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karen_gisladottir_fiskistofa_is/Documents/Desktop/"/>
    </mc:Choice>
  </mc:AlternateContent>
  <xr:revisionPtr revIDLastSave="0" documentId="8_{D820016B-54D6-48DB-80E5-F534AA0A74EE}" xr6:coauthVersionLast="47" xr6:coauthVersionMax="47" xr10:uidLastSave="{00000000-0000-0000-0000-000000000000}"/>
  <bookViews>
    <workbookView xWindow="28680" yWindow="-120" windowWidth="29040" windowHeight="15840" xr2:uid="{2A6DE78B-78D6-49FE-8C88-C1441D4D2B2C}"/>
  </bookViews>
  <sheets>
    <sheet name="Úthlutun_2022_2023" sheetId="1" r:id="rId1"/>
    <sheet name="Aflamark_fyrirtæki_2022_2023" sheetId="2" r:id="rId2"/>
    <sheet name="Aflam_heimah_2022_2023" sheetId="3" r:id="rId3"/>
    <sheet name="Fjöldi skipa_2022_2023" sheetId="4" r:id="rId4"/>
    <sheet name="Aflamark_brtn_lengd_2022_2023" sheetId="5" r:id="rId5"/>
  </sheets>
  <definedNames>
    <definedName name="_xlnm._FilterDatabase" localSheetId="0" hidden="1">Úthlutun_2022_2023!$C$3:$K$3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2" i="2" l="1"/>
  <c r="F37" i="5"/>
  <c r="E37" i="5"/>
  <c r="D37" i="5"/>
  <c r="C37" i="5"/>
</calcChain>
</file>

<file path=xl/sharedStrings.xml><?xml version="1.0" encoding="utf-8"?>
<sst xmlns="http://schemas.openxmlformats.org/spreadsheetml/2006/main" count="1020" uniqueCount="542">
  <si>
    <t>Úthlutaðar aflaheimildir í upphafi fiskveiðiársins 2022/2023</t>
  </si>
  <si>
    <t>Allar tölur miðast við lestir (tn.). Upphafsúthlutun 01. september 2022</t>
  </si>
  <si>
    <t>Fteg.</t>
  </si>
  <si>
    <t>Kvótategund</t>
  </si>
  <si>
    <t>Óslægt tn.</t>
  </si>
  <si>
    <t>Slæ.stuð.</t>
  </si>
  <si>
    <t>Slægt tn.</t>
  </si>
  <si>
    <t>ÞÍG stuð.</t>
  </si>
  <si>
    <t>Úthl. ÞÍG tn.</t>
  </si>
  <si>
    <t>Leyfilegur afli tn.</t>
  </si>
  <si>
    <t>3. mgr. 8 gr. 5,30% tn.</t>
  </si>
  <si>
    <t>Þorskur</t>
  </si>
  <si>
    <t>Ýsa</t>
  </si>
  <si>
    <t>Ufsi</t>
  </si>
  <si>
    <t>Steinbítur</t>
  </si>
  <si>
    <t>Hlýri</t>
  </si>
  <si>
    <t>Karfi</t>
  </si>
  <si>
    <t>Djúpkarfi</t>
  </si>
  <si>
    <t>Grálúða</t>
  </si>
  <si>
    <t>Sandkoli</t>
  </si>
  <si>
    <t>Skarkoli</t>
  </si>
  <si>
    <t>Þykkvalúra</t>
  </si>
  <si>
    <t>Langlúra</t>
  </si>
  <si>
    <t>Keila</t>
  </si>
  <si>
    <t>Langa</t>
  </si>
  <si>
    <t>Skötuselur</t>
  </si>
  <si>
    <t>Síld</t>
  </si>
  <si>
    <t>Blálanga</t>
  </si>
  <si>
    <t>Gulllax</t>
  </si>
  <si>
    <t>Litli karfi</t>
  </si>
  <si>
    <t>Úthafsrækja</t>
  </si>
  <si>
    <t>Sæbjúga Vestf norð A</t>
  </si>
  <si>
    <t>Sæbjúga Vestf mið B</t>
  </si>
  <si>
    <t>Sæbjúga Vestf suð C</t>
  </si>
  <si>
    <t>Sæbjúga utanv Brfj D</t>
  </si>
  <si>
    <t>Sæbjúga Faxaflói E</t>
  </si>
  <si>
    <t>Sæbjúga Austl norð F</t>
  </si>
  <si>
    <t>Sæbjúga Austl mið G</t>
  </si>
  <si>
    <t>Sæbjúga Austl suð H</t>
  </si>
  <si>
    <t>Ígulker Brfj ytri A</t>
  </si>
  <si>
    <t>Ígulker Brfj innri B</t>
  </si>
  <si>
    <t>Ígulker Hvammsfj C</t>
  </si>
  <si>
    <t>Breiðasundsskel</t>
  </si>
  <si>
    <t>Hvammsfjarðarskel</t>
  </si>
  <si>
    <t>Samtals</t>
  </si>
  <si>
    <t xml:space="preserve"> Óslægt tn. - Fiskistofa úthlutar á grundvelli aflahlutdeildar</t>
  </si>
  <si>
    <t>http://www.fiskistofa.is/veidar/aflaupplysingar/heildaraflamarksstada/?skipnr=0&amp;timabil=2223&amp;fyrirspurn=UmSkip&amp;landhelgi=i</t>
  </si>
  <si>
    <t>Úthlutað aflamark í upphafi fiskveiðiársins 2022/2023</t>
  </si>
  <si>
    <t>Útgerðum er raðað eftir úthlutun í þorskígildum í lækkandi röð</t>
  </si>
  <si>
    <t>Tölurnar byggja á upplýsingum miðað við skráða eigendur skipa samkæmt skrá Fiskistofu 01. september 2022</t>
  </si>
  <si>
    <t>Sérstakar úthlutanir (skel- og rækjubætur) eru ekki innifaldar í tölunum.</t>
  </si>
  <si>
    <t>Aflamark í hverri tegund er gefið upp í kg, magn er slægt þar sem það á við.</t>
  </si>
  <si>
    <t>Töflunni er raðað hæst til lægst eftir ÞÍG kg.</t>
  </si>
  <si>
    <t>Nr.</t>
  </si>
  <si>
    <t>Eigandi</t>
  </si>
  <si>
    <t>Póstfang</t>
  </si>
  <si>
    <t xml:space="preserve">Samtals ÞÍG
úthlutun kg. </t>
  </si>
  <si>
    <t>Hluftall % af
heild ÞÍG</t>
  </si>
  <si>
    <t>Samtals
úthlutun kg.</t>
  </si>
  <si>
    <t>Karfi/gullkarfi</t>
  </si>
  <si>
    <t>Sæbjúga Vf A</t>
  </si>
  <si>
    <t>Sæbjúga Vf B</t>
  </si>
  <si>
    <t>Sæbjúga Vf C</t>
  </si>
  <si>
    <t>Sæbjúga Bf D</t>
  </si>
  <si>
    <t>Sæbjúga Fax E</t>
  </si>
  <si>
    <t>Sæbjúga Au F</t>
  </si>
  <si>
    <t>Sæbjúga Au G</t>
  </si>
  <si>
    <t>Sæbjúga Au H</t>
  </si>
  <si>
    <t>Ígulker Bf A</t>
  </si>
  <si>
    <t>Ígulker Bf B</t>
  </si>
  <si>
    <t>Ígulker Hvf C</t>
  </si>
  <si>
    <t>Brim hf.</t>
  </si>
  <si>
    <t>101 Reykjavík</t>
  </si>
  <si>
    <t>Samherji Ísland ehf.</t>
  </si>
  <si>
    <t>600 Akureyri</t>
  </si>
  <si>
    <t>FISK-Seafood ehf.</t>
  </si>
  <si>
    <t>550 Sauðárkrókur</t>
  </si>
  <si>
    <t>Þorbjörn hf.</t>
  </si>
  <si>
    <t>240 Grindavík</t>
  </si>
  <si>
    <t>Skinney-Þinganes hf.</t>
  </si>
  <si>
    <t>780 Höfn</t>
  </si>
  <si>
    <t>Vísir hf.</t>
  </si>
  <si>
    <t>Rammi hf.</t>
  </si>
  <si>
    <t>580 Siglufjörður</t>
  </si>
  <si>
    <t>Vinnslustöðin hf.</t>
  </si>
  <si>
    <t>900 Vestmannaeyjar</t>
  </si>
  <si>
    <t>Síldarvinnslan hf.</t>
  </si>
  <si>
    <t>740 Neskaupstaður</t>
  </si>
  <si>
    <t>Útgerðarfélag Reykjavíkur hf.</t>
  </si>
  <si>
    <t>Nesfiskur ehf.</t>
  </si>
  <si>
    <t>250 Garður</t>
  </si>
  <si>
    <t>Hraðfrystihúsið - Gunnvör hf.</t>
  </si>
  <si>
    <t>410 Hnífsdalur</t>
  </si>
  <si>
    <t>Ísfélag Vestmannaeyja hf.</t>
  </si>
  <si>
    <t>Gjögur hf.</t>
  </si>
  <si>
    <t>103 Reykjavík</t>
  </si>
  <si>
    <t>Útgerðarfélag Akureyringa ehf.</t>
  </si>
  <si>
    <t>Jakob Valgeir ehf.</t>
  </si>
  <si>
    <t>415 Bolungarvík</t>
  </si>
  <si>
    <t>Loðnuvinnslan hf. Fáskrúðsfirði</t>
  </si>
  <si>
    <t>750 Fáskrúðsfjörður</t>
  </si>
  <si>
    <t>Bergur-Huginn ehf.</t>
  </si>
  <si>
    <t>Hraðfrystihús Hellissands hf</t>
  </si>
  <si>
    <t>360 Hellissandur</t>
  </si>
  <si>
    <t>KG Fiskverkun ehf.</t>
  </si>
  <si>
    <t>Ós ehf.</t>
  </si>
  <si>
    <t>Eskja hf.</t>
  </si>
  <si>
    <t>735 Eskifjörður</t>
  </si>
  <si>
    <t>Guðmundur Runólfsson hf.</t>
  </si>
  <si>
    <t>350 Grundarfjörður</t>
  </si>
  <si>
    <t>Fiskkaup hf.</t>
  </si>
  <si>
    <t>Frosti ehf.</t>
  </si>
  <si>
    <t>610 Grenivík</t>
  </si>
  <si>
    <t>Bergur ehf.</t>
  </si>
  <si>
    <t>Oddi hf.</t>
  </si>
  <si>
    <t>450 Patreksfjörður</t>
  </si>
  <si>
    <t>GPG Seafood ehf.</t>
  </si>
  <si>
    <t>640 Húsavík</t>
  </si>
  <si>
    <t>Grunnur ehf.</t>
  </si>
  <si>
    <t>220 Hafnarfjörður</t>
  </si>
  <si>
    <t>Stakkavík ehf.</t>
  </si>
  <si>
    <t>Nesver ehf.</t>
  </si>
  <si>
    <t>Hjálmar ehf.</t>
  </si>
  <si>
    <t>Háaöxl ehf.</t>
  </si>
  <si>
    <t>Einhamar Seafood ehf.</t>
  </si>
  <si>
    <t>Þórsnes ehf.</t>
  </si>
  <si>
    <t>340 Stykkishólmur</t>
  </si>
  <si>
    <t>Útgerðarfélagið Vigur ehf.</t>
  </si>
  <si>
    <t>Þórsberg ehf.</t>
  </si>
  <si>
    <t>460 Tálknafjörður</t>
  </si>
  <si>
    <t>Saltver ehf.</t>
  </si>
  <si>
    <t>230 Keflavík</t>
  </si>
  <si>
    <t>Salting ehf.</t>
  </si>
  <si>
    <t>Bylgja VE 75 ehf</t>
  </si>
  <si>
    <t>Útgerðarfélagið Már ehf.</t>
  </si>
  <si>
    <t>Vestri ehf.</t>
  </si>
  <si>
    <t>Kleifar ehf.</t>
  </si>
  <si>
    <t>Sæfell hf.</t>
  </si>
  <si>
    <t>Norðureyri ehf.</t>
  </si>
  <si>
    <t>430 Suðureyri</t>
  </si>
  <si>
    <t>Frár ehf.</t>
  </si>
  <si>
    <t>Soffanías Cecilsson ehf.</t>
  </si>
  <si>
    <t>Hásteinn ehf.</t>
  </si>
  <si>
    <t>270 Mosfellsbær</t>
  </si>
  <si>
    <t>Útnes ehf.</t>
  </si>
  <si>
    <t>Steinunn hf.</t>
  </si>
  <si>
    <t>355 Ólafsvík</t>
  </si>
  <si>
    <t>Sjávarmál ehf.</t>
  </si>
  <si>
    <t>Valafell ehf.</t>
  </si>
  <si>
    <t>Breiðavík ehf</t>
  </si>
  <si>
    <t>Gullhólmi ehf.</t>
  </si>
  <si>
    <t>Geir ehf.</t>
  </si>
  <si>
    <t>680 Þórshöfn</t>
  </si>
  <si>
    <t>Melnes ehf.</t>
  </si>
  <si>
    <t>Dóri ehf.</t>
  </si>
  <si>
    <t>Skarðsvík ehf.</t>
  </si>
  <si>
    <t>Sandbrún ehf</t>
  </si>
  <si>
    <t>Sigurður Ólafsson ehf.</t>
  </si>
  <si>
    <t>Siglunes hf</t>
  </si>
  <si>
    <t>201 Kópavogur</t>
  </si>
  <si>
    <t>Guðbjartur ehf.</t>
  </si>
  <si>
    <t>Blakknes ehf.</t>
  </si>
  <si>
    <t>245 Sandgerði</t>
  </si>
  <si>
    <t>Kristinn J Friðþjófsson ehf</t>
  </si>
  <si>
    <t>Hafborg ehf.</t>
  </si>
  <si>
    <t>611 Grímsey</t>
  </si>
  <si>
    <t>Hidda ehf.</t>
  </si>
  <si>
    <t>BESA ehf.</t>
  </si>
  <si>
    <t>Mýrarholt ehf.</t>
  </si>
  <si>
    <t>Elvis ehf.</t>
  </si>
  <si>
    <t>Akraberg ehf.</t>
  </si>
  <si>
    <t>300 Akranes</t>
  </si>
  <si>
    <t>Litlalón ehf</t>
  </si>
  <si>
    <t>Bárður SH 81 ehf.</t>
  </si>
  <si>
    <t>356 Snæfellsbær</t>
  </si>
  <si>
    <t>Nónvarða ehf</t>
  </si>
  <si>
    <t>Sólrún ehf.</t>
  </si>
  <si>
    <t>621 Dalvík</t>
  </si>
  <si>
    <t>Flugalda ehf</t>
  </si>
  <si>
    <t>400 Ísafjörður</t>
  </si>
  <si>
    <t>Narfi ehf.</t>
  </si>
  <si>
    <t>Sverrisútgerðin ehf.</t>
  </si>
  <si>
    <t>Manus ehf.</t>
  </si>
  <si>
    <t>200 Kópavogur</t>
  </si>
  <si>
    <t>Kvika ehf,útgerð</t>
  </si>
  <si>
    <t>SE ehf.</t>
  </si>
  <si>
    <t>221 Hafnarfjörður</t>
  </si>
  <si>
    <t>Útgerðarfélagið Guðmundur ehf</t>
  </si>
  <si>
    <t>Dodda ehf.</t>
  </si>
  <si>
    <t>Bjartsýnn ehf</t>
  </si>
  <si>
    <t>Útgerðarfélagið Dvergur hf.</t>
  </si>
  <si>
    <t>Rúný hf.</t>
  </si>
  <si>
    <t>Hólmsteinn Helgason ehf</t>
  </si>
  <si>
    <t>675 Raufarhöfn</t>
  </si>
  <si>
    <t>Tjaldtangi ehf.</t>
  </si>
  <si>
    <t>Stefán R Einarsson</t>
  </si>
  <si>
    <t>170 Seltjarnarnes</t>
  </si>
  <si>
    <t>Fiskverkun Kalla Sveins ehf.</t>
  </si>
  <si>
    <t>720 Borgarfjörður</t>
  </si>
  <si>
    <t>Útgerðarfélagið Skúli ehf.</t>
  </si>
  <si>
    <t>520 Drangsnes</t>
  </si>
  <si>
    <t>Eyfreyjunes ehf</t>
  </si>
  <si>
    <t>765 Djúpivogur</t>
  </si>
  <si>
    <t>Önundur ehf.</t>
  </si>
  <si>
    <t>Huginn ehf.</t>
  </si>
  <si>
    <t>Vissa útgerð ehf.</t>
  </si>
  <si>
    <t>510 Hólmavík</t>
  </si>
  <si>
    <t>Hafnartangi ehf.</t>
  </si>
  <si>
    <t>Gullrún ehf.</t>
  </si>
  <si>
    <t>760 Breiðdalsvík</t>
  </si>
  <si>
    <t>Uggi fiskverkun ehf</t>
  </si>
  <si>
    <t>Fles ehf.</t>
  </si>
  <si>
    <t>Ebbi-útgerð ehf.</t>
  </si>
  <si>
    <t>Erpur ehf</t>
  </si>
  <si>
    <t>Maron ehf.</t>
  </si>
  <si>
    <t>232 Keflavík</t>
  </si>
  <si>
    <t>Stegla ehf</t>
  </si>
  <si>
    <t>Dokka ehf.</t>
  </si>
  <si>
    <t>Hafnarnes VER hf.</t>
  </si>
  <si>
    <t>815 Þorlákshöfn</t>
  </si>
  <si>
    <t>Búlandstindur ehf.</t>
  </si>
  <si>
    <t>Víkurver ehf.</t>
  </si>
  <si>
    <t>625 Ólafsfjörður</t>
  </si>
  <si>
    <t>Kári Borgar ehf</t>
  </si>
  <si>
    <t>G.B. Magnússon ehf.</t>
  </si>
  <si>
    <t>112 Reykjavík</t>
  </si>
  <si>
    <t>Máni ÁR70 ehf</t>
  </si>
  <si>
    <t>820 Eyrarbakki</t>
  </si>
  <si>
    <t>Aurora Seafood ehf.</t>
  </si>
  <si>
    <t>420 Súðavík</t>
  </si>
  <si>
    <t>Oliver ehf.</t>
  </si>
  <si>
    <t>Hilmar Jónsson</t>
  </si>
  <si>
    <t>Hrísey Seafood ehf.</t>
  </si>
  <si>
    <t>630 Hrísey</t>
  </si>
  <si>
    <t>Völ ehf</t>
  </si>
  <si>
    <t>Blakkur ehf.</t>
  </si>
  <si>
    <t>Rifshólmi ehf.</t>
  </si>
  <si>
    <t>Óskar Karl Guðmundsson</t>
  </si>
  <si>
    <t>AGS ehf.</t>
  </si>
  <si>
    <t>Njörður ehf.</t>
  </si>
  <si>
    <t>ST 2 ehf</t>
  </si>
  <si>
    <t>Eiður Ólafsson ehf.</t>
  </si>
  <si>
    <t>Óskar Skúlason</t>
  </si>
  <si>
    <t>G.Ben útgerðarfélag ehf.</t>
  </si>
  <si>
    <t>Sæný ehf.</t>
  </si>
  <si>
    <t>Harður ehf</t>
  </si>
  <si>
    <t>Faxavík ehf</t>
  </si>
  <si>
    <t>Már SU 145 ehf.</t>
  </si>
  <si>
    <t>Útgerðarfélagið Kári ehf.</t>
  </si>
  <si>
    <t>Royal Iceland hf.</t>
  </si>
  <si>
    <t>260 Njarðvík</t>
  </si>
  <si>
    <t>Útgerðarfélagið Gummi ehf</t>
  </si>
  <si>
    <t>Hólmi NS-56 ehf.</t>
  </si>
  <si>
    <t>690 Vopnafjörður</t>
  </si>
  <si>
    <t>Víkurhraun ehf</t>
  </si>
  <si>
    <t>HH útgerð ehf</t>
  </si>
  <si>
    <t>Háigarður ehf</t>
  </si>
  <si>
    <t>Steindór Kristinn Oliversson</t>
  </si>
  <si>
    <t>Litli Tindur ehf</t>
  </si>
  <si>
    <t>Útgerðarfélagið Hellisey ehf</t>
  </si>
  <si>
    <t>Hróatildur ehf.</t>
  </si>
  <si>
    <t>Þórishólmi ehf.</t>
  </si>
  <si>
    <t>Uggi útgerðarfélag ehf</t>
  </si>
  <si>
    <t>Hróðgeir hvíti ehf.</t>
  </si>
  <si>
    <t>685 Bakkafjörður</t>
  </si>
  <si>
    <t>Sigurður Kristján Garðarsson</t>
  </si>
  <si>
    <t>Garraútgerðin ehf.</t>
  </si>
  <si>
    <t>Hafskip slf.</t>
  </si>
  <si>
    <t>Leifur Einar Einarsson</t>
  </si>
  <si>
    <t>203 Kópavogur</t>
  </si>
  <si>
    <t>Emel ehf</t>
  </si>
  <si>
    <t>Útgerðarfélagið Sæfari ehf.</t>
  </si>
  <si>
    <t>551 Sauðárkrókur</t>
  </si>
  <si>
    <t>Von SH ehf.</t>
  </si>
  <si>
    <t>Nónvík ehf.</t>
  </si>
  <si>
    <t>Gletta litla ehf.</t>
  </si>
  <si>
    <t>Vík ehf útgerð</t>
  </si>
  <si>
    <t>545 Skagaströnd</t>
  </si>
  <si>
    <t>Gunnar Berg Ólafsson</t>
  </si>
  <si>
    <t>Hafsbrún ehf</t>
  </si>
  <si>
    <t>451 Patreksfjörður</t>
  </si>
  <si>
    <t>Útgerðarfélagið Glaumur ehf</t>
  </si>
  <si>
    <t>Taugar ehf</t>
  </si>
  <si>
    <t>ÞorI ehf.</t>
  </si>
  <si>
    <t>Útgerðafélagið Stafnsnes ehf.</t>
  </si>
  <si>
    <t>Útgerðarfélagið Leifur Hepp ehf</t>
  </si>
  <si>
    <t>Glær ehf</t>
  </si>
  <si>
    <t>425 Flateyri</t>
  </si>
  <si>
    <t>Fagravík ehf.</t>
  </si>
  <si>
    <t>Brattanes ehf.</t>
  </si>
  <si>
    <t>Helga ÞH ehf.</t>
  </si>
  <si>
    <t>670 Kópasker</t>
  </si>
  <si>
    <t>Njáll SU-8 ehf</t>
  </si>
  <si>
    <t>Guggan ehf</t>
  </si>
  <si>
    <t>Útgerðarfélagið Djúpavík ehf.</t>
  </si>
  <si>
    <t>Fuglberg ehf.</t>
  </si>
  <si>
    <t>Æður ehf</t>
  </si>
  <si>
    <t>Útgerðarfélagið Mávur ehf.</t>
  </si>
  <si>
    <t>Áróra ehf</t>
  </si>
  <si>
    <t>524 Norðurfjörður</t>
  </si>
  <si>
    <t>Gunnar Gunnarsson ehf.</t>
  </si>
  <si>
    <t>Skíði EA 666 ehf</t>
  </si>
  <si>
    <t>SH-204 ehf.</t>
  </si>
  <si>
    <t>Pjakkur ehf</t>
  </si>
  <si>
    <t>Útgerðarfélagið Völundur slf.</t>
  </si>
  <si>
    <t>105 Reykjavík</t>
  </si>
  <si>
    <t>Merki ehf</t>
  </si>
  <si>
    <t>Heimskautssport ehf</t>
  </si>
  <si>
    <t>Sigurður Kristjánsson</t>
  </si>
  <si>
    <t>Árni Helgason ehf.</t>
  </si>
  <si>
    <t>Útgerðarfélagið Geysir ehf.</t>
  </si>
  <si>
    <t>Lea RE 171 slf.</t>
  </si>
  <si>
    <t>Búi Bjarnason</t>
  </si>
  <si>
    <t>Vogur ehf</t>
  </si>
  <si>
    <t>Hraunhöfn-Lavaport ehf</t>
  </si>
  <si>
    <t>210 Garðabær</t>
  </si>
  <si>
    <t>Sólsker ehf</t>
  </si>
  <si>
    <t>K Sigurðsson ehf.</t>
  </si>
  <si>
    <t>Rán ehf</t>
  </si>
  <si>
    <t>Skak ehf.</t>
  </si>
  <si>
    <t>Sigurey ehf.</t>
  </si>
  <si>
    <t>Þráinn Sigurðsson ehf</t>
  </si>
  <si>
    <t>Baltic útgerð ehf.</t>
  </si>
  <si>
    <t>Sigurður Skagfjörð Ingimarsson</t>
  </si>
  <si>
    <t>860 Hvolsvöllur</t>
  </si>
  <si>
    <t>Ingólfur F Geirdal ehf.</t>
  </si>
  <si>
    <t>Bjarnarnes ehf.</t>
  </si>
  <si>
    <t>Garðar Haukur Steingrímsson</t>
  </si>
  <si>
    <t>Birkir Rúnar Jóhannsson</t>
  </si>
  <si>
    <t>Verk ehf.</t>
  </si>
  <si>
    <t>Valdi ehf</t>
  </si>
  <si>
    <t>Þristur BA-5 ehf.</t>
  </si>
  <si>
    <t>Sporðagrunn ehf.</t>
  </si>
  <si>
    <t>Páll Ágústsson ehf.</t>
  </si>
  <si>
    <t>710 Seyðisfjörður</t>
  </si>
  <si>
    <t>Stjáni ehf.</t>
  </si>
  <si>
    <t>HG Uggi ehf.</t>
  </si>
  <si>
    <t>Stefán Árni Arngrímsson</t>
  </si>
  <si>
    <t>Grindjáni ehf.</t>
  </si>
  <si>
    <t>Bogi Ingvar Traustason</t>
  </si>
  <si>
    <t>Erling Ómar Guðmundsson</t>
  </si>
  <si>
    <t>Glifsa ehf.</t>
  </si>
  <si>
    <t>Útgerðarfélagið Víkingur ehf.</t>
  </si>
  <si>
    <t>Magnús Þórarinn Ólafsson</t>
  </si>
  <si>
    <t>310 Borgarnes</t>
  </si>
  <si>
    <t>Útgerðarfélagið Upphaf ehf.</t>
  </si>
  <si>
    <t>Gísli Þórarinsson ehf.</t>
  </si>
  <si>
    <t>800 Selfoss</t>
  </si>
  <si>
    <t>Smári ehf.</t>
  </si>
  <si>
    <t>Ragnar G Guðmundsson</t>
  </si>
  <si>
    <t>Selasteinn ehf</t>
  </si>
  <si>
    <t>620 Dalvík</t>
  </si>
  <si>
    <t>Ba-337 ehf</t>
  </si>
  <si>
    <t>Örn Trausti Hjaltason</t>
  </si>
  <si>
    <t>Haukafell ehf.</t>
  </si>
  <si>
    <t>Útgerðarfélagið Burst ehf.</t>
  </si>
  <si>
    <t>190 Vogar</t>
  </si>
  <si>
    <t>Hafsær ehf.</t>
  </si>
  <si>
    <t>Jóhann Jónsson</t>
  </si>
  <si>
    <t>ÁRNI SIGTRYGGSSON</t>
  </si>
  <si>
    <t>999 Enginn staður</t>
  </si>
  <si>
    <t>5923 ehf.</t>
  </si>
  <si>
    <t>Austurtangi ehf</t>
  </si>
  <si>
    <t>Brimsvala ehf</t>
  </si>
  <si>
    <t>109 Reykjavík</t>
  </si>
  <si>
    <t>Ormur ehf.</t>
  </si>
  <si>
    <t>Barmur ehf.</t>
  </si>
  <si>
    <t>Jóhann Guðfinnsson</t>
  </si>
  <si>
    <t>Besti Bóndinn ehf.</t>
  </si>
  <si>
    <t>Víkurfiskur ehf.</t>
  </si>
  <si>
    <t>Gunnar Steingrímsson</t>
  </si>
  <si>
    <t>Litla Milljón ehf.</t>
  </si>
  <si>
    <t>Haförn SU 42 ehf</t>
  </si>
  <si>
    <t>715 Mjóifjörður</t>
  </si>
  <si>
    <t>BG nes ehf.</t>
  </si>
  <si>
    <t>Hvítingur ehf</t>
  </si>
  <si>
    <t>BBH útgerð ehf.</t>
  </si>
  <si>
    <t>530 Hvammstangi</t>
  </si>
  <si>
    <t>Grandalaus ehf.</t>
  </si>
  <si>
    <t>AK 88 ehf.</t>
  </si>
  <si>
    <t>Arnþór Hjörleifsson</t>
  </si>
  <si>
    <t>Rakel ehf.</t>
  </si>
  <si>
    <t>Sandá ehf.</t>
  </si>
  <si>
    <t>Fljótir flutningar ehf.</t>
  </si>
  <si>
    <t>Sandvirki ehf.</t>
  </si>
  <si>
    <t>Stafey ehf.</t>
  </si>
  <si>
    <t>Guðjón Atli Steingrímsson</t>
  </si>
  <si>
    <t>Thompson ehf.</t>
  </si>
  <si>
    <t>Hlemmavideo ehf.</t>
  </si>
  <si>
    <t>Krókaleiðir ehf.</t>
  </si>
  <si>
    <t>Elín ÞH-82 ehf</t>
  </si>
  <si>
    <t>Siggi Odds ehf.</t>
  </si>
  <si>
    <t>Anný Kastala ehf</t>
  </si>
  <si>
    <t>Rimma ehf.</t>
  </si>
  <si>
    <t>Hálsasker ehf.</t>
  </si>
  <si>
    <t>Bakur ehf.</t>
  </si>
  <si>
    <t>755 Stöðvarfjörður</t>
  </si>
  <si>
    <t>Æðarsker ehf.</t>
  </si>
  <si>
    <t>671 Kópasker</t>
  </si>
  <si>
    <t>Hrafnakambur ehf</t>
  </si>
  <si>
    <t>Hábjörg ehf.</t>
  </si>
  <si>
    <t>agustson ehf.</t>
  </si>
  <si>
    <t>Emanúel Þórður Magnússon</t>
  </si>
  <si>
    <t>Stakkfell útgerð ehf.</t>
  </si>
  <si>
    <t>Dalborg útgerð ehf</t>
  </si>
  <si>
    <t>GunGum ehf.</t>
  </si>
  <si>
    <t>Krókfiskur ehf</t>
  </si>
  <si>
    <t>BJÖRGVIN RAGNARSSON</t>
  </si>
  <si>
    <t>Páll Helgi ehf.</t>
  </si>
  <si>
    <t>Planhús ehf.</t>
  </si>
  <si>
    <t>Tómas H Hauksson</t>
  </si>
  <si>
    <t>110 Reykjavík</t>
  </si>
  <si>
    <t>Sólberg ehf.</t>
  </si>
  <si>
    <t>Grönvold ehf</t>
  </si>
  <si>
    <t>Útgerðarfélagið Heiðardalur ehf</t>
  </si>
  <si>
    <t>Arabella ehf.</t>
  </si>
  <si>
    <t>Siggi Bjartar ehf</t>
  </si>
  <si>
    <t>HU-16 ehf.</t>
  </si>
  <si>
    <t>Bjargfugl ehf.</t>
  </si>
  <si>
    <t>Vébjarnarnúpur ehf.</t>
  </si>
  <si>
    <t>Lífsbjörg ehf.</t>
  </si>
  <si>
    <t>Valþjófur ehf.</t>
  </si>
  <si>
    <t>AK47 útgerð ehf</t>
  </si>
  <si>
    <t>B Gunn ehf.</t>
  </si>
  <si>
    <t>Jónas Þór Einarsson</t>
  </si>
  <si>
    <t>565 Hofsós</t>
  </si>
  <si>
    <t>Dögg EA-236 ehf</t>
  </si>
  <si>
    <t>603 Akureyri</t>
  </si>
  <si>
    <t>Whales Hauganes ehf.</t>
  </si>
  <si>
    <t>Jökulheimar ehf.</t>
  </si>
  <si>
    <t>Andri Viðar Víglundsson</t>
  </si>
  <si>
    <t>GML útgerð ehf.</t>
  </si>
  <si>
    <t>Gnýr HU-14,útgerð ehf.</t>
  </si>
  <si>
    <t>Börkur frændi ehf.</t>
  </si>
  <si>
    <t>Kussungur 2 ehf.</t>
  </si>
  <si>
    <t>Svilar ehf.</t>
  </si>
  <si>
    <t>HAS ehf.</t>
  </si>
  <si>
    <t>Skáley ehf.</t>
  </si>
  <si>
    <t>566 Hofsós</t>
  </si>
  <si>
    <t>SJ útgerð ehf</t>
  </si>
  <si>
    <t>Útgerðarfélagið Dagur ehf.</t>
  </si>
  <si>
    <t>Marsibil ehf.</t>
  </si>
  <si>
    <t>Steingrímur Sigmar Svavarsson</t>
  </si>
  <si>
    <t>Nikolai Vakunov</t>
  </si>
  <si>
    <t>ÁVM útgerð ehf</t>
  </si>
  <si>
    <t>Öngull ehf.</t>
  </si>
  <si>
    <t>Útgerðarfélagið Þytur ehf</t>
  </si>
  <si>
    <t>Ágústa ehf.</t>
  </si>
  <si>
    <t>Rafmáni ehf.</t>
  </si>
  <si>
    <t>730 Reyðarfjörður</t>
  </si>
  <si>
    <t>Einn Ás ehf.</t>
  </si>
  <si>
    <t>107 Reykjavík</t>
  </si>
  <si>
    <t>Elva Björg ehf</t>
  </si>
  <si>
    <t>G.Hrólfur ehf.</t>
  </si>
  <si>
    <t>Brík ehf.</t>
  </si>
  <si>
    <t>Lárus Franz Hallfreðsson</t>
  </si>
  <si>
    <t>Lilla SH 116 ehf</t>
  </si>
  <si>
    <t>6371 ehf.</t>
  </si>
  <si>
    <t>540 Blönduós</t>
  </si>
  <si>
    <t>Úthlutað aflamark eftir heimahöfnum í upphafi fiskveiðiárs 2022/2023</t>
  </si>
  <si>
    <t>Kvteg.</t>
  </si>
  <si>
    <t>Höfn</t>
  </si>
  <si>
    <t>Heimahöfn</t>
  </si>
  <si>
    <t>ÞÍG kg.</t>
  </si>
  <si>
    <t>Hlutfall</t>
  </si>
  <si>
    <t>Samtals kg.</t>
  </si>
  <si>
    <t>Vestmannaeyjar</t>
  </si>
  <si>
    <t>Stokkseyri</t>
  </si>
  <si>
    <t>Eyrarbakki</t>
  </si>
  <si>
    <t>Þorlákshöfn</t>
  </si>
  <si>
    <t>Grindavík</t>
  </si>
  <si>
    <t>Sandgerði</t>
  </si>
  <si>
    <t>Garður</t>
  </si>
  <si>
    <t>Keflavík</t>
  </si>
  <si>
    <t>Njarðvík</t>
  </si>
  <si>
    <t>Vogar</t>
  </si>
  <si>
    <t>Hafnarfjörður</t>
  </si>
  <si>
    <t>Kópavogur</t>
  </si>
  <si>
    <t>Reykjavík</t>
  </si>
  <si>
    <t>Akranes</t>
  </si>
  <si>
    <t>Borgarnes</t>
  </si>
  <si>
    <t>Arnarstapi</t>
  </si>
  <si>
    <t>Hellissandur</t>
  </si>
  <si>
    <t>Rif</t>
  </si>
  <si>
    <t>Ólafsvík</t>
  </si>
  <si>
    <t>Grundarfjörður</t>
  </si>
  <si>
    <t>Stykkishólmur</t>
  </si>
  <si>
    <t xml:space="preserve">Brjánslækur </t>
  </si>
  <si>
    <t>Patreksfjörður</t>
  </si>
  <si>
    <t>Tálknafjörður</t>
  </si>
  <si>
    <t>Bíldudalur</t>
  </si>
  <si>
    <t>Þingeyri</t>
  </si>
  <si>
    <t>Flateyri</t>
  </si>
  <si>
    <t>Suðureyri</t>
  </si>
  <si>
    <t>Bolungarvík</t>
  </si>
  <si>
    <t>Hnífsdalur</t>
  </si>
  <si>
    <t>Ísafjörður</t>
  </si>
  <si>
    <t>Súðavík</t>
  </si>
  <si>
    <t xml:space="preserve">Norðurfjörður </t>
  </si>
  <si>
    <t>Drangsnes</t>
  </si>
  <si>
    <t>Hólmavík</t>
  </si>
  <si>
    <t>Hvammstangi</t>
  </si>
  <si>
    <t>Blönduós</t>
  </si>
  <si>
    <t>Skagaströnd</t>
  </si>
  <si>
    <t>Sauðárkrókur</t>
  </si>
  <si>
    <t>Hofsós</t>
  </si>
  <si>
    <t>Siglufjörður</t>
  </si>
  <si>
    <t>Ólafsfjörður</t>
  </si>
  <si>
    <t>Grímsey</t>
  </si>
  <si>
    <t>Hrísey</t>
  </si>
  <si>
    <t>Dalvík</t>
  </si>
  <si>
    <t>Árskógssandur</t>
  </si>
  <si>
    <t>Hauganes</t>
  </si>
  <si>
    <t>Akureyri</t>
  </si>
  <si>
    <t>Grenivík</t>
  </si>
  <si>
    <t>Húsavík</t>
  </si>
  <si>
    <t>Kópasker</t>
  </si>
  <si>
    <t>Raufarhöfn</t>
  </si>
  <si>
    <t>Þórshöfn</t>
  </si>
  <si>
    <t>Bakkafjörður</t>
  </si>
  <si>
    <t>Vopnafjörður</t>
  </si>
  <si>
    <t>Borgarfjörður Eystri</t>
  </si>
  <si>
    <t>Seyðisfjörður</t>
  </si>
  <si>
    <t>Mjóifjörður</t>
  </si>
  <si>
    <t>Neskaupstaður</t>
  </si>
  <si>
    <t>Eskifjörður</t>
  </si>
  <si>
    <t>Reyðarfjörður</t>
  </si>
  <si>
    <t>Fáskrúðsfjörður</t>
  </si>
  <si>
    <t>Stöðvarfjörður</t>
  </si>
  <si>
    <t>Breiðdalsvík</t>
  </si>
  <si>
    <t>Djúpivogur</t>
  </si>
  <si>
    <t>Hornafjörður</t>
  </si>
  <si>
    <t>Fjöldi skipa sem fengu úthlutað aflaheimildum þann 1. september 2021 og 2022</t>
  </si>
  <si>
    <t>Útg.flokkar</t>
  </si>
  <si>
    <t>Talning</t>
  </si>
  <si>
    <t>Aflamarksskip</t>
  </si>
  <si>
    <t>Krókaaflamarksbátar</t>
  </si>
  <si>
    <t>Alls</t>
  </si>
  <si>
    <t>Úthlutað aflamark 2022/2023 í hverri kvótategund í kg. miðað við stærð skipa.</t>
  </si>
  <si>
    <t>Magn kg.</t>
  </si>
  <si>
    <t>Magn kg.
&lt; 15 mtr. &lt; 30 brtn.</t>
  </si>
  <si>
    <t>Magn kg.
&gt;= 15 mtr. &gt;= 30 brtn.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</si>
</sst>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i/>
      <sz val="8"/>
      <color indexed="8"/>
      <name val="Arial"/>
      <family val="2"/>
    </font>
    <font>
      <b/>
      <sz val="14"/>
      <color theme="1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u/>
      <sz val="14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</cellStyleXfs>
  <cellXfs count="8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3" borderId="1" xfId="0" applyFill="1" applyBorder="1"/>
    <xf numFmtId="0" fontId="0" fillId="3" borderId="2" xfId="0" applyFill="1" applyBorder="1"/>
    <xf numFmtId="3" fontId="0" fillId="3" borderId="2" xfId="0" applyNumberFormat="1" applyFill="1" applyBorder="1"/>
    <xf numFmtId="4" fontId="0" fillId="3" borderId="2" xfId="0" applyNumberFormat="1" applyFill="1" applyBorder="1"/>
    <xf numFmtId="3" fontId="3" fillId="3" borderId="2" xfId="0" applyNumberFormat="1" applyFont="1" applyFill="1" applyBorder="1"/>
    <xf numFmtId="3" fontId="0" fillId="3" borderId="3" xfId="0" applyNumberFormat="1" applyFill="1" applyBorder="1"/>
    <xf numFmtId="0" fontId="0" fillId="0" borderId="1" xfId="0" applyBorder="1"/>
    <xf numFmtId="0" fontId="0" fillId="0" borderId="2" xfId="0" applyBorder="1"/>
    <xf numFmtId="3" fontId="0" fillId="0" borderId="2" xfId="0" applyNumberFormat="1" applyBorder="1"/>
    <xf numFmtId="4" fontId="0" fillId="0" borderId="2" xfId="0" applyNumberFormat="1" applyBorder="1"/>
    <xf numFmtId="3" fontId="3" fillId="0" borderId="2" xfId="0" applyNumberFormat="1" applyFont="1" applyBorder="1"/>
    <xf numFmtId="3" fontId="0" fillId="0" borderId="3" xfId="0" applyNumberFormat="1" applyBorder="1"/>
    <xf numFmtId="0" fontId="4" fillId="0" borderId="4" xfId="0" applyFont="1" applyBorder="1"/>
    <xf numFmtId="0" fontId="4" fillId="0" borderId="5" xfId="0" applyFont="1" applyBorder="1"/>
    <xf numFmtId="3" fontId="4" fillId="0" borderId="5" xfId="0" applyNumberFormat="1" applyFont="1" applyBorder="1"/>
    <xf numFmtId="3" fontId="3" fillId="0" borderId="5" xfId="0" applyNumberFormat="1" applyFont="1" applyBorder="1"/>
    <xf numFmtId="0" fontId="4" fillId="0" borderId="0" xfId="0" applyFont="1"/>
    <xf numFmtId="4" fontId="0" fillId="0" borderId="0" xfId="0" applyNumberFormat="1"/>
    <xf numFmtId="0" fontId="8" fillId="4" borderId="0" xfId="5" applyFont="1" applyFill="1" applyAlignment="1">
      <alignment vertical="center"/>
    </xf>
    <xf numFmtId="0" fontId="9" fillId="4" borderId="0" xfId="5" applyFont="1" applyFill="1" applyAlignment="1">
      <alignment vertical="center"/>
    </xf>
    <xf numFmtId="0" fontId="6" fillId="0" borderId="0" xfId="4"/>
    <xf numFmtId="0" fontId="14" fillId="4" borderId="0" xfId="6" applyFont="1" applyFill="1" applyAlignment="1">
      <alignment vertical="center"/>
    </xf>
    <xf numFmtId="0" fontId="15" fillId="4" borderId="0" xfId="6" applyFont="1" applyFill="1" applyAlignment="1">
      <alignment vertical="center"/>
    </xf>
    <xf numFmtId="0" fontId="10" fillId="5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1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4" fontId="3" fillId="0" borderId="6" xfId="0" applyNumberFormat="1" applyFont="1" applyBorder="1" applyAlignment="1">
      <alignment horizontal="center"/>
    </xf>
    <xf numFmtId="0" fontId="13" fillId="5" borderId="0" xfId="0" applyFont="1" applyFill="1" applyAlignment="1">
      <alignment horizontal="left" vertical="center"/>
    </xf>
    <xf numFmtId="3" fontId="4" fillId="6" borderId="7" xfId="0" applyNumberFormat="1" applyFont="1" applyFill="1" applyBorder="1" applyAlignment="1">
      <alignment horizontal="center"/>
    </xf>
    <xf numFmtId="10" fontId="3" fillId="6" borderId="7" xfId="1" applyNumberFormat="1" applyFont="1" applyFill="1" applyBorder="1" applyAlignment="1">
      <alignment horizontal="center"/>
    </xf>
    <xf numFmtId="0" fontId="18" fillId="6" borderId="6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vertical="center"/>
    </xf>
    <xf numFmtId="0" fontId="18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0" fontId="18" fillId="6" borderId="6" xfId="1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5" fillId="0" borderId="6" xfId="0" applyFont="1" applyBorder="1"/>
    <xf numFmtId="3" fontId="4" fillId="0" borderId="6" xfId="0" applyNumberFormat="1" applyFont="1" applyBorder="1" applyAlignment="1">
      <alignment horizontal="center"/>
    </xf>
    <xf numFmtId="10" fontId="3" fillId="0" borderId="6" xfId="0" applyNumberFormat="1" applyFont="1" applyBorder="1"/>
    <xf numFmtId="3" fontId="5" fillId="0" borderId="6" xfId="0" applyNumberFormat="1" applyFont="1" applyBorder="1"/>
    <xf numFmtId="0" fontId="4" fillId="0" borderId="6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10" fontId="3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18" fillId="0" borderId="6" xfId="0" applyNumberFormat="1" applyFont="1" applyBorder="1"/>
    <xf numFmtId="10" fontId="3" fillId="0" borderId="6" xfId="1" applyNumberFormat="1" applyFont="1" applyBorder="1"/>
    <xf numFmtId="3" fontId="4" fillId="0" borderId="6" xfId="0" applyNumberFormat="1" applyFont="1" applyBorder="1"/>
    <xf numFmtId="0" fontId="4" fillId="6" borderId="6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center"/>
    </xf>
    <xf numFmtId="10" fontId="3" fillId="6" borderId="6" xfId="1" applyNumberFormat="1" applyFont="1" applyFill="1" applyBorder="1" applyAlignment="1">
      <alignment horizontal="center"/>
    </xf>
    <xf numFmtId="0" fontId="4" fillId="6" borderId="6" xfId="0" applyFont="1" applyFill="1" applyBorder="1"/>
    <xf numFmtId="0" fontId="4" fillId="6" borderId="11" xfId="0" applyFont="1" applyFill="1" applyBorder="1"/>
    <xf numFmtId="3" fontId="4" fillId="6" borderId="6" xfId="0" applyNumberFormat="1" applyFont="1" applyFill="1" applyBorder="1"/>
    <xf numFmtId="10" fontId="3" fillId="6" borderId="6" xfId="1" applyNumberFormat="1" applyFont="1" applyFill="1" applyBorder="1"/>
    <xf numFmtId="3" fontId="5" fillId="0" borderId="0" xfId="0" applyNumberFormat="1" applyFont="1"/>
    <xf numFmtId="0" fontId="16" fillId="5" borderId="0" xfId="0" applyFont="1" applyFill="1"/>
    <xf numFmtId="0" fontId="17" fillId="5" borderId="0" xfId="0" applyFont="1" applyFill="1" applyAlignment="1">
      <alignment vertical="center"/>
    </xf>
    <xf numFmtId="0" fontId="17" fillId="5" borderId="6" xfId="0" applyFont="1" applyFill="1" applyBorder="1" applyAlignment="1">
      <alignment vertical="center"/>
    </xf>
    <xf numFmtId="0" fontId="0" fillId="0" borderId="6" xfId="0" applyBorder="1"/>
    <xf numFmtId="0" fontId="0" fillId="5" borderId="6" xfId="0" applyFill="1" applyBorder="1"/>
    <xf numFmtId="0" fontId="18" fillId="5" borderId="6" xfId="0" applyFont="1" applyFill="1" applyBorder="1" applyAlignment="1">
      <alignment horizontal="right" vertical="center"/>
    </xf>
    <xf numFmtId="0" fontId="4" fillId="5" borderId="6" xfId="0" applyFont="1" applyFill="1" applyBorder="1"/>
    <xf numFmtId="0" fontId="4" fillId="0" borderId="0" xfId="0" applyFont="1" applyAlignment="1">
      <alignment vertic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3" fontId="0" fillId="0" borderId="0" xfId="0" applyNumberFormat="1"/>
    <xf numFmtId="0" fontId="2" fillId="2" borderId="2" xfId="0" applyFont="1" applyFill="1" applyBorder="1" applyAlignment="1">
      <alignment horizontal="center"/>
    </xf>
  </cellXfs>
  <cellStyles count="7">
    <cellStyle name="Comma 2" xfId="6" xr:uid="{757E91BD-153F-47F4-88FB-9FC4EAAE3C68}"/>
    <cellStyle name="Hyperlink" xfId="4" builtinId="8"/>
    <cellStyle name="Normal" xfId="0" builtinId="0"/>
    <cellStyle name="Normal 2" xfId="5" xr:uid="{34CB8E62-0AE0-4371-8F55-9589E9754B8C}"/>
    <cellStyle name="Normal 3" xfId="2" xr:uid="{8CCAA43C-BC1E-40AD-8232-544C1C6E0AEB}"/>
    <cellStyle name="Percent" xfId="1" builtinId="5"/>
    <cellStyle name="Percent 2" xfId="3" xr:uid="{F91D34E8-7716-4295-8134-BD720C406B4E}"/>
  </cellStyles>
  <dxfs count="10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A023673-81A7-4EF1-BF07-3DB951973597}" name="Table14" displayName="Table14" ref="A3:F37" totalsRowCount="1" headerRowBorderDxfId="9" tableBorderDxfId="8">
  <autoFilter ref="A3:F36" xr:uid="{2A023673-81A7-4EF1-BF07-3DB951973597}"/>
  <tableColumns count="6">
    <tableColumn id="1" xr3:uid="{0628B560-2BDD-4701-B0A6-138A6C2E1CEF}" name="Kvteg." totalsRowLabel="Samtals"/>
    <tableColumn id="2" xr3:uid="{BCCF40F4-BA6D-4CC4-B769-281D0E51D0B9}" name="Kvótategund"/>
    <tableColumn id="3" xr3:uid="{BE771976-4D4F-450F-836C-A1FEF38021E8}" name="Magn kg." totalsRowFunction="sum" dataDxfId="7" totalsRowDxfId="6"/>
    <tableColumn id="4" xr3:uid="{C199A324-1089-4ED1-9162-EC00C1F1B61B}" name="ÞÍG kg." totalsRowFunction="sum" dataDxfId="5" totalsRowDxfId="4"/>
    <tableColumn id="5" xr3:uid="{A52DFEAD-1F46-4BBD-A9A8-1950E3256A72}" name="Magn kg._x000a_&lt; 15 mtr. &lt; 30 brtn." totalsRowFunction="sum" dataDxfId="3" totalsRowDxfId="2"/>
    <tableColumn id="6" xr3:uid="{6CFCE0A1-3E0D-4126-84AF-CAB82170C5ED}" name="Magn kg._x000a_&gt;= 15 mtr. &gt;= 30 brtn.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skistofa.is/veidar/aflaupplysingar/heildaraflamarksstada/?skipnr=0&amp;timabil=2223&amp;fyrirspurn=UmSkip&amp;landhelgi=i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0F18E-4241-4ED7-BF13-E34545606AAC}">
  <dimension ref="C1:K41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4.5" x14ac:dyDescent="0.35"/>
  <cols>
    <col min="3" max="3" width="9.26953125" customWidth="1"/>
    <col min="4" max="4" width="21.7265625" customWidth="1"/>
    <col min="5" max="5" width="13.7265625" bestFit="1" customWidth="1"/>
    <col min="6" max="6" width="12.7265625" bestFit="1" customWidth="1"/>
    <col min="7" max="7" width="12.26953125" bestFit="1" customWidth="1"/>
    <col min="8" max="8" width="12.54296875" bestFit="1" customWidth="1"/>
    <col min="9" max="9" width="15.54296875" bestFit="1" customWidth="1"/>
    <col min="10" max="10" width="20.453125" bestFit="1" customWidth="1"/>
    <col min="11" max="11" width="25" bestFit="1" customWidth="1"/>
  </cols>
  <sheetData>
    <row r="1" spans="3:11" ht="18" x14ac:dyDescent="0.35">
      <c r="C1" s="22" t="s">
        <v>0</v>
      </c>
    </row>
    <row r="2" spans="3:11" x14ac:dyDescent="0.35">
      <c r="C2" s="23" t="s">
        <v>1</v>
      </c>
    </row>
    <row r="3" spans="3:11" x14ac:dyDescent="0.35"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10</v>
      </c>
    </row>
    <row r="4" spans="3:11" x14ac:dyDescent="0.35">
      <c r="C4" s="4">
        <v>1</v>
      </c>
      <c r="D4" s="5" t="s">
        <v>11</v>
      </c>
      <c r="E4" s="6">
        <v>195452</v>
      </c>
      <c r="F4" s="7">
        <v>0.84</v>
      </c>
      <c r="G4" s="8">
        <v>164180</v>
      </c>
      <c r="H4" s="7">
        <v>1</v>
      </c>
      <c r="I4" s="6">
        <v>164180</v>
      </c>
      <c r="J4" s="6">
        <v>206391</v>
      </c>
      <c r="K4" s="9">
        <v>10939</v>
      </c>
    </row>
    <row r="5" spans="3:11" x14ac:dyDescent="0.35">
      <c r="C5" s="10">
        <v>2</v>
      </c>
      <c r="D5" s="11" t="s">
        <v>12</v>
      </c>
      <c r="E5" s="12">
        <v>57323</v>
      </c>
      <c r="F5" s="13">
        <v>0.84</v>
      </c>
      <c r="G5" s="14">
        <v>48151</v>
      </c>
      <c r="H5" s="13">
        <v>1.01</v>
      </c>
      <c r="I5" s="12">
        <v>48633</v>
      </c>
      <c r="J5" s="12">
        <v>60531</v>
      </c>
      <c r="K5" s="15">
        <v>3208</v>
      </c>
    </row>
    <row r="6" spans="3:11" x14ac:dyDescent="0.35">
      <c r="C6" s="4">
        <v>3</v>
      </c>
      <c r="D6" s="5" t="s">
        <v>13</v>
      </c>
      <c r="E6" s="6">
        <v>67323</v>
      </c>
      <c r="F6" s="7">
        <v>0.84</v>
      </c>
      <c r="G6" s="8">
        <v>56551</v>
      </c>
      <c r="H6" s="7">
        <v>0.6</v>
      </c>
      <c r="I6" s="6">
        <v>33931</v>
      </c>
      <c r="J6" s="6">
        <v>71091</v>
      </c>
      <c r="K6" s="9">
        <v>3768</v>
      </c>
    </row>
    <row r="7" spans="3:11" x14ac:dyDescent="0.35">
      <c r="C7" s="10">
        <v>9</v>
      </c>
      <c r="D7" s="11" t="s">
        <v>14</v>
      </c>
      <c r="E7" s="12">
        <v>7676</v>
      </c>
      <c r="F7" s="13">
        <v>0.9</v>
      </c>
      <c r="G7" s="14">
        <v>6908</v>
      </c>
      <c r="H7" s="13">
        <v>0.59</v>
      </c>
      <c r="I7" s="12">
        <v>4076</v>
      </c>
      <c r="J7" s="12">
        <v>8105</v>
      </c>
      <c r="K7" s="15">
        <v>429</v>
      </c>
    </row>
    <row r="8" spans="3:11" x14ac:dyDescent="0.35">
      <c r="C8" s="4">
        <v>13</v>
      </c>
      <c r="D8" s="5" t="s">
        <v>15</v>
      </c>
      <c r="E8" s="6">
        <v>316</v>
      </c>
      <c r="F8" s="7">
        <v>0.9</v>
      </c>
      <c r="G8" s="8">
        <v>285</v>
      </c>
      <c r="H8" s="7">
        <v>0.72</v>
      </c>
      <c r="I8" s="6">
        <v>205</v>
      </c>
      <c r="J8" s="6">
        <v>334</v>
      </c>
      <c r="K8" s="9">
        <v>18</v>
      </c>
    </row>
    <row r="9" spans="3:11" x14ac:dyDescent="0.35">
      <c r="C9" s="10">
        <v>5</v>
      </c>
      <c r="D9" s="11" t="s">
        <v>16</v>
      </c>
      <c r="E9" s="12">
        <v>21415</v>
      </c>
      <c r="F9" s="13">
        <v>1</v>
      </c>
      <c r="G9" s="14">
        <v>21415</v>
      </c>
      <c r="H9" s="13">
        <v>0.62</v>
      </c>
      <c r="I9" s="12">
        <v>13278</v>
      </c>
      <c r="J9" s="12">
        <v>22614</v>
      </c>
      <c r="K9" s="15">
        <v>1199</v>
      </c>
    </row>
    <row r="10" spans="3:11" x14ac:dyDescent="0.35">
      <c r="C10" s="4">
        <v>95</v>
      </c>
      <c r="D10" s="5" t="s">
        <v>17</v>
      </c>
      <c r="E10" s="6">
        <v>6000</v>
      </c>
      <c r="F10" s="7">
        <v>1</v>
      </c>
      <c r="G10" s="8">
        <v>6000</v>
      </c>
      <c r="H10" s="7">
        <v>0.66</v>
      </c>
      <c r="I10" s="6">
        <v>3960</v>
      </c>
      <c r="J10" s="6">
        <v>6336</v>
      </c>
      <c r="K10" s="9">
        <v>336</v>
      </c>
    </row>
    <row r="11" spans="3:11" x14ac:dyDescent="0.35">
      <c r="C11" s="10">
        <v>22</v>
      </c>
      <c r="D11" s="11" t="s">
        <v>18</v>
      </c>
      <c r="E11" s="12">
        <v>14266</v>
      </c>
      <c r="F11" s="13">
        <v>0.92</v>
      </c>
      <c r="G11" s="14">
        <v>13124</v>
      </c>
      <c r="H11" s="13">
        <v>1.8</v>
      </c>
      <c r="I11" s="12">
        <v>23624</v>
      </c>
      <c r="J11" s="12">
        <v>15064</v>
      </c>
      <c r="K11" s="15">
        <v>798</v>
      </c>
    </row>
    <row r="12" spans="3:11" x14ac:dyDescent="0.35">
      <c r="C12" s="4">
        <v>27</v>
      </c>
      <c r="D12" s="5" t="s">
        <v>19</v>
      </c>
      <c r="E12" s="6">
        <v>228</v>
      </c>
      <c r="F12" s="7">
        <v>0.92</v>
      </c>
      <c r="G12" s="8">
        <v>210</v>
      </c>
      <c r="H12" s="7">
        <v>0.41</v>
      </c>
      <c r="I12" s="6">
        <v>86</v>
      </c>
      <c r="J12" s="6">
        <v>241</v>
      </c>
      <c r="K12" s="9">
        <v>13</v>
      </c>
    </row>
    <row r="13" spans="3:11" x14ac:dyDescent="0.35">
      <c r="C13" s="10">
        <v>23</v>
      </c>
      <c r="D13" s="11" t="s">
        <v>20</v>
      </c>
      <c r="E13" s="12">
        <v>7257</v>
      </c>
      <c r="F13" s="13">
        <v>0.92</v>
      </c>
      <c r="G13" s="14">
        <v>6676</v>
      </c>
      <c r="H13" s="13">
        <v>1.04</v>
      </c>
      <c r="I13" s="12">
        <v>6943</v>
      </c>
      <c r="J13" s="12">
        <v>7663</v>
      </c>
      <c r="K13" s="15">
        <v>406</v>
      </c>
    </row>
    <row r="14" spans="3:11" x14ac:dyDescent="0.35">
      <c r="C14" s="4">
        <v>24</v>
      </c>
      <c r="D14" s="5" t="s">
        <v>21</v>
      </c>
      <c r="E14" s="6">
        <v>1077</v>
      </c>
      <c r="F14" s="7">
        <v>0.92</v>
      </c>
      <c r="G14" s="8">
        <v>991</v>
      </c>
      <c r="H14" s="7">
        <v>1.23</v>
      </c>
      <c r="I14" s="6">
        <v>1218</v>
      </c>
      <c r="J14" s="6">
        <v>1137</v>
      </c>
      <c r="K14" s="9">
        <v>60</v>
      </c>
    </row>
    <row r="15" spans="3:11" x14ac:dyDescent="0.35">
      <c r="C15" s="10">
        <v>25</v>
      </c>
      <c r="D15" s="11" t="s">
        <v>22</v>
      </c>
      <c r="E15" s="12">
        <v>1165</v>
      </c>
      <c r="F15" s="13">
        <v>0.92</v>
      </c>
      <c r="G15" s="14">
        <v>1072</v>
      </c>
      <c r="H15" s="13">
        <v>0.55000000000000004</v>
      </c>
      <c r="I15" s="12">
        <v>589</v>
      </c>
      <c r="J15" s="12">
        <v>1230</v>
      </c>
      <c r="K15" s="15">
        <v>65</v>
      </c>
    </row>
    <row r="16" spans="3:11" x14ac:dyDescent="0.35">
      <c r="C16" s="4">
        <v>8</v>
      </c>
      <c r="D16" s="5" t="s">
        <v>23</v>
      </c>
      <c r="E16" s="6">
        <v>3488</v>
      </c>
      <c r="F16" s="7">
        <v>0.9</v>
      </c>
      <c r="G16" s="8">
        <v>3140</v>
      </c>
      <c r="H16" s="7">
        <v>0.26</v>
      </c>
      <c r="I16" s="6">
        <v>816</v>
      </c>
      <c r="J16" s="6">
        <v>3684</v>
      </c>
      <c r="K16" s="9">
        <v>196</v>
      </c>
    </row>
    <row r="17" spans="3:11" x14ac:dyDescent="0.35">
      <c r="C17" s="10">
        <v>6</v>
      </c>
      <c r="D17" s="11" t="s">
        <v>24</v>
      </c>
      <c r="E17" s="12">
        <v>4808</v>
      </c>
      <c r="F17" s="13">
        <v>0.8</v>
      </c>
      <c r="G17" s="14">
        <v>3847</v>
      </c>
      <c r="H17" s="13">
        <v>0.6</v>
      </c>
      <c r="I17" s="12">
        <v>2308</v>
      </c>
      <c r="J17" s="12">
        <v>5077</v>
      </c>
      <c r="K17" s="15">
        <v>269</v>
      </c>
    </row>
    <row r="18" spans="3:11" x14ac:dyDescent="0.35">
      <c r="C18" s="4">
        <v>14</v>
      </c>
      <c r="D18" s="5" t="s">
        <v>25</v>
      </c>
      <c r="E18" s="6">
        <v>244</v>
      </c>
      <c r="F18" s="7">
        <v>0.9</v>
      </c>
      <c r="G18" s="8">
        <v>220</v>
      </c>
      <c r="H18" s="7">
        <v>1.68</v>
      </c>
      <c r="I18" s="6">
        <v>369</v>
      </c>
      <c r="J18" s="6">
        <v>258</v>
      </c>
      <c r="K18" s="9">
        <v>14</v>
      </c>
    </row>
    <row r="19" spans="3:11" x14ac:dyDescent="0.35">
      <c r="C19" s="10">
        <v>30</v>
      </c>
      <c r="D19" s="11" t="s">
        <v>26</v>
      </c>
      <c r="E19" s="12">
        <v>62687</v>
      </c>
      <c r="F19" s="13">
        <v>1</v>
      </c>
      <c r="G19" s="14">
        <v>62687</v>
      </c>
      <c r="H19" s="13">
        <v>0.15</v>
      </c>
      <c r="I19" s="12">
        <v>9403</v>
      </c>
      <c r="J19" s="12">
        <v>66195</v>
      </c>
      <c r="K19" s="15">
        <v>3508</v>
      </c>
    </row>
    <row r="20" spans="3:11" x14ac:dyDescent="0.35">
      <c r="C20" s="4">
        <v>7</v>
      </c>
      <c r="D20" s="5" t="s">
        <v>27</v>
      </c>
      <c r="E20" s="6">
        <v>245</v>
      </c>
      <c r="F20" s="7">
        <v>0.8</v>
      </c>
      <c r="G20" s="8">
        <v>196</v>
      </c>
      <c r="H20" s="7">
        <v>0.43</v>
      </c>
      <c r="I20" s="6">
        <v>84</v>
      </c>
      <c r="J20" s="6">
        <v>259</v>
      </c>
      <c r="K20" s="9">
        <v>14</v>
      </c>
    </row>
    <row r="21" spans="3:11" x14ac:dyDescent="0.35">
      <c r="C21" s="10">
        <v>19</v>
      </c>
      <c r="D21" s="11" t="s">
        <v>28</v>
      </c>
      <c r="E21" s="12">
        <v>10909</v>
      </c>
      <c r="F21" s="13">
        <v>1</v>
      </c>
      <c r="G21" s="14">
        <v>10909</v>
      </c>
      <c r="H21" s="13">
        <v>0.28000000000000003</v>
      </c>
      <c r="I21" s="12">
        <v>3055</v>
      </c>
      <c r="J21" s="12">
        <v>11520</v>
      </c>
      <c r="K21" s="15">
        <v>611</v>
      </c>
    </row>
    <row r="22" spans="3:11" x14ac:dyDescent="0.35">
      <c r="C22" s="4">
        <v>60</v>
      </c>
      <c r="D22" s="5" t="s">
        <v>29</v>
      </c>
      <c r="E22" s="6">
        <v>554</v>
      </c>
      <c r="F22" s="7">
        <v>1</v>
      </c>
      <c r="G22" s="8">
        <v>554</v>
      </c>
      <c r="H22" s="7">
        <v>0.27</v>
      </c>
      <c r="I22" s="6">
        <v>150</v>
      </c>
      <c r="J22" s="6">
        <v>585</v>
      </c>
      <c r="K22" s="9">
        <v>31</v>
      </c>
    </row>
    <row r="23" spans="3:11" x14ac:dyDescent="0.35">
      <c r="C23" s="10">
        <v>41</v>
      </c>
      <c r="D23" s="11" t="s">
        <v>30</v>
      </c>
      <c r="E23" s="12">
        <v>4756</v>
      </c>
      <c r="F23" s="13">
        <v>1</v>
      </c>
      <c r="G23" s="14">
        <v>4756</v>
      </c>
      <c r="H23" s="13">
        <v>0.83</v>
      </c>
      <c r="I23" s="12">
        <v>3947</v>
      </c>
      <c r="J23" s="12">
        <v>5022</v>
      </c>
      <c r="K23" s="15">
        <v>266</v>
      </c>
    </row>
    <row r="24" spans="3:11" x14ac:dyDescent="0.35">
      <c r="C24" s="4">
        <v>101</v>
      </c>
      <c r="D24" s="5" t="s">
        <v>31</v>
      </c>
      <c r="E24" s="6">
        <v>133</v>
      </c>
      <c r="F24" s="7">
        <v>1</v>
      </c>
      <c r="G24" s="8">
        <v>133</v>
      </c>
      <c r="H24" s="7">
        <v>0.2</v>
      </c>
      <c r="I24" s="6">
        <v>27</v>
      </c>
      <c r="J24" s="6">
        <v>140</v>
      </c>
      <c r="K24" s="9">
        <v>7</v>
      </c>
    </row>
    <row r="25" spans="3:11" x14ac:dyDescent="0.35">
      <c r="C25" s="10">
        <v>102</v>
      </c>
      <c r="D25" s="11" t="s">
        <v>32</v>
      </c>
      <c r="E25" s="12">
        <v>80</v>
      </c>
      <c r="F25" s="13">
        <v>1</v>
      </c>
      <c r="G25" s="14">
        <v>80</v>
      </c>
      <c r="H25" s="13">
        <v>0.2</v>
      </c>
      <c r="I25" s="12">
        <v>16</v>
      </c>
      <c r="J25" s="12">
        <v>84</v>
      </c>
      <c r="K25" s="15">
        <v>4</v>
      </c>
    </row>
    <row r="26" spans="3:11" x14ac:dyDescent="0.35">
      <c r="C26" s="4">
        <v>103</v>
      </c>
      <c r="D26" s="5" t="s">
        <v>33</v>
      </c>
      <c r="E26" s="6">
        <v>30</v>
      </c>
      <c r="F26" s="7">
        <v>1</v>
      </c>
      <c r="G26" s="8">
        <v>30</v>
      </c>
      <c r="H26" s="7">
        <v>0.2</v>
      </c>
      <c r="I26" s="6">
        <v>6</v>
      </c>
      <c r="J26" s="6">
        <v>32</v>
      </c>
      <c r="K26" s="9">
        <v>2</v>
      </c>
    </row>
    <row r="27" spans="3:11" x14ac:dyDescent="0.35">
      <c r="C27" s="10">
        <v>104</v>
      </c>
      <c r="D27" s="11" t="s">
        <v>34</v>
      </c>
      <c r="E27" s="12">
        <v>34</v>
      </c>
      <c r="F27" s="13">
        <v>1</v>
      </c>
      <c r="G27" s="14">
        <v>34</v>
      </c>
      <c r="H27" s="13">
        <v>0.2</v>
      </c>
      <c r="I27" s="12">
        <v>7</v>
      </c>
      <c r="J27" s="12">
        <v>36</v>
      </c>
      <c r="K27" s="15">
        <v>2</v>
      </c>
    </row>
    <row r="28" spans="3:11" x14ac:dyDescent="0.35">
      <c r="C28" s="4">
        <v>105</v>
      </c>
      <c r="D28" s="5" t="s">
        <v>35</v>
      </c>
      <c r="E28" s="6">
        <v>281</v>
      </c>
      <c r="F28" s="7">
        <v>1</v>
      </c>
      <c r="G28" s="8">
        <v>281</v>
      </c>
      <c r="H28" s="7">
        <v>0.2</v>
      </c>
      <c r="I28" s="6">
        <v>56</v>
      </c>
      <c r="J28" s="6">
        <v>297</v>
      </c>
      <c r="K28" s="9">
        <v>16</v>
      </c>
    </row>
    <row r="29" spans="3:11" x14ac:dyDescent="0.35">
      <c r="C29" s="10">
        <v>106</v>
      </c>
      <c r="D29" s="11" t="s">
        <v>36</v>
      </c>
      <c r="E29" s="12">
        <v>276</v>
      </c>
      <c r="F29" s="13">
        <v>1</v>
      </c>
      <c r="G29" s="14">
        <v>276</v>
      </c>
      <c r="H29" s="13">
        <v>0.2</v>
      </c>
      <c r="I29" s="12">
        <v>55</v>
      </c>
      <c r="J29" s="12">
        <v>291</v>
      </c>
      <c r="K29" s="15">
        <v>15</v>
      </c>
    </row>
    <row r="30" spans="3:11" x14ac:dyDescent="0.35">
      <c r="C30" s="4">
        <v>107</v>
      </c>
      <c r="D30" s="5" t="s">
        <v>37</v>
      </c>
      <c r="E30" s="6">
        <v>903</v>
      </c>
      <c r="F30" s="7">
        <v>1</v>
      </c>
      <c r="G30" s="8">
        <v>903</v>
      </c>
      <c r="H30" s="7">
        <v>0.2</v>
      </c>
      <c r="I30" s="6">
        <v>181</v>
      </c>
      <c r="J30" s="6">
        <v>954</v>
      </c>
      <c r="K30" s="9">
        <v>51</v>
      </c>
    </row>
    <row r="31" spans="3:11" x14ac:dyDescent="0.35">
      <c r="C31" s="10">
        <v>108</v>
      </c>
      <c r="D31" s="11" t="s">
        <v>38</v>
      </c>
      <c r="E31" s="12">
        <v>246</v>
      </c>
      <c r="F31" s="13">
        <v>1</v>
      </c>
      <c r="G31" s="14">
        <v>246</v>
      </c>
      <c r="H31" s="13">
        <v>0.2</v>
      </c>
      <c r="I31" s="12">
        <v>49</v>
      </c>
      <c r="J31" s="12">
        <v>260</v>
      </c>
      <c r="K31" s="15">
        <v>14</v>
      </c>
    </row>
    <row r="32" spans="3:11" x14ac:dyDescent="0.35">
      <c r="C32" s="4">
        <v>116</v>
      </c>
      <c r="D32" s="5" t="s">
        <v>39</v>
      </c>
      <c r="E32" s="6">
        <v>36</v>
      </c>
      <c r="F32" s="7">
        <v>1</v>
      </c>
      <c r="G32" s="8">
        <v>36</v>
      </c>
      <c r="H32" s="7">
        <v>0.4</v>
      </c>
      <c r="I32" s="6">
        <v>14</v>
      </c>
      <c r="J32" s="6">
        <v>38</v>
      </c>
      <c r="K32" s="9">
        <v>2</v>
      </c>
    </row>
    <row r="33" spans="3:11" x14ac:dyDescent="0.35">
      <c r="C33" s="10">
        <v>117</v>
      </c>
      <c r="D33" s="11" t="s">
        <v>40</v>
      </c>
      <c r="E33" s="12">
        <v>64</v>
      </c>
      <c r="F33" s="13">
        <v>1</v>
      </c>
      <c r="G33" s="14">
        <v>64</v>
      </c>
      <c r="H33" s="13">
        <v>0.4</v>
      </c>
      <c r="I33" s="12">
        <v>26</v>
      </c>
      <c r="J33" s="12">
        <v>68</v>
      </c>
      <c r="K33" s="15">
        <v>4</v>
      </c>
    </row>
    <row r="34" spans="3:11" x14ac:dyDescent="0.35">
      <c r="C34" s="4">
        <v>118</v>
      </c>
      <c r="D34" s="5" t="s">
        <v>41</v>
      </c>
      <c r="E34" s="6">
        <v>42</v>
      </c>
      <c r="F34" s="7">
        <v>1</v>
      </c>
      <c r="G34" s="8">
        <v>42</v>
      </c>
      <c r="H34" s="7">
        <v>0.4</v>
      </c>
      <c r="I34" s="6">
        <v>17</v>
      </c>
      <c r="J34" s="6">
        <v>45</v>
      </c>
      <c r="K34" s="9">
        <v>3</v>
      </c>
    </row>
    <row r="35" spans="3:11" x14ac:dyDescent="0.35">
      <c r="C35" s="10">
        <v>901</v>
      </c>
      <c r="D35" s="11" t="s">
        <v>42</v>
      </c>
      <c r="E35" s="12">
        <v>59</v>
      </c>
      <c r="F35" s="13">
        <v>1</v>
      </c>
      <c r="G35" s="14">
        <v>59</v>
      </c>
      <c r="H35" s="13">
        <v>0.39</v>
      </c>
      <c r="I35" s="12">
        <v>23</v>
      </c>
      <c r="J35" s="12">
        <v>62</v>
      </c>
      <c r="K35" s="15">
        <v>3</v>
      </c>
    </row>
    <row r="36" spans="3:11" x14ac:dyDescent="0.35">
      <c r="C36" s="4">
        <v>902</v>
      </c>
      <c r="D36" s="5" t="s">
        <v>43</v>
      </c>
      <c r="E36" s="6">
        <v>29</v>
      </c>
      <c r="F36" s="7">
        <v>1</v>
      </c>
      <c r="G36" s="8">
        <v>29</v>
      </c>
      <c r="H36" s="7">
        <v>0.39</v>
      </c>
      <c r="I36" s="6">
        <v>11</v>
      </c>
      <c r="J36" s="6">
        <v>31</v>
      </c>
      <c r="K36" s="9">
        <v>2</v>
      </c>
    </row>
    <row r="37" spans="3:11" x14ac:dyDescent="0.35">
      <c r="C37" s="16" t="s">
        <v>44</v>
      </c>
      <c r="D37" s="17"/>
      <c r="E37" s="18">
        <v>469402</v>
      </c>
      <c r="F37" s="17"/>
      <c r="G37" s="19">
        <v>414085</v>
      </c>
      <c r="H37" s="17"/>
      <c r="I37" s="18">
        <v>321343</v>
      </c>
      <c r="J37" s="18">
        <v>495675</v>
      </c>
      <c r="K37" s="18">
        <v>26273</v>
      </c>
    </row>
    <row r="39" spans="3:11" x14ac:dyDescent="0.35">
      <c r="D39" s="20" t="s">
        <v>45</v>
      </c>
      <c r="G39" s="21"/>
    </row>
    <row r="41" spans="3:11" x14ac:dyDescent="0.35">
      <c r="D41" s="24" t="s">
        <v>46</v>
      </c>
    </row>
  </sheetData>
  <autoFilter ref="C3:K3" xr:uid="{7300F18E-4241-4ED7-BF13-E34545606AAC}"/>
  <hyperlinks>
    <hyperlink ref="D41" r:id="rId1" xr:uid="{53834D9E-C47F-4296-9850-0EED4C0D8A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09240-0291-4D0A-9ABE-196C86BF5EA0}">
  <dimension ref="A1:AM314"/>
  <sheetViews>
    <sheetView showGridLines="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J30" sqref="J30"/>
    </sheetView>
  </sheetViews>
  <sheetFormatPr defaultRowHeight="14.5" x14ac:dyDescent="0.35"/>
  <cols>
    <col min="1" max="1" width="6" style="28" customWidth="1"/>
    <col min="2" max="2" width="34.1796875" bestFit="1" customWidth="1"/>
    <col min="3" max="3" width="20.26953125" bestFit="1" customWidth="1"/>
    <col min="4" max="5" width="13.1796875" bestFit="1" customWidth="1"/>
    <col min="6" max="6" width="14.26953125" bestFit="1" customWidth="1"/>
    <col min="7" max="7" width="12.453125" bestFit="1" customWidth="1"/>
    <col min="8" max="8" width="11" customWidth="1"/>
    <col min="9" max="9" width="12" customWidth="1"/>
    <col min="10" max="10" width="14.7265625" bestFit="1" customWidth="1"/>
    <col min="11" max="26" width="12" customWidth="1"/>
    <col min="27" max="27" width="14.453125" bestFit="1" customWidth="1"/>
    <col min="28" max="29" width="14.7265625" bestFit="1" customWidth="1"/>
    <col min="30" max="30" width="15" bestFit="1" customWidth="1"/>
    <col min="31" max="31" width="16.1796875" bestFit="1" customWidth="1"/>
    <col min="32" max="32" width="15" bestFit="1" customWidth="1"/>
    <col min="33" max="33" width="15.453125" bestFit="1" customWidth="1"/>
    <col min="34" max="34" width="15.26953125" bestFit="1" customWidth="1"/>
    <col min="35" max="35" width="12.7265625" bestFit="1" customWidth="1"/>
    <col min="36" max="36" width="13.1796875" bestFit="1" customWidth="1"/>
    <col min="37" max="37" width="14.453125" bestFit="1" customWidth="1"/>
    <col min="38" max="38" width="18.26953125" bestFit="1" customWidth="1"/>
    <col min="39" max="39" width="20.54296875" bestFit="1" customWidth="1"/>
  </cols>
  <sheetData>
    <row r="1" spans="1:39" ht="17.5" x14ac:dyDescent="0.35">
      <c r="A1" s="27" t="s">
        <v>47</v>
      </c>
    </row>
    <row r="2" spans="1:39" x14ac:dyDescent="0.35">
      <c r="A2" s="29" t="s">
        <v>48</v>
      </c>
    </row>
    <row r="3" spans="1:39" x14ac:dyDescent="0.35">
      <c r="A3" s="30" t="s">
        <v>49</v>
      </c>
    </row>
    <row r="4" spans="1:39" x14ac:dyDescent="0.35">
      <c r="A4" s="30" t="s">
        <v>50</v>
      </c>
      <c r="F4" s="31" t="s">
        <v>3</v>
      </c>
      <c r="G4" s="32">
        <v>1</v>
      </c>
      <c r="H4" s="32">
        <v>2</v>
      </c>
      <c r="I4" s="32">
        <v>3</v>
      </c>
      <c r="J4" s="32">
        <v>5</v>
      </c>
      <c r="K4" s="32">
        <v>6</v>
      </c>
      <c r="L4" s="32">
        <v>7</v>
      </c>
      <c r="M4" s="32">
        <v>8</v>
      </c>
      <c r="N4" s="32">
        <v>9</v>
      </c>
      <c r="O4" s="32">
        <v>13</v>
      </c>
      <c r="P4" s="32">
        <v>14</v>
      </c>
      <c r="Q4" s="32">
        <v>19</v>
      </c>
      <c r="R4" s="32">
        <v>22</v>
      </c>
      <c r="S4" s="32">
        <v>23</v>
      </c>
      <c r="T4" s="32">
        <v>24</v>
      </c>
      <c r="U4" s="32">
        <v>25</v>
      </c>
      <c r="V4" s="32">
        <v>27</v>
      </c>
      <c r="W4" s="32">
        <v>30</v>
      </c>
      <c r="X4" s="32">
        <v>41</v>
      </c>
      <c r="Y4" s="32">
        <v>60</v>
      </c>
      <c r="Z4" s="32">
        <v>95</v>
      </c>
      <c r="AA4" s="32">
        <v>101</v>
      </c>
      <c r="AB4" s="32">
        <v>102</v>
      </c>
      <c r="AC4" s="32">
        <v>103</v>
      </c>
      <c r="AD4" s="32">
        <v>104</v>
      </c>
      <c r="AE4" s="32">
        <v>105</v>
      </c>
      <c r="AF4" s="32">
        <v>106</v>
      </c>
      <c r="AG4" s="32">
        <v>107</v>
      </c>
      <c r="AH4" s="32">
        <v>108</v>
      </c>
      <c r="AI4" s="32">
        <v>116</v>
      </c>
      <c r="AJ4" s="32">
        <v>117</v>
      </c>
      <c r="AK4" s="32">
        <v>118</v>
      </c>
      <c r="AL4" s="32">
        <v>901</v>
      </c>
      <c r="AM4" s="32">
        <v>902</v>
      </c>
    </row>
    <row r="5" spans="1:39" x14ac:dyDescent="0.35">
      <c r="A5" s="30" t="s">
        <v>51</v>
      </c>
      <c r="F5" s="33" t="s">
        <v>7</v>
      </c>
      <c r="G5" s="34">
        <v>1</v>
      </c>
      <c r="H5" s="34">
        <v>1.01</v>
      </c>
      <c r="I5" s="34">
        <v>0.6</v>
      </c>
      <c r="J5" s="34">
        <v>0.62</v>
      </c>
      <c r="K5" s="34">
        <v>0.6</v>
      </c>
      <c r="L5" s="34">
        <v>0.43</v>
      </c>
      <c r="M5" s="34">
        <v>0.26</v>
      </c>
      <c r="N5" s="34">
        <v>0.59</v>
      </c>
      <c r="O5" s="34">
        <v>0.72</v>
      </c>
      <c r="P5" s="34">
        <v>1.68</v>
      </c>
      <c r="Q5" s="34">
        <v>0.28000000000000003</v>
      </c>
      <c r="R5" s="34">
        <v>1.8</v>
      </c>
      <c r="S5" s="34">
        <v>1.04</v>
      </c>
      <c r="T5" s="34">
        <v>1.23</v>
      </c>
      <c r="U5" s="34">
        <v>0.55000000000000004</v>
      </c>
      <c r="V5" s="34">
        <v>0.41</v>
      </c>
      <c r="W5" s="34">
        <v>0.15</v>
      </c>
      <c r="X5" s="34">
        <v>0.83</v>
      </c>
      <c r="Y5" s="34">
        <v>0.27</v>
      </c>
      <c r="Z5" s="34">
        <v>0.66</v>
      </c>
      <c r="AA5" s="34">
        <v>0.2</v>
      </c>
      <c r="AB5" s="34">
        <v>0.2</v>
      </c>
      <c r="AC5" s="34">
        <v>0.2</v>
      </c>
      <c r="AD5" s="34">
        <v>0.2</v>
      </c>
      <c r="AE5" s="34">
        <v>0.2</v>
      </c>
      <c r="AF5" s="34">
        <v>0.2</v>
      </c>
      <c r="AG5" s="34">
        <v>0.2</v>
      </c>
      <c r="AH5" s="34">
        <v>0.2</v>
      </c>
      <c r="AI5" s="34">
        <v>0.4</v>
      </c>
      <c r="AJ5" s="34">
        <v>0.4</v>
      </c>
      <c r="AK5" s="34">
        <v>0.4</v>
      </c>
      <c r="AL5" s="34">
        <v>0.39</v>
      </c>
      <c r="AM5" s="34">
        <v>0.39</v>
      </c>
    </row>
    <row r="6" spans="1:39" x14ac:dyDescent="0.35">
      <c r="A6" s="35" t="s">
        <v>52</v>
      </c>
      <c r="D6" s="36">
        <v>321342957.96000034</v>
      </c>
      <c r="E6" s="37">
        <v>0.99999999999999989</v>
      </c>
      <c r="F6" s="36">
        <v>414084764</v>
      </c>
      <c r="G6" s="36">
        <v>164179253</v>
      </c>
      <c r="H6" s="36">
        <v>48151399</v>
      </c>
      <c r="I6" s="36">
        <v>56551337</v>
      </c>
      <c r="J6" s="36">
        <v>21415439</v>
      </c>
      <c r="K6" s="36">
        <v>3846640</v>
      </c>
      <c r="L6" s="36">
        <v>196219</v>
      </c>
      <c r="M6" s="36">
        <v>3139542</v>
      </c>
      <c r="N6" s="36">
        <v>6908222</v>
      </c>
      <c r="O6" s="36">
        <v>284520</v>
      </c>
      <c r="P6" s="36">
        <v>219893</v>
      </c>
      <c r="Q6" s="36">
        <v>10909441</v>
      </c>
      <c r="R6" s="36">
        <v>13124359</v>
      </c>
      <c r="S6" s="36">
        <v>6676313</v>
      </c>
      <c r="T6" s="36">
        <v>990602</v>
      </c>
      <c r="U6" s="36">
        <v>1071625</v>
      </c>
      <c r="V6" s="36">
        <v>209794</v>
      </c>
      <c r="W6" s="36">
        <v>62687000</v>
      </c>
      <c r="X6" s="36">
        <v>4755836</v>
      </c>
      <c r="Y6" s="36">
        <v>553996</v>
      </c>
      <c r="Z6" s="36">
        <v>6000194</v>
      </c>
      <c r="AA6" s="36">
        <v>132580</v>
      </c>
      <c r="AB6" s="36">
        <v>79547</v>
      </c>
      <c r="AC6" s="36">
        <v>30303</v>
      </c>
      <c r="AD6" s="36">
        <v>34092</v>
      </c>
      <c r="AE6" s="36">
        <v>281071</v>
      </c>
      <c r="AF6" s="36">
        <v>275767</v>
      </c>
      <c r="AG6" s="36">
        <v>903061</v>
      </c>
      <c r="AH6" s="36">
        <v>246220</v>
      </c>
      <c r="AI6" s="36">
        <v>35607</v>
      </c>
      <c r="AJ6" s="36">
        <v>64396</v>
      </c>
      <c r="AK6" s="36">
        <v>42425</v>
      </c>
      <c r="AL6" s="36">
        <v>58714</v>
      </c>
      <c r="AM6" s="36">
        <v>29357</v>
      </c>
    </row>
    <row r="7" spans="1:39" ht="28" x14ac:dyDescent="0.35">
      <c r="A7" s="38" t="s">
        <v>53</v>
      </c>
      <c r="B7" s="39" t="s">
        <v>54</v>
      </c>
      <c r="C7" s="39" t="s">
        <v>55</v>
      </c>
      <c r="D7" s="40" t="s">
        <v>56</v>
      </c>
      <c r="E7" s="41" t="s">
        <v>57</v>
      </c>
      <c r="F7" s="42" t="s">
        <v>58</v>
      </c>
      <c r="G7" s="43" t="s">
        <v>11</v>
      </c>
      <c r="H7" s="43" t="s">
        <v>12</v>
      </c>
      <c r="I7" s="43" t="s">
        <v>13</v>
      </c>
      <c r="J7" s="43" t="s">
        <v>59</v>
      </c>
      <c r="K7" s="43" t="s">
        <v>24</v>
      </c>
      <c r="L7" s="43" t="s">
        <v>27</v>
      </c>
      <c r="M7" s="43" t="s">
        <v>23</v>
      </c>
      <c r="N7" s="43" t="s">
        <v>14</v>
      </c>
      <c r="O7" s="43" t="s">
        <v>15</v>
      </c>
      <c r="P7" s="43" t="s">
        <v>25</v>
      </c>
      <c r="Q7" s="43" t="s">
        <v>28</v>
      </c>
      <c r="R7" s="43" t="s">
        <v>18</v>
      </c>
      <c r="S7" s="43" t="s">
        <v>20</v>
      </c>
      <c r="T7" s="43" t="s">
        <v>21</v>
      </c>
      <c r="U7" s="43" t="s">
        <v>22</v>
      </c>
      <c r="V7" s="43" t="s">
        <v>19</v>
      </c>
      <c r="W7" s="43" t="s">
        <v>26</v>
      </c>
      <c r="X7" s="43" t="s">
        <v>30</v>
      </c>
      <c r="Y7" s="43" t="s">
        <v>29</v>
      </c>
      <c r="Z7" s="43" t="s">
        <v>17</v>
      </c>
      <c r="AA7" s="43" t="s">
        <v>60</v>
      </c>
      <c r="AB7" s="43" t="s">
        <v>61</v>
      </c>
      <c r="AC7" s="43" t="s">
        <v>62</v>
      </c>
      <c r="AD7" s="43" t="s">
        <v>63</v>
      </c>
      <c r="AE7" s="43" t="s">
        <v>64</v>
      </c>
      <c r="AF7" s="43" t="s">
        <v>65</v>
      </c>
      <c r="AG7" s="43" t="s">
        <v>66</v>
      </c>
      <c r="AH7" s="43" t="s">
        <v>67</v>
      </c>
      <c r="AI7" s="43" t="s">
        <v>68</v>
      </c>
      <c r="AJ7" s="43" t="s">
        <v>69</v>
      </c>
      <c r="AK7" s="43" t="s">
        <v>70</v>
      </c>
      <c r="AL7" s="43" t="s">
        <v>42</v>
      </c>
      <c r="AM7" s="43" t="s">
        <v>43</v>
      </c>
    </row>
    <row r="8" spans="1:39" x14ac:dyDescent="0.35">
      <c r="A8" s="44">
        <v>1</v>
      </c>
      <c r="B8" s="49" t="s">
        <v>71</v>
      </c>
      <c r="C8" s="45" t="s">
        <v>72</v>
      </c>
      <c r="D8" s="46">
        <v>32974223.519999996</v>
      </c>
      <c r="E8" s="47">
        <v>0.10261380466941651</v>
      </c>
      <c r="F8" s="48">
        <v>47353404</v>
      </c>
      <c r="G8" s="48">
        <v>11883738</v>
      </c>
      <c r="H8" s="48">
        <v>3964860</v>
      </c>
      <c r="I8" s="48">
        <v>11201592</v>
      </c>
      <c r="J8" s="48">
        <v>5847249</v>
      </c>
      <c r="K8" s="48">
        <v>162293</v>
      </c>
      <c r="L8" s="48">
        <v>13693</v>
      </c>
      <c r="M8" s="48">
        <v>6894</v>
      </c>
      <c r="N8" s="48">
        <v>175099</v>
      </c>
      <c r="O8" s="48">
        <v>25343</v>
      </c>
      <c r="P8" s="48">
        <v>17454</v>
      </c>
      <c r="Q8" s="48">
        <v>3142360</v>
      </c>
      <c r="R8" s="48">
        <v>1647785</v>
      </c>
      <c r="S8" s="48">
        <v>228906</v>
      </c>
      <c r="T8" s="48">
        <v>68757</v>
      </c>
      <c r="U8" s="48">
        <v>97039</v>
      </c>
      <c r="V8" s="48">
        <v>7434</v>
      </c>
      <c r="W8" s="48">
        <v>6952000</v>
      </c>
      <c r="X8" s="48">
        <v>45203</v>
      </c>
      <c r="Y8" s="48">
        <v>135429</v>
      </c>
      <c r="Z8" s="48">
        <v>1730276</v>
      </c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</row>
    <row r="9" spans="1:39" x14ac:dyDescent="0.35">
      <c r="A9" s="44">
        <v>2</v>
      </c>
      <c r="B9" s="49" t="s">
        <v>73</v>
      </c>
      <c r="C9" s="45" t="s">
        <v>74</v>
      </c>
      <c r="D9" s="46">
        <v>21772279.299999993</v>
      </c>
      <c r="E9" s="47">
        <v>6.7754026533577039E-2</v>
      </c>
      <c r="F9" s="48">
        <v>30470093</v>
      </c>
      <c r="G9" s="48">
        <v>12732855</v>
      </c>
      <c r="H9" s="48">
        <v>1955763</v>
      </c>
      <c r="I9" s="48">
        <v>2543924</v>
      </c>
      <c r="J9" s="48">
        <v>2055168</v>
      </c>
      <c r="K9" s="48">
        <v>19755</v>
      </c>
      <c r="L9" s="48">
        <v>4163</v>
      </c>
      <c r="M9" s="48">
        <v>1514</v>
      </c>
      <c r="N9" s="48">
        <v>287812</v>
      </c>
      <c r="O9" s="48">
        <v>14482</v>
      </c>
      <c r="P9" s="48">
        <v>227</v>
      </c>
      <c r="Q9" s="48">
        <v>319311</v>
      </c>
      <c r="R9" s="48">
        <v>983365</v>
      </c>
      <c r="S9" s="48">
        <v>265809</v>
      </c>
      <c r="T9" s="48">
        <v>19811</v>
      </c>
      <c r="U9" s="48">
        <v>1729</v>
      </c>
      <c r="V9" s="48">
        <v>2</v>
      </c>
      <c r="W9" s="48">
        <v>8343000</v>
      </c>
      <c r="X9" s="48">
        <v>301569</v>
      </c>
      <c r="Y9" s="48">
        <v>8145</v>
      </c>
      <c r="Z9" s="48">
        <v>611689</v>
      </c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</row>
    <row r="10" spans="1:39" x14ac:dyDescent="0.35">
      <c r="A10" s="44">
        <v>3</v>
      </c>
      <c r="B10" s="49" t="s">
        <v>75</v>
      </c>
      <c r="C10" s="45" t="s">
        <v>76</v>
      </c>
      <c r="D10" s="46">
        <v>20052193.280000001</v>
      </c>
      <c r="E10" s="47">
        <v>6.2401222069089275E-2</v>
      </c>
      <c r="F10" s="48">
        <v>22217564</v>
      </c>
      <c r="G10" s="48">
        <v>9172993</v>
      </c>
      <c r="H10" s="48">
        <v>3093138</v>
      </c>
      <c r="I10" s="48">
        <v>4043814</v>
      </c>
      <c r="J10" s="48">
        <v>1518029</v>
      </c>
      <c r="K10" s="48">
        <v>57113</v>
      </c>
      <c r="L10" s="48">
        <v>9816</v>
      </c>
      <c r="M10" s="48">
        <v>25778</v>
      </c>
      <c r="N10" s="48">
        <v>645249</v>
      </c>
      <c r="O10" s="48">
        <v>10823</v>
      </c>
      <c r="P10" s="48">
        <v>3767</v>
      </c>
      <c r="Q10" s="48">
        <v>609471</v>
      </c>
      <c r="R10" s="48">
        <v>1210789</v>
      </c>
      <c r="S10" s="48">
        <v>831928</v>
      </c>
      <c r="T10" s="48">
        <v>63667</v>
      </c>
      <c r="U10" s="48">
        <v>1275</v>
      </c>
      <c r="V10" s="48">
        <v>143</v>
      </c>
      <c r="W10" s="48"/>
      <c r="X10" s="48">
        <v>305587</v>
      </c>
      <c r="Y10" s="48">
        <v>4134</v>
      </c>
      <c r="Z10" s="48">
        <v>594945</v>
      </c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>
        <v>10070</v>
      </c>
      <c r="AM10" s="48">
        <v>5035</v>
      </c>
    </row>
    <row r="11" spans="1:39" x14ac:dyDescent="0.35">
      <c r="A11" s="44">
        <v>4</v>
      </c>
      <c r="B11" s="49" t="s">
        <v>77</v>
      </c>
      <c r="C11" s="45" t="s">
        <v>78</v>
      </c>
      <c r="D11" s="46">
        <v>17082525.029999997</v>
      </c>
      <c r="E11" s="47">
        <v>5.3159792697639797E-2</v>
      </c>
      <c r="F11" s="48">
        <v>19845192</v>
      </c>
      <c r="G11" s="48">
        <v>8540407</v>
      </c>
      <c r="H11" s="48">
        <v>2210928</v>
      </c>
      <c r="I11" s="48">
        <v>3701019</v>
      </c>
      <c r="J11" s="48">
        <v>1433741</v>
      </c>
      <c r="K11" s="48">
        <v>546623</v>
      </c>
      <c r="L11" s="48">
        <v>25901</v>
      </c>
      <c r="M11" s="48">
        <v>433900</v>
      </c>
      <c r="N11" s="48">
        <v>68576</v>
      </c>
      <c r="O11" s="48">
        <v>35031</v>
      </c>
      <c r="P11" s="48">
        <v>4628</v>
      </c>
      <c r="Q11" s="48">
        <v>1178592</v>
      </c>
      <c r="R11" s="48">
        <v>1075095</v>
      </c>
      <c r="S11" s="48">
        <v>75305</v>
      </c>
      <c r="T11" s="48">
        <v>70226</v>
      </c>
      <c r="U11" s="48">
        <v>45660</v>
      </c>
      <c r="V11" s="48">
        <v>13563</v>
      </c>
      <c r="W11" s="48">
        <v>1000</v>
      </c>
      <c r="X11" s="48">
        <v>569</v>
      </c>
      <c r="Y11" s="48">
        <v>104418</v>
      </c>
      <c r="Z11" s="48">
        <v>280010</v>
      </c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</row>
    <row r="12" spans="1:39" x14ac:dyDescent="0.35">
      <c r="A12" s="44">
        <v>5</v>
      </c>
      <c r="B12" s="49" t="s">
        <v>79</v>
      </c>
      <c r="C12" s="45" t="s">
        <v>80</v>
      </c>
      <c r="D12" s="46">
        <v>14242066.520000001</v>
      </c>
      <c r="E12" s="47">
        <v>4.4320456282638705E-2</v>
      </c>
      <c r="F12" s="48">
        <v>25781050</v>
      </c>
      <c r="G12" s="48">
        <v>7368935</v>
      </c>
      <c r="H12" s="48">
        <v>1928624</v>
      </c>
      <c r="I12" s="48">
        <v>2723880</v>
      </c>
      <c r="J12" s="48">
        <v>413220</v>
      </c>
      <c r="K12" s="48">
        <v>183371</v>
      </c>
      <c r="L12" s="48">
        <v>5024</v>
      </c>
      <c r="M12" s="48">
        <v>8698</v>
      </c>
      <c r="N12" s="48">
        <v>291345</v>
      </c>
      <c r="O12" s="48">
        <v>1271</v>
      </c>
      <c r="P12" s="48">
        <v>31283</v>
      </c>
      <c r="Q12" s="48">
        <v>160</v>
      </c>
      <c r="R12" s="48">
        <v>87518</v>
      </c>
      <c r="S12" s="48">
        <v>432114</v>
      </c>
      <c r="T12" s="48">
        <v>56774</v>
      </c>
      <c r="U12" s="48">
        <v>189498</v>
      </c>
      <c r="V12" s="48">
        <v>19408</v>
      </c>
      <c r="W12" s="48">
        <v>11893000</v>
      </c>
      <c r="X12" s="48">
        <v>146927</v>
      </c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</row>
    <row r="13" spans="1:39" x14ac:dyDescent="0.35">
      <c r="A13" s="44">
        <v>6</v>
      </c>
      <c r="B13" s="49" t="s">
        <v>81</v>
      </c>
      <c r="C13" s="45" t="s">
        <v>78</v>
      </c>
      <c r="D13" s="46">
        <v>13902695.000000002</v>
      </c>
      <c r="E13" s="47">
        <v>4.326435247954169E-2</v>
      </c>
      <c r="F13" s="48">
        <v>15935572</v>
      </c>
      <c r="G13" s="48">
        <v>8868679</v>
      </c>
      <c r="H13" s="48">
        <v>2958056</v>
      </c>
      <c r="I13" s="48">
        <v>979380</v>
      </c>
      <c r="J13" s="48">
        <v>201424</v>
      </c>
      <c r="K13" s="48">
        <v>679648</v>
      </c>
      <c r="L13" s="48">
        <v>54897</v>
      </c>
      <c r="M13" s="48">
        <v>1464456</v>
      </c>
      <c r="N13" s="48">
        <v>510681</v>
      </c>
      <c r="O13" s="48">
        <v>39947</v>
      </c>
      <c r="P13" s="48">
        <v>168</v>
      </c>
      <c r="Q13" s="48">
        <v>40</v>
      </c>
      <c r="R13" s="48">
        <v>38762</v>
      </c>
      <c r="S13" s="48">
        <v>41742</v>
      </c>
      <c r="T13" s="48">
        <v>10214</v>
      </c>
      <c r="U13" s="48">
        <v>17047</v>
      </c>
      <c r="V13" s="48">
        <v>5227</v>
      </c>
      <c r="W13" s="48"/>
      <c r="X13" s="48">
        <v>65157</v>
      </c>
      <c r="Y13" s="48">
        <v>47</v>
      </c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</row>
    <row r="14" spans="1:39" x14ac:dyDescent="0.35">
      <c r="A14" s="44">
        <v>7</v>
      </c>
      <c r="B14" s="49" t="s">
        <v>82</v>
      </c>
      <c r="C14" s="45" t="s">
        <v>83</v>
      </c>
      <c r="D14" s="46">
        <v>13709819.509999998</v>
      </c>
      <c r="E14" s="47">
        <v>4.2664135529948501E-2</v>
      </c>
      <c r="F14" s="48">
        <v>14487556</v>
      </c>
      <c r="G14" s="48">
        <v>7074556</v>
      </c>
      <c r="H14" s="48">
        <v>1675076</v>
      </c>
      <c r="I14" s="48">
        <v>2120372</v>
      </c>
      <c r="J14" s="48">
        <v>850853</v>
      </c>
      <c r="K14" s="48">
        <v>33672</v>
      </c>
      <c r="L14" s="48">
        <v>2690</v>
      </c>
      <c r="M14" s="48">
        <v>2761</v>
      </c>
      <c r="N14" s="48">
        <v>103780</v>
      </c>
      <c r="O14" s="48">
        <v>5773</v>
      </c>
      <c r="P14" s="48">
        <v>18531</v>
      </c>
      <c r="Q14" s="48">
        <v>24830</v>
      </c>
      <c r="R14" s="48">
        <v>960780</v>
      </c>
      <c r="S14" s="48">
        <v>387595</v>
      </c>
      <c r="T14" s="48">
        <v>23041</v>
      </c>
      <c r="U14" s="48">
        <v>355442</v>
      </c>
      <c r="V14" s="48">
        <v>16567</v>
      </c>
      <c r="W14" s="48"/>
      <c r="X14" s="48">
        <v>633936</v>
      </c>
      <c r="Y14" s="48">
        <v>3535</v>
      </c>
      <c r="Z14" s="48">
        <v>193766</v>
      </c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</row>
    <row r="15" spans="1:39" x14ac:dyDescent="0.35">
      <c r="A15" s="44">
        <v>8</v>
      </c>
      <c r="B15" s="49" t="s">
        <v>84</v>
      </c>
      <c r="C15" s="45" t="s">
        <v>85</v>
      </c>
      <c r="D15" s="46">
        <v>13401945.190000001</v>
      </c>
      <c r="E15" s="47">
        <v>4.1706049122969199E-2</v>
      </c>
      <c r="F15" s="48">
        <v>20894760</v>
      </c>
      <c r="G15" s="48">
        <v>5013437</v>
      </c>
      <c r="H15" s="48">
        <v>2304364</v>
      </c>
      <c r="I15" s="48">
        <v>3857273</v>
      </c>
      <c r="J15" s="48">
        <v>1595331</v>
      </c>
      <c r="K15" s="48">
        <v>282812</v>
      </c>
      <c r="L15" s="48">
        <v>5393</v>
      </c>
      <c r="M15" s="48">
        <v>44777</v>
      </c>
      <c r="N15" s="48">
        <v>82729</v>
      </c>
      <c r="O15" s="48">
        <v>2120</v>
      </c>
      <c r="P15" s="48">
        <v>36310</v>
      </c>
      <c r="Q15" s="48">
        <v>57116</v>
      </c>
      <c r="R15" s="48">
        <v>392115</v>
      </c>
      <c r="S15" s="48">
        <v>359991</v>
      </c>
      <c r="T15" s="48">
        <v>60834</v>
      </c>
      <c r="U15" s="48">
        <v>45544</v>
      </c>
      <c r="V15" s="48">
        <v>7621</v>
      </c>
      <c r="W15" s="48">
        <v>6257000</v>
      </c>
      <c r="X15" s="48">
        <v>14944</v>
      </c>
      <c r="Y15" s="48">
        <v>2640</v>
      </c>
      <c r="Z15" s="48">
        <v>472409</v>
      </c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</row>
    <row r="16" spans="1:39" x14ac:dyDescent="0.35">
      <c r="A16" s="44">
        <v>9</v>
      </c>
      <c r="B16" s="49" t="s">
        <v>86</v>
      </c>
      <c r="C16" s="45" t="s">
        <v>87</v>
      </c>
      <c r="D16" s="46">
        <v>12168191.990000002</v>
      </c>
      <c r="E16" s="47">
        <v>3.7866683207399415E-2</v>
      </c>
      <c r="F16" s="48">
        <v>22522582</v>
      </c>
      <c r="G16" s="48">
        <v>4488778</v>
      </c>
      <c r="H16" s="48">
        <v>1831944</v>
      </c>
      <c r="I16" s="48">
        <v>2973744</v>
      </c>
      <c r="J16" s="48">
        <v>979397</v>
      </c>
      <c r="K16" s="48">
        <v>24653</v>
      </c>
      <c r="L16" s="48">
        <v>1711</v>
      </c>
      <c r="M16" s="48">
        <v>3320</v>
      </c>
      <c r="N16" s="48">
        <v>31873</v>
      </c>
      <c r="O16" s="48">
        <v>2577</v>
      </c>
      <c r="P16" s="48">
        <v>811</v>
      </c>
      <c r="Q16" s="48">
        <v>566141</v>
      </c>
      <c r="R16" s="48">
        <v>761166</v>
      </c>
      <c r="S16" s="48">
        <v>9196</v>
      </c>
      <c r="T16" s="48">
        <v>14217</v>
      </c>
      <c r="U16" s="48">
        <v>8</v>
      </c>
      <c r="V16" s="48">
        <v>5</v>
      </c>
      <c r="W16" s="48">
        <v>10427000</v>
      </c>
      <c r="X16" s="48">
        <v>112127</v>
      </c>
      <c r="Y16" s="48">
        <v>19256</v>
      </c>
      <c r="Z16" s="48">
        <v>274658</v>
      </c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</row>
    <row r="17" spans="1:39" x14ac:dyDescent="0.35">
      <c r="A17" s="44">
        <v>10</v>
      </c>
      <c r="B17" s="49" t="s">
        <v>88</v>
      </c>
      <c r="C17" s="45" t="s">
        <v>72</v>
      </c>
      <c r="D17" s="46">
        <v>11433796.040000001</v>
      </c>
      <c r="E17" s="47">
        <v>3.5581287085255625E-2</v>
      </c>
      <c r="F17" s="48">
        <v>14885403</v>
      </c>
      <c r="G17" s="48">
        <v>492950</v>
      </c>
      <c r="H17" s="48">
        <v>724480</v>
      </c>
      <c r="I17" s="48">
        <v>2449203</v>
      </c>
      <c r="J17" s="48">
        <v>2188175</v>
      </c>
      <c r="K17" s="48">
        <v>87167</v>
      </c>
      <c r="L17" s="48">
        <v>10051</v>
      </c>
      <c r="M17" s="48">
        <v>118831</v>
      </c>
      <c r="N17" s="48">
        <v>127306</v>
      </c>
      <c r="O17" s="48">
        <v>10976</v>
      </c>
      <c r="P17" s="48">
        <v>199</v>
      </c>
      <c r="Q17" s="48">
        <v>4210773</v>
      </c>
      <c r="R17" s="48">
        <v>2624873</v>
      </c>
      <c r="S17" s="48">
        <v>232488</v>
      </c>
      <c r="T17" s="48">
        <v>37422</v>
      </c>
      <c r="U17" s="48">
        <v>1883</v>
      </c>
      <c r="V17" s="48">
        <v>212</v>
      </c>
      <c r="W17" s="48"/>
      <c r="X17" s="48">
        <v>298895</v>
      </c>
      <c r="Y17" s="48">
        <v>170839</v>
      </c>
      <c r="Z17" s="48">
        <v>1098680</v>
      </c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</row>
    <row r="18" spans="1:39" x14ac:dyDescent="0.35">
      <c r="A18" s="44">
        <v>11</v>
      </c>
      <c r="B18" s="49" t="s">
        <v>89</v>
      </c>
      <c r="C18" s="45" t="s">
        <v>90</v>
      </c>
      <c r="D18" s="46">
        <v>11209853.780000001</v>
      </c>
      <c r="E18" s="47">
        <v>3.488439221187279E-2</v>
      </c>
      <c r="F18" s="48">
        <v>12686388</v>
      </c>
      <c r="G18" s="48">
        <v>5876215</v>
      </c>
      <c r="H18" s="48">
        <v>2157614</v>
      </c>
      <c r="I18" s="48">
        <v>2075369</v>
      </c>
      <c r="J18" s="48">
        <v>441464</v>
      </c>
      <c r="K18" s="48">
        <v>90809</v>
      </c>
      <c r="L18" s="48">
        <v>5477</v>
      </c>
      <c r="M18" s="48">
        <v>21555</v>
      </c>
      <c r="N18" s="48">
        <v>177908</v>
      </c>
      <c r="O18" s="48">
        <v>11990</v>
      </c>
      <c r="P18" s="48">
        <v>13381</v>
      </c>
      <c r="Q18" s="48">
        <v>394003</v>
      </c>
      <c r="R18" s="48">
        <v>44919</v>
      </c>
      <c r="S18" s="48">
        <v>612161</v>
      </c>
      <c r="T18" s="48">
        <v>77059</v>
      </c>
      <c r="U18" s="48">
        <v>52580</v>
      </c>
      <c r="V18" s="48">
        <v>34247</v>
      </c>
      <c r="W18" s="48"/>
      <c r="X18" s="48">
        <v>473964</v>
      </c>
      <c r="Y18" s="48">
        <v>12573</v>
      </c>
      <c r="Z18" s="48">
        <v>113100</v>
      </c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</row>
    <row r="19" spans="1:39" x14ac:dyDescent="0.35">
      <c r="A19" s="44">
        <v>12</v>
      </c>
      <c r="B19" s="49" t="s">
        <v>91</v>
      </c>
      <c r="C19" s="45" t="s">
        <v>92</v>
      </c>
      <c r="D19" s="46">
        <v>10441731.050000003</v>
      </c>
      <c r="E19" s="47">
        <v>3.2494040374457973E-2</v>
      </c>
      <c r="F19" s="48">
        <v>11041973</v>
      </c>
      <c r="G19" s="48">
        <v>5414309</v>
      </c>
      <c r="H19" s="48">
        <v>1341333</v>
      </c>
      <c r="I19" s="48">
        <v>1324414</v>
      </c>
      <c r="J19" s="48">
        <v>612781</v>
      </c>
      <c r="K19" s="48">
        <v>39146</v>
      </c>
      <c r="L19" s="48">
        <v>1972</v>
      </c>
      <c r="M19" s="48">
        <v>1927</v>
      </c>
      <c r="N19" s="48">
        <v>254044</v>
      </c>
      <c r="O19" s="48">
        <v>8989</v>
      </c>
      <c r="P19" s="48">
        <v>736</v>
      </c>
      <c r="Q19" s="48">
        <v>21750</v>
      </c>
      <c r="R19" s="48">
        <v>1121605</v>
      </c>
      <c r="S19" s="48">
        <v>96220</v>
      </c>
      <c r="T19" s="48">
        <v>28450</v>
      </c>
      <c r="U19" s="48">
        <v>37</v>
      </c>
      <c r="V19" s="48">
        <v>3805</v>
      </c>
      <c r="W19" s="48">
        <v>695000</v>
      </c>
      <c r="X19" s="48"/>
      <c r="Y19" s="48"/>
      <c r="Z19" s="48">
        <v>75455</v>
      </c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</row>
    <row r="20" spans="1:39" x14ac:dyDescent="0.35">
      <c r="A20" s="44">
        <v>13</v>
      </c>
      <c r="B20" s="49" t="s">
        <v>93</v>
      </c>
      <c r="C20" s="45" t="s">
        <v>85</v>
      </c>
      <c r="D20" s="46">
        <v>8721514.5599999987</v>
      </c>
      <c r="E20" s="47">
        <v>2.7140829895160243E-2</v>
      </c>
      <c r="F20" s="48">
        <v>16855375</v>
      </c>
      <c r="G20" s="48">
        <v>3856289</v>
      </c>
      <c r="H20" s="48">
        <v>1627630</v>
      </c>
      <c r="I20" s="48">
        <v>2228063</v>
      </c>
      <c r="J20" s="48">
        <v>377546</v>
      </c>
      <c r="K20" s="48">
        <v>120207</v>
      </c>
      <c r="L20" s="48">
        <v>911</v>
      </c>
      <c r="M20" s="48">
        <v>17105</v>
      </c>
      <c r="N20" s="48">
        <v>90447</v>
      </c>
      <c r="O20" s="48">
        <v>3434</v>
      </c>
      <c r="P20" s="48">
        <v>11279</v>
      </c>
      <c r="Q20" s="48">
        <v>794</v>
      </c>
      <c r="R20" s="48">
        <v>6551</v>
      </c>
      <c r="S20" s="48">
        <v>107138</v>
      </c>
      <c r="T20" s="48">
        <v>31063</v>
      </c>
      <c r="U20" s="48">
        <v>7232</v>
      </c>
      <c r="V20" s="48">
        <v>339</v>
      </c>
      <c r="W20" s="48">
        <v>8228000</v>
      </c>
      <c r="X20" s="48">
        <v>33025</v>
      </c>
      <c r="Y20" s="48">
        <v>539</v>
      </c>
      <c r="Z20" s="48">
        <v>107783</v>
      </c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</row>
    <row r="21" spans="1:39" x14ac:dyDescent="0.35">
      <c r="A21" s="44">
        <v>14</v>
      </c>
      <c r="B21" s="49" t="s">
        <v>94</v>
      </c>
      <c r="C21" s="45" t="s">
        <v>95</v>
      </c>
      <c r="D21" s="46">
        <v>6963763.7800000003</v>
      </c>
      <c r="E21" s="47">
        <v>2.1670814957976535E-2</v>
      </c>
      <c r="F21" s="48">
        <v>12890437</v>
      </c>
      <c r="G21" s="48">
        <v>3419790</v>
      </c>
      <c r="H21" s="48">
        <v>1250963</v>
      </c>
      <c r="I21" s="48">
        <v>645378</v>
      </c>
      <c r="J21" s="48">
        <v>470168</v>
      </c>
      <c r="K21" s="48">
        <v>74726</v>
      </c>
      <c r="L21" s="48">
        <v>496</v>
      </c>
      <c r="M21" s="48">
        <v>3798</v>
      </c>
      <c r="N21" s="48">
        <v>69312</v>
      </c>
      <c r="O21" s="48">
        <v>1850</v>
      </c>
      <c r="P21" s="48">
        <v>3130</v>
      </c>
      <c r="Q21" s="48">
        <v>18</v>
      </c>
      <c r="R21" s="48">
        <v>42430</v>
      </c>
      <c r="S21" s="48">
        <v>277146</v>
      </c>
      <c r="T21" s="48">
        <v>36576</v>
      </c>
      <c r="U21" s="48">
        <v>31850</v>
      </c>
      <c r="V21" s="48">
        <v>4250</v>
      </c>
      <c r="W21" s="48">
        <v>6414000</v>
      </c>
      <c r="X21" s="48">
        <v>129623</v>
      </c>
      <c r="Y21" s="48">
        <v>392</v>
      </c>
      <c r="Z21" s="48">
        <v>14541</v>
      </c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</row>
    <row r="22" spans="1:39" x14ac:dyDescent="0.35">
      <c r="A22" s="44">
        <v>15</v>
      </c>
      <c r="B22" s="49" t="s">
        <v>96</v>
      </c>
      <c r="C22" s="45" t="s">
        <v>74</v>
      </c>
      <c r="D22" s="46">
        <v>5948276.5800000001</v>
      </c>
      <c r="E22" s="47">
        <v>1.8510679735326333E-2</v>
      </c>
      <c r="F22" s="48">
        <v>5464606</v>
      </c>
      <c r="G22" s="48">
        <v>3674170</v>
      </c>
      <c r="H22" s="48">
        <v>655483</v>
      </c>
      <c r="I22" s="48">
        <v>345494</v>
      </c>
      <c r="J22" s="48"/>
      <c r="K22" s="48"/>
      <c r="L22" s="48">
        <v>2</v>
      </c>
      <c r="M22" s="48"/>
      <c r="N22" s="48">
        <v>6703</v>
      </c>
      <c r="O22" s="48">
        <v>5451</v>
      </c>
      <c r="P22" s="48"/>
      <c r="Q22" s="48"/>
      <c r="R22" s="48">
        <v>774338</v>
      </c>
      <c r="S22" s="48">
        <v>2965</v>
      </c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</row>
    <row r="23" spans="1:39" x14ac:dyDescent="0.35">
      <c r="A23" s="44">
        <v>16</v>
      </c>
      <c r="B23" s="49" t="s">
        <v>97</v>
      </c>
      <c r="C23" s="45" t="s">
        <v>98</v>
      </c>
      <c r="D23" s="46">
        <v>5797818.9099999992</v>
      </c>
      <c r="E23" s="47">
        <v>1.8042464495897532E-2</v>
      </c>
      <c r="F23" s="48">
        <v>6216289</v>
      </c>
      <c r="G23" s="48">
        <v>3606427</v>
      </c>
      <c r="H23" s="48">
        <v>987745</v>
      </c>
      <c r="I23" s="48">
        <v>755677</v>
      </c>
      <c r="J23" s="48">
        <v>111531</v>
      </c>
      <c r="K23" s="48">
        <v>3614</v>
      </c>
      <c r="L23" s="48">
        <v>937</v>
      </c>
      <c r="M23" s="48">
        <v>9901</v>
      </c>
      <c r="N23" s="48">
        <v>450521</v>
      </c>
      <c r="O23" s="48">
        <v>6001</v>
      </c>
      <c r="P23" s="48">
        <v>173</v>
      </c>
      <c r="Q23" s="48"/>
      <c r="R23" s="48">
        <v>150934</v>
      </c>
      <c r="S23" s="48">
        <v>90590</v>
      </c>
      <c r="T23" s="48">
        <v>4689</v>
      </c>
      <c r="U23" s="48">
        <v>3416</v>
      </c>
      <c r="V23" s="48">
        <v>2245</v>
      </c>
      <c r="W23" s="48"/>
      <c r="X23" s="48">
        <v>836</v>
      </c>
      <c r="Y23" s="48"/>
      <c r="Z23" s="48">
        <v>31052</v>
      </c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</row>
    <row r="24" spans="1:39" x14ac:dyDescent="0.35">
      <c r="A24" s="44">
        <v>17</v>
      </c>
      <c r="B24" s="49" t="s">
        <v>99</v>
      </c>
      <c r="C24" s="45" t="s">
        <v>100</v>
      </c>
      <c r="D24" s="46">
        <v>4871144.4300000016</v>
      </c>
      <c r="E24" s="47">
        <v>1.5158709127854436E-2</v>
      </c>
      <c r="F24" s="48">
        <v>7181772</v>
      </c>
      <c r="G24" s="48">
        <v>3026988</v>
      </c>
      <c r="H24" s="48">
        <v>603273</v>
      </c>
      <c r="I24" s="48">
        <v>1072114</v>
      </c>
      <c r="J24" s="48">
        <v>204568</v>
      </c>
      <c r="K24" s="48">
        <v>11105</v>
      </c>
      <c r="L24" s="48">
        <v>311</v>
      </c>
      <c r="M24" s="48">
        <v>786</v>
      </c>
      <c r="N24" s="48">
        <v>47586</v>
      </c>
      <c r="O24" s="48">
        <v>1071</v>
      </c>
      <c r="P24" s="48">
        <v>863</v>
      </c>
      <c r="Q24" s="48">
        <v>225</v>
      </c>
      <c r="R24" s="48">
        <v>4676</v>
      </c>
      <c r="S24" s="48">
        <v>51760</v>
      </c>
      <c r="T24" s="48">
        <v>10206</v>
      </c>
      <c r="U24" s="48">
        <v>633</v>
      </c>
      <c r="V24" s="48"/>
      <c r="W24" s="48">
        <v>2086000</v>
      </c>
      <c r="X24" s="48"/>
      <c r="Y24" s="48"/>
      <c r="Z24" s="48">
        <v>59607</v>
      </c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</row>
    <row r="25" spans="1:39" x14ac:dyDescent="0.35">
      <c r="A25" s="44">
        <v>18</v>
      </c>
      <c r="B25" s="49" t="s">
        <v>101</v>
      </c>
      <c r="C25" s="45" t="s">
        <v>85</v>
      </c>
      <c r="D25" s="46">
        <v>4387038.72</v>
      </c>
      <c r="E25" s="47">
        <v>1.3652201211597994E-2</v>
      </c>
      <c r="F25" s="48">
        <v>4940283</v>
      </c>
      <c r="G25" s="48">
        <v>1410099</v>
      </c>
      <c r="H25" s="48">
        <v>1548890</v>
      </c>
      <c r="I25" s="48">
        <v>916711</v>
      </c>
      <c r="J25" s="48">
        <v>337218</v>
      </c>
      <c r="K25" s="48">
        <v>154234</v>
      </c>
      <c r="L25" s="48">
        <v>641</v>
      </c>
      <c r="M25" s="48">
        <v>6093</v>
      </c>
      <c r="N25" s="48">
        <v>58613</v>
      </c>
      <c r="O25" s="48">
        <v>433</v>
      </c>
      <c r="P25" s="48">
        <v>6694</v>
      </c>
      <c r="Q25" s="48">
        <v>28514</v>
      </c>
      <c r="R25" s="48">
        <v>120720</v>
      </c>
      <c r="S25" s="48">
        <v>120756</v>
      </c>
      <c r="T25" s="48">
        <v>58839</v>
      </c>
      <c r="U25" s="48">
        <v>14950</v>
      </c>
      <c r="V25" s="48">
        <v>847</v>
      </c>
      <c r="W25" s="48"/>
      <c r="X25" s="48"/>
      <c r="Y25" s="48">
        <v>56074</v>
      </c>
      <c r="Z25" s="48">
        <v>99957</v>
      </c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</row>
    <row r="26" spans="1:39" x14ac:dyDescent="0.35">
      <c r="A26" s="44">
        <v>19</v>
      </c>
      <c r="B26" s="49" t="s">
        <v>102</v>
      </c>
      <c r="C26" s="45" t="s">
        <v>103</v>
      </c>
      <c r="D26" s="46">
        <v>4146073.2800000007</v>
      </c>
      <c r="E26" s="47">
        <v>1.2902331223689332E-2</v>
      </c>
      <c r="F26" s="48">
        <v>4293852</v>
      </c>
      <c r="G26" s="48">
        <v>3406176</v>
      </c>
      <c r="H26" s="48">
        <v>514129</v>
      </c>
      <c r="I26" s="48">
        <v>165145</v>
      </c>
      <c r="J26" s="48">
        <v>15753</v>
      </c>
      <c r="K26" s="48">
        <v>83728</v>
      </c>
      <c r="L26" s="48">
        <v>8534</v>
      </c>
      <c r="M26" s="48">
        <v>24643</v>
      </c>
      <c r="N26" s="48">
        <v>47736</v>
      </c>
      <c r="O26" s="48">
        <v>14917</v>
      </c>
      <c r="P26" s="48">
        <v>2228</v>
      </c>
      <c r="Q26" s="48"/>
      <c r="R26" s="48">
        <v>37</v>
      </c>
      <c r="S26" s="48">
        <v>1101</v>
      </c>
      <c r="T26" s="48">
        <v>1897</v>
      </c>
      <c r="U26" s="48">
        <v>4392</v>
      </c>
      <c r="V26" s="48">
        <v>1</v>
      </c>
      <c r="W26" s="48"/>
      <c r="X26" s="48">
        <v>3435</v>
      </c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</row>
    <row r="27" spans="1:39" x14ac:dyDescent="0.35">
      <c r="A27" s="44">
        <v>20</v>
      </c>
      <c r="B27" s="49" t="s">
        <v>104</v>
      </c>
      <c r="C27" s="45" t="s">
        <v>103</v>
      </c>
      <c r="D27" s="46">
        <v>3952871.2400000007</v>
      </c>
      <c r="E27" s="47">
        <v>1.2301098070093823E-2</v>
      </c>
      <c r="F27" s="48">
        <v>3978531</v>
      </c>
      <c r="G27" s="48">
        <v>2148660</v>
      </c>
      <c r="H27" s="48">
        <v>295137</v>
      </c>
      <c r="I27" s="48">
        <v>448823</v>
      </c>
      <c r="J27" s="48">
        <v>232510</v>
      </c>
      <c r="K27" s="48">
        <v>85312</v>
      </c>
      <c r="L27" s="48">
        <v>742</v>
      </c>
      <c r="M27" s="48">
        <v>73728</v>
      </c>
      <c r="N27" s="48">
        <v>88612</v>
      </c>
      <c r="O27" s="48">
        <v>12594</v>
      </c>
      <c r="P27" s="48">
        <v>551</v>
      </c>
      <c r="Q27" s="48"/>
      <c r="R27" s="48">
        <v>463960</v>
      </c>
      <c r="S27" s="48">
        <v>105691</v>
      </c>
      <c r="T27" s="48">
        <v>51</v>
      </c>
      <c r="U27" s="48">
        <v>102</v>
      </c>
      <c r="V27" s="48">
        <v>15</v>
      </c>
      <c r="W27" s="48"/>
      <c r="X27" s="48">
        <v>17</v>
      </c>
      <c r="Y27" s="48"/>
      <c r="Z27" s="48">
        <v>22026</v>
      </c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</row>
    <row r="28" spans="1:39" x14ac:dyDescent="0.35">
      <c r="A28" s="44">
        <v>21</v>
      </c>
      <c r="B28" s="49" t="s">
        <v>105</v>
      </c>
      <c r="C28" s="45" t="s">
        <v>85</v>
      </c>
      <c r="D28" s="46">
        <v>3748540.6399999997</v>
      </c>
      <c r="E28" s="47">
        <v>1.1665233505651009E-2</v>
      </c>
      <c r="F28" s="48">
        <v>4706981</v>
      </c>
      <c r="G28" s="48">
        <v>1440748</v>
      </c>
      <c r="H28" s="48">
        <v>988197</v>
      </c>
      <c r="I28" s="48">
        <v>1305925</v>
      </c>
      <c r="J28" s="48">
        <v>210636</v>
      </c>
      <c r="K28" s="48">
        <v>47570</v>
      </c>
      <c r="L28" s="48">
        <v>20019</v>
      </c>
      <c r="M28" s="48">
        <v>2575</v>
      </c>
      <c r="N28" s="48">
        <v>51462</v>
      </c>
      <c r="O28" s="48">
        <v>2417</v>
      </c>
      <c r="P28" s="48">
        <v>7946</v>
      </c>
      <c r="Q28" s="48">
        <v>355060</v>
      </c>
      <c r="R28" s="48">
        <v>2209</v>
      </c>
      <c r="S28" s="48">
        <v>79527</v>
      </c>
      <c r="T28" s="48">
        <v>29016</v>
      </c>
      <c r="U28" s="48">
        <v>8608</v>
      </c>
      <c r="V28" s="48">
        <v>10572</v>
      </c>
      <c r="W28" s="48"/>
      <c r="X28" s="48"/>
      <c r="Y28" s="48">
        <v>35726</v>
      </c>
      <c r="Z28" s="48">
        <v>108768</v>
      </c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</row>
    <row r="29" spans="1:39" x14ac:dyDescent="0.35">
      <c r="A29" s="44">
        <v>22</v>
      </c>
      <c r="B29" s="49" t="s">
        <v>106</v>
      </c>
      <c r="C29" s="45" t="s">
        <v>107</v>
      </c>
      <c r="D29" s="46">
        <v>3501022.24</v>
      </c>
      <c r="E29" s="47">
        <v>1.089497109949363E-2</v>
      </c>
      <c r="F29" s="48">
        <v>3720442</v>
      </c>
      <c r="G29" s="48">
        <v>2652488</v>
      </c>
      <c r="H29" s="48">
        <v>485484</v>
      </c>
      <c r="I29" s="48">
        <v>234652</v>
      </c>
      <c r="J29" s="48">
        <v>99538</v>
      </c>
      <c r="K29" s="48">
        <v>83644</v>
      </c>
      <c r="L29" s="48">
        <v>22</v>
      </c>
      <c r="M29" s="48">
        <v>61474</v>
      </c>
      <c r="N29" s="48">
        <v>36682</v>
      </c>
      <c r="O29" s="48">
        <v>1134</v>
      </c>
      <c r="P29" s="48">
        <v>1078</v>
      </c>
      <c r="Q29" s="48"/>
      <c r="R29" s="48">
        <v>5646</v>
      </c>
      <c r="S29" s="48">
        <v>37216</v>
      </c>
      <c r="T29" s="48">
        <v>4650</v>
      </c>
      <c r="U29" s="48">
        <v>3334</v>
      </c>
      <c r="V29" s="48">
        <v>92</v>
      </c>
      <c r="W29" s="48"/>
      <c r="X29" s="48"/>
      <c r="Y29" s="48"/>
      <c r="Z29" s="48">
        <v>13308</v>
      </c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</row>
    <row r="30" spans="1:39" x14ac:dyDescent="0.35">
      <c r="A30" s="44">
        <v>23</v>
      </c>
      <c r="B30" s="49" t="s">
        <v>108</v>
      </c>
      <c r="C30" s="45" t="s">
        <v>109</v>
      </c>
      <c r="D30" s="46">
        <v>3375304.3700000006</v>
      </c>
      <c r="E30" s="47">
        <v>1.0503744632923143E-2</v>
      </c>
      <c r="F30" s="48">
        <v>3947223</v>
      </c>
      <c r="G30" s="48">
        <v>1681744</v>
      </c>
      <c r="H30" s="48">
        <v>634275</v>
      </c>
      <c r="I30" s="48">
        <v>891030</v>
      </c>
      <c r="J30" s="48">
        <v>500130</v>
      </c>
      <c r="K30" s="48">
        <v>23135</v>
      </c>
      <c r="L30" s="48">
        <v>766</v>
      </c>
      <c r="M30" s="48">
        <v>1817</v>
      </c>
      <c r="N30" s="48">
        <v>37511</v>
      </c>
      <c r="O30" s="48">
        <v>2038</v>
      </c>
      <c r="P30" s="48">
        <v>790</v>
      </c>
      <c r="Q30" s="48"/>
      <c r="R30" s="48"/>
      <c r="S30" s="48">
        <v>121045</v>
      </c>
      <c r="T30" s="48">
        <v>20042</v>
      </c>
      <c r="U30" s="48">
        <v>29614</v>
      </c>
      <c r="V30" s="48">
        <v>1439</v>
      </c>
      <c r="W30" s="48"/>
      <c r="X30" s="48"/>
      <c r="Y30" s="48"/>
      <c r="Z30" s="48">
        <v>1847</v>
      </c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</row>
    <row r="31" spans="1:39" x14ac:dyDescent="0.35">
      <c r="A31" s="44">
        <v>24</v>
      </c>
      <c r="B31" s="49" t="s">
        <v>110</v>
      </c>
      <c r="C31" s="45" t="s">
        <v>72</v>
      </c>
      <c r="D31" s="46">
        <v>3343476.6799999997</v>
      </c>
      <c r="E31" s="47">
        <v>1.0404698771759561E-2</v>
      </c>
      <c r="F31" s="48">
        <v>3283127</v>
      </c>
      <c r="G31" s="48">
        <v>1711805</v>
      </c>
      <c r="H31" s="48">
        <v>327113</v>
      </c>
      <c r="I31" s="48">
        <v>194514</v>
      </c>
      <c r="J31" s="48">
        <v>6361</v>
      </c>
      <c r="K31" s="48">
        <v>196518</v>
      </c>
      <c r="L31" s="48">
        <v>10681</v>
      </c>
      <c r="M31" s="48">
        <v>226319</v>
      </c>
      <c r="N31" s="48">
        <v>59469</v>
      </c>
      <c r="O31" s="48">
        <v>4736</v>
      </c>
      <c r="P31" s="48">
        <v>2238</v>
      </c>
      <c r="Q31" s="48"/>
      <c r="R31" s="48">
        <v>525961</v>
      </c>
      <c r="S31" s="48">
        <v>2183</v>
      </c>
      <c r="T31" s="48">
        <v>1089</v>
      </c>
      <c r="U31" s="48">
        <v>4694</v>
      </c>
      <c r="V31" s="48">
        <v>8879</v>
      </c>
      <c r="W31" s="48"/>
      <c r="X31" s="48">
        <v>567</v>
      </c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</row>
    <row r="32" spans="1:39" x14ac:dyDescent="0.35">
      <c r="A32" s="44">
        <v>25</v>
      </c>
      <c r="B32" s="49" t="s">
        <v>111</v>
      </c>
      <c r="C32" s="45" t="s">
        <v>112</v>
      </c>
      <c r="D32" s="46">
        <v>3158015.0600000005</v>
      </c>
      <c r="E32" s="47">
        <v>9.8275533406681943E-3</v>
      </c>
      <c r="F32" s="48">
        <v>3362109</v>
      </c>
      <c r="G32" s="48">
        <v>1657057</v>
      </c>
      <c r="H32" s="48">
        <v>724243</v>
      </c>
      <c r="I32" s="48">
        <v>386605</v>
      </c>
      <c r="J32" s="48">
        <v>42330</v>
      </c>
      <c r="K32" s="48">
        <v>22049</v>
      </c>
      <c r="L32" s="48">
        <v>252</v>
      </c>
      <c r="M32" s="48">
        <v>166</v>
      </c>
      <c r="N32" s="48">
        <v>11483</v>
      </c>
      <c r="O32" s="48">
        <v>1167</v>
      </c>
      <c r="P32" s="48">
        <v>4104</v>
      </c>
      <c r="Q32" s="48">
        <v>112</v>
      </c>
      <c r="R32" s="48">
        <v>52967</v>
      </c>
      <c r="S32" s="48">
        <v>29547</v>
      </c>
      <c r="T32" s="48">
        <v>6056</v>
      </c>
      <c r="U32" s="48">
        <v>25</v>
      </c>
      <c r="V32" s="48">
        <v>2</v>
      </c>
      <c r="W32" s="48"/>
      <c r="X32" s="48">
        <v>411805</v>
      </c>
      <c r="Y32" s="48"/>
      <c r="Z32" s="48">
        <v>12139</v>
      </c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</row>
    <row r="33" spans="1:39" x14ac:dyDescent="0.35">
      <c r="A33" s="44">
        <v>26</v>
      </c>
      <c r="B33" s="49" t="s">
        <v>113</v>
      </c>
      <c r="C33" s="45" t="s">
        <v>85</v>
      </c>
      <c r="D33" s="46">
        <v>2409344.6599999992</v>
      </c>
      <c r="E33" s="47">
        <v>7.4977359867954728E-3</v>
      </c>
      <c r="F33" s="48">
        <v>2649855</v>
      </c>
      <c r="G33" s="48">
        <v>1072554</v>
      </c>
      <c r="H33" s="48">
        <v>893450</v>
      </c>
      <c r="I33" s="48">
        <v>404720</v>
      </c>
      <c r="J33" s="48">
        <v>184962</v>
      </c>
      <c r="K33" s="48">
        <v>4</v>
      </c>
      <c r="L33" s="48">
        <v>808</v>
      </c>
      <c r="M33" s="48">
        <v>4</v>
      </c>
      <c r="N33" s="48">
        <v>7595</v>
      </c>
      <c r="O33" s="48">
        <v>743</v>
      </c>
      <c r="P33" s="48">
        <v>3910</v>
      </c>
      <c r="Q33" s="48"/>
      <c r="R33" s="48">
        <v>117</v>
      </c>
      <c r="S33" s="48">
        <v>15084</v>
      </c>
      <c r="T33" s="48">
        <v>10095</v>
      </c>
      <c r="U33" s="48">
        <v>2</v>
      </c>
      <c r="V33" s="48">
        <v>746</v>
      </c>
      <c r="W33" s="48"/>
      <c r="X33" s="48"/>
      <c r="Y33" s="48"/>
      <c r="Z33" s="48">
        <v>55061</v>
      </c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</row>
    <row r="34" spans="1:39" x14ac:dyDescent="0.35">
      <c r="A34" s="44">
        <v>27</v>
      </c>
      <c r="B34" s="49" t="s">
        <v>114</v>
      </c>
      <c r="C34" s="45" t="s">
        <v>115</v>
      </c>
      <c r="D34" s="46">
        <v>2370969.16</v>
      </c>
      <c r="E34" s="47">
        <v>7.3783137338741065E-3</v>
      </c>
      <c r="F34" s="48">
        <v>2694610</v>
      </c>
      <c r="G34" s="48">
        <v>1666335</v>
      </c>
      <c r="H34" s="48">
        <v>328580</v>
      </c>
      <c r="I34" s="48">
        <v>157850</v>
      </c>
      <c r="J34" s="48">
        <v>29903</v>
      </c>
      <c r="K34" s="48">
        <v>73707</v>
      </c>
      <c r="L34" s="48">
        <v>3522</v>
      </c>
      <c r="M34" s="48">
        <v>167642</v>
      </c>
      <c r="N34" s="48">
        <v>247670</v>
      </c>
      <c r="O34" s="48">
        <v>5454</v>
      </c>
      <c r="P34" s="48">
        <v>66</v>
      </c>
      <c r="Q34" s="48"/>
      <c r="R34" s="48">
        <v>8593</v>
      </c>
      <c r="S34" s="48">
        <v>627</v>
      </c>
      <c r="T34" s="48">
        <v>604</v>
      </c>
      <c r="U34" s="48">
        <v>397</v>
      </c>
      <c r="V34" s="48">
        <v>10</v>
      </c>
      <c r="W34" s="48"/>
      <c r="X34" s="48">
        <v>3153</v>
      </c>
      <c r="Y34" s="48"/>
      <c r="Z34" s="48">
        <v>497</v>
      </c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</row>
    <row r="35" spans="1:39" x14ac:dyDescent="0.35">
      <c r="A35" s="44">
        <v>28</v>
      </c>
      <c r="B35" s="49" t="s">
        <v>116</v>
      </c>
      <c r="C35" s="45" t="s">
        <v>117</v>
      </c>
      <c r="D35" s="46">
        <v>2307882.0700000003</v>
      </c>
      <c r="E35" s="47">
        <v>7.1819904959214247E-3</v>
      </c>
      <c r="F35" s="48">
        <v>2399455</v>
      </c>
      <c r="G35" s="48">
        <v>1808017</v>
      </c>
      <c r="H35" s="48">
        <v>303662</v>
      </c>
      <c r="I35" s="48">
        <v>111470</v>
      </c>
      <c r="J35" s="48">
        <v>5565</v>
      </c>
      <c r="K35" s="48">
        <v>14120</v>
      </c>
      <c r="L35" s="48">
        <v>29</v>
      </c>
      <c r="M35" s="48">
        <v>13661</v>
      </c>
      <c r="N35" s="48">
        <v>33098</v>
      </c>
      <c r="O35" s="48">
        <v>6856</v>
      </c>
      <c r="P35" s="48">
        <v>43</v>
      </c>
      <c r="Q35" s="48"/>
      <c r="R35" s="48">
        <v>129</v>
      </c>
      <c r="S35" s="48">
        <v>3249</v>
      </c>
      <c r="T35" s="48">
        <v>47</v>
      </c>
      <c r="U35" s="48"/>
      <c r="V35" s="48"/>
      <c r="W35" s="48"/>
      <c r="X35" s="48">
        <v>99509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</row>
    <row r="36" spans="1:39" x14ac:dyDescent="0.35">
      <c r="A36" s="44">
        <v>29</v>
      </c>
      <c r="B36" s="49" t="s">
        <v>118</v>
      </c>
      <c r="C36" s="45" t="s">
        <v>119</v>
      </c>
      <c r="D36" s="46">
        <v>1915445.19</v>
      </c>
      <c r="E36" s="47">
        <v>5.9607504771846528E-3</v>
      </c>
      <c r="F36" s="48">
        <v>2184169</v>
      </c>
      <c r="G36" s="48">
        <v>1151074</v>
      </c>
      <c r="H36" s="48">
        <v>360618</v>
      </c>
      <c r="I36" s="48">
        <v>557202</v>
      </c>
      <c r="J36" s="48">
        <v>5053</v>
      </c>
      <c r="K36" s="48">
        <v>11669</v>
      </c>
      <c r="L36" s="48">
        <v>7</v>
      </c>
      <c r="M36" s="48">
        <v>8056</v>
      </c>
      <c r="N36" s="48">
        <v>88914</v>
      </c>
      <c r="O36" s="48">
        <v>1576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</row>
    <row r="37" spans="1:39" x14ac:dyDescent="0.35">
      <c r="A37" s="44">
        <v>30</v>
      </c>
      <c r="B37" s="49" t="s">
        <v>120</v>
      </c>
      <c r="C37" s="45" t="s">
        <v>78</v>
      </c>
      <c r="D37" s="46">
        <v>1655778.1900000002</v>
      </c>
      <c r="E37" s="47">
        <v>5.1526823569169539E-3</v>
      </c>
      <c r="F37" s="48">
        <v>1773681</v>
      </c>
      <c r="G37" s="48">
        <v>1153316</v>
      </c>
      <c r="H37" s="48">
        <v>351692</v>
      </c>
      <c r="I37" s="48">
        <v>125950</v>
      </c>
      <c r="J37" s="48">
        <v>11235</v>
      </c>
      <c r="K37" s="48">
        <v>49448</v>
      </c>
      <c r="L37" s="48">
        <v>84</v>
      </c>
      <c r="M37" s="48">
        <v>41212</v>
      </c>
      <c r="N37" s="48">
        <v>38644</v>
      </c>
      <c r="O37" s="48">
        <v>2067</v>
      </c>
      <c r="P37" s="48"/>
      <c r="Q37" s="48"/>
      <c r="R37" s="48"/>
      <c r="S37" s="48"/>
      <c r="T37" s="48"/>
      <c r="U37" s="48"/>
      <c r="V37" s="48">
        <v>3</v>
      </c>
      <c r="W37" s="48"/>
      <c r="X37" s="48"/>
      <c r="Y37" s="48">
        <v>30</v>
      </c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</row>
    <row r="38" spans="1:39" x14ac:dyDescent="0.35">
      <c r="A38" s="44">
        <v>31</v>
      </c>
      <c r="B38" s="49" t="s">
        <v>121</v>
      </c>
      <c r="C38" s="45" t="s">
        <v>76</v>
      </c>
      <c r="D38" s="46">
        <v>1645022.8000000003</v>
      </c>
      <c r="E38" s="47">
        <v>5.1192122287141177E-3</v>
      </c>
      <c r="F38" s="48">
        <v>1820830</v>
      </c>
      <c r="G38" s="48">
        <v>1040605</v>
      </c>
      <c r="H38" s="48">
        <v>369960</v>
      </c>
      <c r="I38" s="48">
        <v>214713</v>
      </c>
      <c r="J38" s="48">
        <v>5595</v>
      </c>
      <c r="K38" s="48">
        <v>38670</v>
      </c>
      <c r="L38" s="48">
        <v>68</v>
      </c>
      <c r="M38" s="48">
        <v>42523</v>
      </c>
      <c r="N38" s="48">
        <v>108343</v>
      </c>
      <c r="O38" s="48">
        <v>348</v>
      </c>
      <c r="P38" s="48"/>
      <c r="Q38" s="48"/>
      <c r="R38" s="48"/>
      <c r="S38" s="48"/>
      <c r="T38" s="48"/>
      <c r="U38" s="48"/>
      <c r="V38" s="48"/>
      <c r="W38" s="48"/>
      <c r="X38" s="48"/>
      <c r="Y38" s="48">
        <v>5</v>
      </c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</row>
    <row r="39" spans="1:39" x14ac:dyDescent="0.35">
      <c r="A39" s="44">
        <v>32</v>
      </c>
      <c r="B39" s="49" t="s">
        <v>122</v>
      </c>
      <c r="C39" s="45" t="s">
        <v>100</v>
      </c>
      <c r="D39" s="46">
        <v>1599616.2699999998</v>
      </c>
      <c r="E39" s="47">
        <v>4.9779098323950652E-3</v>
      </c>
      <c r="F39" s="48">
        <v>1668201</v>
      </c>
      <c r="G39" s="48">
        <v>1153538</v>
      </c>
      <c r="H39" s="48">
        <v>341163</v>
      </c>
      <c r="I39" s="48">
        <v>121769</v>
      </c>
      <c r="J39" s="48">
        <v>6942</v>
      </c>
      <c r="K39" s="48">
        <v>4148</v>
      </c>
      <c r="L39" s="48"/>
      <c r="M39" s="48">
        <v>8184</v>
      </c>
      <c r="N39" s="48">
        <v>29596</v>
      </c>
      <c r="O39" s="48">
        <v>2861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</row>
    <row r="40" spans="1:39" x14ac:dyDescent="0.35">
      <c r="A40" s="44">
        <v>33</v>
      </c>
      <c r="B40" s="49" t="s">
        <v>123</v>
      </c>
      <c r="C40" s="45" t="s">
        <v>100</v>
      </c>
      <c r="D40" s="46">
        <v>1592735.9500000002</v>
      </c>
      <c r="E40" s="47">
        <v>4.9564986894726302E-3</v>
      </c>
      <c r="F40" s="48">
        <v>1664944</v>
      </c>
      <c r="G40" s="48">
        <v>1153538</v>
      </c>
      <c r="H40" s="48">
        <v>325618</v>
      </c>
      <c r="I40" s="48">
        <v>89456</v>
      </c>
      <c r="J40" s="48">
        <v>1459</v>
      </c>
      <c r="K40" s="48">
        <v>4461</v>
      </c>
      <c r="L40" s="48">
        <v>49</v>
      </c>
      <c r="M40" s="48">
        <v>1172</v>
      </c>
      <c r="N40" s="48">
        <v>88264</v>
      </c>
      <c r="O40" s="48">
        <v>927</v>
      </c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</row>
    <row r="41" spans="1:39" x14ac:dyDescent="0.35">
      <c r="A41" s="44">
        <v>34</v>
      </c>
      <c r="B41" s="49" t="s">
        <v>124</v>
      </c>
      <c r="C41" s="45" t="s">
        <v>78</v>
      </c>
      <c r="D41" s="46">
        <v>1584466.29</v>
      </c>
      <c r="E41" s="47">
        <v>4.9307640038504562E-3</v>
      </c>
      <c r="F41" s="48">
        <v>1643593</v>
      </c>
      <c r="G41" s="48">
        <v>1152890</v>
      </c>
      <c r="H41" s="48">
        <v>365154</v>
      </c>
      <c r="I41" s="48"/>
      <c r="J41" s="48">
        <v>8826</v>
      </c>
      <c r="K41" s="48">
        <v>47346</v>
      </c>
      <c r="L41" s="48">
        <v>1065</v>
      </c>
      <c r="M41" s="48">
        <v>36644</v>
      </c>
      <c r="N41" s="48">
        <v>29964</v>
      </c>
      <c r="O41" s="48">
        <v>1704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</row>
    <row r="42" spans="1:39" x14ac:dyDescent="0.35">
      <c r="A42" s="44">
        <v>35</v>
      </c>
      <c r="B42" s="49" t="s">
        <v>125</v>
      </c>
      <c r="C42" s="45" t="s">
        <v>126</v>
      </c>
      <c r="D42" s="46">
        <v>1544358.4300000002</v>
      </c>
      <c r="E42" s="47">
        <v>4.805950750575454E-3</v>
      </c>
      <c r="F42" s="48">
        <v>1619462</v>
      </c>
      <c r="G42" s="48">
        <v>1287495</v>
      </c>
      <c r="H42" s="48">
        <v>123891</v>
      </c>
      <c r="I42" s="48">
        <v>31573</v>
      </c>
      <c r="J42" s="48">
        <v>523</v>
      </c>
      <c r="K42" s="48">
        <v>7975</v>
      </c>
      <c r="L42" s="48">
        <v>48</v>
      </c>
      <c r="M42" s="48">
        <v>1114</v>
      </c>
      <c r="N42" s="48">
        <v>5675</v>
      </c>
      <c r="O42" s="48">
        <v>1314</v>
      </c>
      <c r="P42" s="48">
        <v>1149</v>
      </c>
      <c r="Q42" s="48"/>
      <c r="R42" s="48">
        <v>121</v>
      </c>
      <c r="S42" s="48">
        <v>6321</v>
      </c>
      <c r="T42" s="48">
        <v>364</v>
      </c>
      <c r="U42" s="48">
        <v>232</v>
      </c>
      <c r="V42" s="48"/>
      <c r="W42" s="48"/>
      <c r="X42" s="48">
        <v>78701</v>
      </c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>
        <v>48644</v>
      </c>
      <c r="AM42" s="48">
        <v>24322</v>
      </c>
    </row>
    <row r="43" spans="1:39" x14ac:dyDescent="0.35">
      <c r="A43" s="44">
        <v>36</v>
      </c>
      <c r="B43" s="49" t="s">
        <v>127</v>
      </c>
      <c r="C43" s="45" t="s">
        <v>80</v>
      </c>
      <c r="D43" s="46">
        <v>1541310.0499999998</v>
      </c>
      <c r="E43" s="47">
        <v>4.7964643749618336E-3</v>
      </c>
      <c r="F43" s="48">
        <v>1642161</v>
      </c>
      <c r="G43" s="48">
        <v>1124725</v>
      </c>
      <c r="H43" s="48">
        <v>281601</v>
      </c>
      <c r="I43" s="48">
        <v>79178</v>
      </c>
      <c r="J43" s="48">
        <v>7579</v>
      </c>
      <c r="K43" s="48">
        <v>39529</v>
      </c>
      <c r="L43" s="48">
        <v>37</v>
      </c>
      <c r="M43" s="48">
        <v>26120</v>
      </c>
      <c r="N43" s="48">
        <v>81573</v>
      </c>
      <c r="O43" s="48">
        <v>1819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</row>
    <row r="44" spans="1:39" x14ac:dyDescent="0.35">
      <c r="A44" s="44">
        <v>37</v>
      </c>
      <c r="B44" s="49" t="s">
        <v>128</v>
      </c>
      <c r="C44" s="45" t="s">
        <v>129</v>
      </c>
      <c r="D44" s="46">
        <v>1530421.9400000002</v>
      </c>
      <c r="E44" s="47">
        <v>4.7625812300840951E-3</v>
      </c>
      <c r="F44" s="48">
        <v>1602245</v>
      </c>
      <c r="G44" s="48">
        <v>1151075</v>
      </c>
      <c r="H44" s="48">
        <v>275384</v>
      </c>
      <c r="I44" s="48">
        <v>76295</v>
      </c>
      <c r="J44" s="48">
        <v>2248</v>
      </c>
      <c r="K44" s="48">
        <v>5901</v>
      </c>
      <c r="L44" s="48">
        <v>25</v>
      </c>
      <c r="M44" s="48">
        <v>10952</v>
      </c>
      <c r="N44" s="48">
        <v>78641</v>
      </c>
      <c r="O44" s="48">
        <v>1724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</row>
    <row r="45" spans="1:39" x14ac:dyDescent="0.35">
      <c r="A45" s="44">
        <v>38</v>
      </c>
      <c r="B45" s="49" t="s">
        <v>130</v>
      </c>
      <c r="C45" s="45" t="s">
        <v>131</v>
      </c>
      <c r="D45" s="46">
        <v>1472543.7500000002</v>
      </c>
      <c r="E45" s="47">
        <v>4.582467776322945E-3</v>
      </c>
      <c r="F45" s="48">
        <v>1675080</v>
      </c>
      <c r="G45" s="48">
        <v>968600</v>
      </c>
      <c r="H45" s="48">
        <v>159415</v>
      </c>
      <c r="I45" s="48">
        <v>491990</v>
      </c>
      <c r="J45" s="48">
        <v>4054</v>
      </c>
      <c r="K45" s="48">
        <v>23798</v>
      </c>
      <c r="L45" s="48">
        <v>184</v>
      </c>
      <c r="M45" s="48">
        <v>152</v>
      </c>
      <c r="N45" s="48">
        <v>6993</v>
      </c>
      <c r="O45" s="48">
        <v>38</v>
      </c>
      <c r="P45" s="48">
        <v>131</v>
      </c>
      <c r="Q45" s="48"/>
      <c r="R45" s="48">
        <v>8550</v>
      </c>
      <c r="S45" s="48">
        <v>10000</v>
      </c>
      <c r="T45" s="48">
        <v>30</v>
      </c>
      <c r="U45" s="48">
        <v>1143</v>
      </c>
      <c r="V45" s="48">
        <v>2</v>
      </c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</row>
    <row r="46" spans="1:39" x14ac:dyDescent="0.35">
      <c r="A46" s="44">
        <v>39</v>
      </c>
      <c r="B46" s="49" t="s">
        <v>132</v>
      </c>
      <c r="C46" s="45" t="s">
        <v>72</v>
      </c>
      <c r="D46" s="46">
        <v>1435808.6</v>
      </c>
      <c r="E46" s="47">
        <v>4.4681501941571241E-3</v>
      </c>
      <c r="F46" s="48">
        <v>1630471</v>
      </c>
      <c r="G46" s="48">
        <v>924675</v>
      </c>
      <c r="H46" s="48">
        <v>234927</v>
      </c>
      <c r="I46" s="48">
        <v>69645</v>
      </c>
      <c r="J46" s="48">
        <v>7711</v>
      </c>
      <c r="K46" s="48">
        <v>12202</v>
      </c>
      <c r="L46" s="48"/>
      <c r="M46" s="48">
        <v>15360</v>
      </c>
      <c r="N46" s="48">
        <v>364977</v>
      </c>
      <c r="O46" s="48">
        <v>834</v>
      </c>
      <c r="P46" s="48"/>
      <c r="Q46" s="48"/>
      <c r="R46" s="48"/>
      <c r="S46" s="48"/>
      <c r="T46" s="48"/>
      <c r="U46" s="48"/>
      <c r="V46" s="48"/>
      <c r="W46" s="48"/>
      <c r="X46" s="48"/>
      <c r="Y46" s="48">
        <v>140</v>
      </c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</row>
    <row r="47" spans="1:39" x14ac:dyDescent="0.35">
      <c r="A47" s="44">
        <v>40</v>
      </c>
      <c r="B47" s="49" t="s">
        <v>133</v>
      </c>
      <c r="C47" s="45" t="s">
        <v>85</v>
      </c>
      <c r="D47" s="46">
        <v>1396983.7600000002</v>
      </c>
      <c r="E47" s="47">
        <v>4.3473296221225796E-3</v>
      </c>
      <c r="F47" s="48">
        <v>1587590</v>
      </c>
      <c r="G47" s="48">
        <v>758691</v>
      </c>
      <c r="H47" s="48">
        <v>291175</v>
      </c>
      <c r="I47" s="48">
        <v>437058</v>
      </c>
      <c r="J47" s="48">
        <v>24652</v>
      </c>
      <c r="K47" s="48">
        <v>5579</v>
      </c>
      <c r="L47" s="48">
        <v>65</v>
      </c>
      <c r="M47" s="48">
        <v>949</v>
      </c>
      <c r="N47" s="48">
        <v>11048</v>
      </c>
      <c r="O47" s="48">
        <v>1359</v>
      </c>
      <c r="P47" s="48">
        <v>3208</v>
      </c>
      <c r="Q47" s="48"/>
      <c r="R47" s="48">
        <v>1555</v>
      </c>
      <c r="S47" s="48">
        <v>18684</v>
      </c>
      <c r="T47" s="48">
        <v>7282</v>
      </c>
      <c r="U47" s="48">
        <v>676</v>
      </c>
      <c r="V47" s="48"/>
      <c r="W47" s="48"/>
      <c r="X47" s="48">
        <v>10104</v>
      </c>
      <c r="Y47" s="48"/>
      <c r="Z47" s="48">
        <v>15505</v>
      </c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</row>
    <row r="48" spans="1:39" x14ac:dyDescent="0.35">
      <c r="A48" s="44">
        <v>41</v>
      </c>
      <c r="B48" s="49" t="s">
        <v>134</v>
      </c>
      <c r="C48" s="45" t="s">
        <v>90</v>
      </c>
      <c r="D48" s="46">
        <v>1382496.55</v>
      </c>
      <c r="E48" s="47">
        <v>4.302246294042294E-3</v>
      </c>
      <c r="F48" s="48">
        <v>1495100</v>
      </c>
      <c r="G48" s="48">
        <v>929214</v>
      </c>
      <c r="H48" s="48">
        <v>293312</v>
      </c>
      <c r="I48" s="48">
        <v>169014</v>
      </c>
      <c r="J48" s="48">
        <v>7337</v>
      </c>
      <c r="K48" s="48">
        <v>18808</v>
      </c>
      <c r="L48" s="48">
        <v>19</v>
      </c>
      <c r="M48" s="48">
        <v>18161</v>
      </c>
      <c r="N48" s="48">
        <v>58338</v>
      </c>
      <c r="O48" s="48">
        <v>897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</row>
    <row r="49" spans="1:39" x14ac:dyDescent="0.35">
      <c r="A49" s="44">
        <v>42</v>
      </c>
      <c r="B49" s="49" t="s">
        <v>135</v>
      </c>
      <c r="C49" s="45" t="s">
        <v>115</v>
      </c>
      <c r="D49" s="46">
        <v>1276055.2600000002</v>
      </c>
      <c r="E49" s="47">
        <v>3.9710073875614199E-3</v>
      </c>
      <c r="F49" s="48">
        <v>1473482</v>
      </c>
      <c r="G49" s="48">
        <v>400429</v>
      </c>
      <c r="H49" s="48">
        <v>59798</v>
      </c>
      <c r="I49" s="48">
        <v>11271</v>
      </c>
      <c r="J49" s="48">
        <v>114</v>
      </c>
      <c r="K49" s="48">
        <v>1689</v>
      </c>
      <c r="L49" s="48">
        <v>23</v>
      </c>
      <c r="M49" s="48">
        <v>1267</v>
      </c>
      <c r="N49" s="48">
        <v>140210</v>
      </c>
      <c r="O49" s="48">
        <v>438</v>
      </c>
      <c r="P49" s="48">
        <v>3267</v>
      </c>
      <c r="Q49" s="48">
        <v>145</v>
      </c>
      <c r="R49" s="48">
        <v>781</v>
      </c>
      <c r="S49" s="48">
        <v>38915</v>
      </c>
      <c r="T49" s="48">
        <v>97</v>
      </c>
      <c r="U49" s="48">
        <v>1</v>
      </c>
      <c r="V49" s="48">
        <v>5</v>
      </c>
      <c r="W49" s="48"/>
      <c r="X49" s="48">
        <v>815032</v>
      </c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</row>
    <row r="50" spans="1:39" x14ac:dyDescent="0.35">
      <c r="A50" s="44">
        <v>43</v>
      </c>
      <c r="B50" s="49" t="s">
        <v>136</v>
      </c>
      <c r="C50" s="45" t="s">
        <v>78</v>
      </c>
      <c r="D50" s="46">
        <v>1202656.93</v>
      </c>
      <c r="E50" s="47">
        <v>3.7425961895505501E-3</v>
      </c>
      <c r="F50" s="48">
        <v>1264954</v>
      </c>
      <c r="G50" s="48">
        <v>1103954</v>
      </c>
      <c r="H50" s="48">
        <v>4597</v>
      </c>
      <c r="I50" s="48">
        <v>154585</v>
      </c>
      <c r="J50" s="48"/>
      <c r="K50" s="48"/>
      <c r="L50" s="48"/>
      <c r="M50" s="48"/>
      <c r="N50" s="48"/>
      <c r="O50" s="48">
        <v>1818</v>
      </c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</row>
    <row r="51" spans="1:39" x14ac:dyDescent="0.35">
      <c r="A51" s="44">
        <v>44</v>
      </c>
      <c r="B51" s="49" t="s">
        <v>137</v>
      </c>
      <c r="C51" s="45" t="s">
        <v>126</v>
      </c>
      <c r="D51" s="46">
        <v>1199919.9000000004</v>
      </c>
      <c r="E51" s="47">
        <v>3.7340787164514811E-3</v>
      </c>
      <c r="F51" s="48">
        <v>1256289</v>
      </c>
      <c r="G51" s="48">
        <v>912253</v>
      </c>
      <c r="H51" s="48">
        <v>199755</v>
      </c>
      <c r="I51" s="48">
        <v>104271</v>
      </c>
      <c r="J51" s="48">
        <v>1086</v>
      </c>
      <c r="K51" s="48">
        <v>1578</v>
      </c>
      <c r="L51" s="48">
        <v>13</v>
      </c>
      <c r="M51" s="48">
        <v>1313</v>
      </c>
      <c r="N51" s="48">
        <v>34998</v>
      </c>
      <c r="O51" s="48">
        <v>1022</v>
      </c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</row>
    <row r="52" spans="1:39" x14ac:dyDescent="0.35">
      <c r="A52" s="44">
        <v>45</v>
      </c>
      <c r="B52" s="49" t="s">
        <v>138</v>
      </c>
      <c r="C52" s="45" t="s">
        <v>139</v>
      </c>
      <c r="D52" s="46">
        <v>1159756.1400000001</v>
      </c>
      <c r="E52" s="47">
        <v>3.6090915057312772E-3</v>
      </c>
      <c r="F52" s="48">
        <v>1290410</v>
      </c>
      <c r="G52" s="48">
        <v>677933</v>
      </c>
      <c r="H52" s="48">
        <v>288003</v>
      </c>
      <c r="I52" s="48">
        <v>20414</v>
      </c>
      <c r="J52" s="48">
        <v>1139</v>
      </c>
      <c r="K52" s="48">
        <v>2683</v>
      </c>
      <c r="L52" s="48"/>
      <c r="M52" s="48">
        <v>2385</v>
      </c>
      <c r="N52" s="48">
        <v>297681</v>
      </c>
      <c r="O52" s="48">
        <v>172</v>
      </c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</row>
    <row r="53" spans="1:39" x14ac:dyDescent="0.35">
      <c r="A53" s="44">
        <v>46</v>
      </c>
      <c r="B53" s="49" t="s">
        <v>140</v>
      </c>
      <c r="C53" s="45" t="s">
        <v>85</v>
      </c>
      <c r="D53" s="46">
        <v>1152640.21</v>
      </c>
      <c r="E53" s="47">
        <v>3.5869471586288089E-3</v>
      </c>
      <c r="F53" s="48">
        <v>1306598</v>
      </c>
      <c r="G53" s="48">
        <v>420020</v>
      </c>
      <c r="H53" s="48">
        <v>429002</v>
      </c>
      <c r="I53" s="48">
        <v>352479</v>
      </c>
      <c r="J53" s="48">
        <v>14717</v>
      </c>
      <c r="K53" s="48">
        <v>28629</v>
      </c>
      <c r="L53" s="48">
        <v>85</v>
      </c>
      <c r="M53" s="48">
        <v>264</v>
      </c>
      <c r="N53" s="48">
        <v>10954</v>
      </c>
      <c r="O53" s="48">
        <v>39</v>
      </c>
      <c r="P53" s="48">
        <v>1751</v>
      </c>
      <c r="Q53" s="48"/>
      <c r="R53" s="48">
        <v>58</v>
      </c>
      <c r="S53" s="48">
        <v>41080</v>
      </c>
      <c r="T53" s="48">
        <v>7408</v>
      </c>
      <c r="U53" s="48">
        <v>112</v>
      </c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</row>
    <row r="54" spans="1:39" x14ac:dyDescent="0.35">
      <c r="A54" s="44">
        <v>47</v>
      </c>
      <c r="B54" s="49" t="s">
        <v>141</v>
      </c>
      <c r="C54" s="45" t="s">
        <v>109</v>
      </c>
      <c r="D54" s="46">
        <v>1121301.1199999999</v>
      </c>
      <c r="E54" s="47">
        <v>3.4894217913422443E-3</v>
      </c>
      <c r="F54" s="48">
        <v>1171567</v>
      </c>
      <c r="G54" s="48">
        <v>188371</v>
      </c>
      <c r="H54" s="48">
        <v>280792</v>
      </c>
      <c r="I54" s="48">
        <v>25089</v>
      </c>
      <c r="J54" s="48"/>
      <c r="K54" s="48">
        <v>209</v>
      </c>
      <c r="L54" s="48"/>
      <c r="M54" s="48">
        <v>49</v>
      </c>
      <c r="N54" s="48"/>
      <c r="O54" s="48">
        <v>6007</v>
      </c>
      <c r="P54" s="48">
        <v>20</v>
      </c>
      <c r="Q54" s="48"/>
      <c r="R54" s="48">
        <v>57</v>
      </c>
      <c r="S54" s="48">
        <v>341031</v>
      </c>
      <c r="T54" s="48">
        <v>11373</v>
      </c>
      <c r="U54" s="48">
        <v>3619</v>
      </c>
      <c r="V54" s="48">
        <v>593</v>
      </c>
      <c r="W54" s="48"/>
      <c r="X54" s="48">
        <v>301807</v>
      </c>
      <c r="Y54" s="48"/>
      <c r="Z54" s="48">
        <v>12550</v>
      </c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</row>
    <row r="55" spans="1:39" x14ac:dyDescent="0.35">
      <c r="A55" s="44">
        <v>48</v>
      </c>
      <c r="B55" s="49" t="s">
        <v>142</v>
      </c>
      <c r="C55" s="45" t="s">
        <v>143</v>
      </c>
      <c r="D55" s="46">
        <v>1101145.18</v>
      </c>
      <c r="E55" s="47">
        <v>3.4266977157068018E-3</v>
      </c>
      <c r="F55" s="48">
        <v>1168643</v>
      </c>
      <c r="G55" s="48">
        <v>562300</v>
      </c>
      <c r="H55" s="48">
        <v>268241</v>
      </c>
      <c r="I55" s="48">
        <v>101792</v>
      </c>
      <c r="J55" s="48">
        <v>6270</v>
      </c>
      <c r="K55" s="48">
        <v>15283</v>
      </c>
      <c r="L55" s="48">
        <v>113</v>
      </c>
      <c r="M55" s="48">
        <v>315</v>
      </c>
      <c r="N55" s="48">
        <v>32098</v>
      </c>
      <c r="O55" s="48">
        <v>1</v>
      </c>
      <c r="P55" s="48">
        <v>3742</v>
      </c>
      <c r="Q55" s="48"/>
      <c r="R55" s="48">
        <v>54</v>
      </c>
      <c r="S55" s="48">
        <v>54512</v>
      </c>
      <c r="T55" s="48">
        <v>66350</v>
      </c>
      <c r="U55" s="48">
        <v>45922</v>
      </c>
      <c r="V55" s="48">
        <v>11650</v>
      </c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</row>
    <row r="56" spans="1:39" x14ac:dyDescent="0.35">
      <c r="A56" s="44">
        <v>49</v>
      </c>
      <c r="B56" s="49" t="s">
        <v>144</v>
      </c>
      <c r="C56" s="45" t="s">
        <v>103</v>
      </c>
      <c r="D56" s="46">
        <v>1094546.8499999999</v>
      </c>
      <c r="E56" s="47">
        <v>3.4061641087409335E-3</v>
      </c>
      <c r="F56" s="48">
        <v>1111559</v>
      </c>
      <c r="G56" s="48">
        <v>911137</v>
      </c>
      <c r="H56" s="48">
        <v>77902</v>
      </c>
      <c r="I56" s="48">
        <v>30294</v>
      </c>
      <c r="J56" s="48">
        <v>8239</v>
      </c>
      <c r="K56" s="48">
        <v>9065</v>
      </c>
      <c r="L56" s="48">
        <v>824</v>
      </c>
      <c r="M56" s="48">
        <v>130</v>
      </c>
      <c r="N56" s="48">
        <v>2509</v>
      </c>
      <c r="O56" s="48">
        <v>1193</v>
      </c>
      <c r="P56" s="48">
        <v>1390</v>
      </c>
      <c r="Q56" s="48"/>
      <c r="R56" s="48">
        <v>1942</v>
      </c>
      <c r="S56" s="48">
        <v>58796</v>
      </c>
      <c r="T56" s="48">
        <v>681</v>
      </c>
      <c r="U56" s="48">
        <v>883</v>
      </c>
      <c r="V56" s="48">
        <v>1144</v>
      </c>
      <c r="W56" s="48"/>
      <c r="X56" s="48">
        <v>5430</v>
      </c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</row>
    <row r="57" spans="1:39" x14ac:dyDescent="0.35">
      <c r="A57" s="44">
        <v>50</v>
      </c>
      <c r="B57" s="49" t="s">
        <v>145</v>
      </c>
      <c r="C57" s="45" t="s">
        <v>146</v>
      </c>
      <c r="D57" s="46">
        <v>1067809.7699999998</v>
      </c>
      <c r="E57" s="47">
        <v>3.3229599203879771E-3</v>
      </c>
      <c r="F57" s="48">
        <v>1109565</v>
      </c>
      <c r="G57" s="48">
        <v>828890</v>
      </c>
      <c r="H57" s="48">
        <v>120109</v>
      </c>
      <c r="I57" s="48">
        <v>75646</v>
      </c>
      <c r="J57" s="48">
        <v>8330</v>
      </c>
      <c r="K57" s="48">
        <v>7452</v>
      </c>
      <c r="L57" s="48">
        <v>91</v>
      </c>
      <c r="M57" s="48">
        <v>12344</v>
      </c>
      <c r="N57" s="48">
        <v>2827</v>
      </c>
      <c r="O57" s="48">
        <v>2</v>
      </c>
      <c r="P57" s="48">
        <v>119</v>
      </c>
      <c r="Q57" s="48"/>
      <c r="R57" s="48">
        <v>1378</v>
      </c>
      <c r="S57" s="48">
        <v>46283</v>
      </c>
      <c r="T57" s="48">
        <v>5241</v>
      </c>
      <c r="U57" s="48">
        <v>411</v>
      </c>
      <c r="V57" s="48">
        <v>442</v>
      </c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</row>
    <row r="58" spans="1:39" x14ac:dyDescent="0.35">
      <c r="A58" s="44">
        <v>51</v>
      </c>
      <c r="B58" s="49" t="s">
        <v>147</v>
      </c>
      <c r="C58" s="45" t="s">
        <v>78</v>
      </c>
      <c r="D58" s="46">
        <v>1061041.78</v>
      </c>
      <c r="E58" s="47">
        <v>3.3018983416841356E-3</v>
      </c>
      <c r="F58" s="48">
        <v>1164283</v>
      </c>
      <c r="G58" s="48">
        <v>713712</v>
      </c>
      <c r="H58" s="48">
        <v>216768</v>
      </c>
      <c r="I58" s="48">
        <v>99307</v>
      </c>
      <c r="J58" s="48">
        <v>12589</v>
      </c>
      <c r="K58" s="48">
        <v>60261</v>
      </c>
      <c r="L58" s="48">
        <v>2</v>
      </c>
      <c r="M58" s="48">
        <v>35091</v>
      </c>
      <c r="N58" s="48">
        <v>26112</v>
      </c>
      <c r="O58" s="48">
        <v>441</v>
      </c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</row>
    <row r="59" spans="1:39" x14ac:dyDescent="0.35">
      <c r="A59" s="44">
        <v>52</v>
      </c>
      <c r="B59" s="49" t="s">
        <v>148</v>
      </c>
      <c r="C59" s="45" t="s">
        <v>146</v>
      </c>
      <c r="D59" s="46">
        <v>1048295.56</v>
      </c>
      <c r="E59" s="47">
        <v>3.2622328699995606E-3</v>
      </c>
      <c r="F59" s="48">
        <v>1170476</v>
      </c>
      <c r="G59" s="48">
        <v>694351</v>
      </c>
      <c r="H59" s="48">
        <v>87735</v>
      </c>
      <c r="I59" s="48">
        <v>95398</v>
      </c>
      <c r="J59" s="48">
        <v>177511</v>
      </c>
      <c r="K59" s="48">
        <v>3033</v>
      </c>
      <c r="L59" s="48">
        <v>122</v>
      </c>
      <c r="M59" s="48">
        <v>276</v>
      </c>
      <c r="N59" s="48">
        <v>45435</v>
      </c>
      <c r="O59" s="48">
        <v>4</v>
      </c>
      <c r="P59" s="48">
        <v>1073</v>
      </c>
      <c r="Q59" s="48"/>
      <c r="R59" s="48">
        <v>63</v>
      </c>
      <c r="S59" s="48">
        <v>57419</v>
      </c>
      <c r="T59" s="48">
        <v>4535</v>
      </c>
      <c r="U59" s="48">
        <v>444</v>
      </c>
      <c r="V59" s="48">
        <v>1726</v>
      </c>
      <c r="W59" s="48"/>
      <c r="X59" s="48">
        <v>1351</v>
      </c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</row>
    <row r="60" spans="1:39" x14ac:dyDescent="0.35">
      <c r="A60" s="44">
        <v>53</v>
      </c>
      <c r="B60" s="49" t="s">
        <v>149</v>
      </c>
      <c r="C60" s="45" t="s">
        <v>103</v>
      </c>
      <c r="D60" s="46">
        <v>1022840.58</v>
      </c>
      <c r="E60" s="47">
        <v>3.1830184999022747E-3</v>
      </c>
      <c r="F60" s="48">
        <v>1095851</v>
      </c>
      <c r="G60" s="48">
        <v>611211</v>
      </c>
      <c r="H60" s="48">
        <v>303950</v>
      </c>
      <c r="I60" s="48">
        <v>53361</v>
      </c>
      <c r="J60" s="48">
        <v>5241</v>
      </c>
      <c r="K60" s="48">
        <v>12626</v>
      </c>
      <c r="L60" s="48">
        <v>357</v>
      </c>
      <c r="M60" s="48">
        <v>8347</v>
      </c>
      <c r="N60" s="48">
        <v>100544</v>
      </c>
      <c r="O60" s="48">
        <v>213</v>
      </c>
      <c r="P60" s="48"/>
      <c r="Q60" s="48"/>
      <c r="R60" s="48"/>
      <c r="S60" s="48"/>
      <c r="T60" s="48"/>
      <c r="U60" s="48"/>
      <c r="V60" s="48">
        <v>1</v>
      </c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</row>
    <row r="61" spans="1:39" x14ac:dyDescent="0.35">
      <c r="A61" s="44">
        <v>54</v>
      </c>
      <c r="B61" s="49" t="s">
        <v>150</v>
      </c>
      <c r="C61" s="45" t="s">
        <v>126</v>
      </c>
      <c r="D61" s="46">
        <v>998798.40000000014</v>
      </c>
      <c r="E61" s="47">
        <v>3.1082006786167914E-3</v>
      </c>
      <c r="F61" s="48">
        <v>1084067</v>
      </c>
      <c r="G61" s="48">
        <v>801836</v>
      </c>
      <c r="H61" s="48">
        <v>67630</v>
      </c>
      <c r="I61" s="48">
        <v>179086</v>
      </c>
      <c r="J61" s="48">
        <v>4074</v>
      </c>
      <c r="K61" s="48">
        <v>7149</v>
      </c>
      <c r="L61" s="48">
        <v>54</v>
      </c>
      <c r="M61" s="48">
        <v>680</v>
      </c>
      <c r="N61" s="48">
        <v>21325</v>
      </c>
      <c r="O61" s="48">
        <v>2232</v>
      </c>
      <c r="P61" s="48"/>
      <c r="Q61" s="48"/>
      <c r="R61" s="48"/>
      <c r="S61" s="48"/>
      <c r="T61" s="48"/>
      <c r="U61" s="48"/>
      <c r="V61" s="48">
        <v>1</v>
      </c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</row>
    <row r="62" spans="1:39" x14ac:dyDescent="0.35">
      <c r="A62" s="44">
        <v>55</v>
      </c>
      <c r="B62" s="49" t="s">
        <v>151</v>
      </c>
      <c r="C62" s="45" t="s">
        <v>152</v>
      </c>
      <c r="D62" s="46">
        <v>894169.04000000015</v>
      </c>
      <c r="E62" s="47">
        <v>2.7826003895542132E-3</v>
      </c>
      <c r="F62" s="48">
        <v>986459</v>
      </c>
      <c r="G62" s="48">
        <v>496517</v>
      </c>
      <c r="H62" s="48">
        <v>69200</v>
      </c>
      <c r="I62" s="48">
        <v>220465</v>
      </c>
      <c r="J62" s="48">
        <v>1770</v>
      </c>
      <c r="K62" s="48">
        <v>4255</v>
      </c>
      <c r="L62" s="48">
        <v>1</v>
      </c>
      <c r="M62" s="48">
        <v>159</v>
      </c>
      <c r="N62" s="48">
        <v>23771</v>
      </c>
      <c r="O62" s="48">
        <v>37</v>
      </c>
      <c r="P62" s="48">
        <v>996</v>
      </c>
      <c r="Q62" s="48"/>
      <c r="R62" s="48">
        <v>92</v>
      </c>
      <c r="S62" s="48">
        <v>168436</v>
      </c>
      <c r="T62" s="48">
        <v>504</v>
      </c>
      <c r="U62" s="48">
        <v>1</v>
      </c>
      <c r="V62" s="48">
        <v>255</v>
      </c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</row>
    <row r="63" spans="1:39" x14ac:dyDescent="0.35">
      <c r="A63" s="44">
        <v>56</v>
      </c>
      <c r="B63" s="49" t="s">
        <v>153</v>
      </c>
      <c r="C63" s="45" t="s">
        <v>103</v>
      </c>
      <c r="D63" s="46">
        <v>887832.69</v>
      </c>
      <c r="E63" s="47">
        <v>2.7628820486257995E-3</v>
      </c>
      <c r="F63" s="48">
        <v>939114</v>
      </c>
      <c r="G63" s="48">
        <v>673929</v>
      </c>
      <c r="H63" s="48">
        <v>142256</v>
      </c>
      <c r="I63" s="48">
        <v>54148</v>
      </c>
      <c r="J63" s="48">
        <v>4691</v>
      </c>
      <c r="K63" s="48">
        <v>13141</v>
      </c>
      <c r="L63" s="48">
        <v>289</v>
      </c>
      <c r="M63" s="48">
        <v>9382</v>
      </c>
      <c r="N63" s="48">
        <v>41066</v>
      </c>
      <c r="O63" s="48">
        <v>206</v>
      </c>
      <c r="P63" s="48"/>
      <c r="Q63" s="48"/>
      <c r="R63" s="48"/>
      <c r="S63" s="48"/>
      <c r="T63" s="48"/>
      <c r="U63" s="48"/>
      <c r="V63" s="48">
        <v>6</v>
      </c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</row>
    <row r="64" spans="1:39" x14ac:dyDescent="0.35">
      <c r="A64" s="44">
        <v>57</v>
      </c>
      <c r="B64" s="49" t="s">
        <v>154</v>
      </c>
      <c r="C64" s="45" t="s">
        <v>90</v>
      </c>
      <c r="D64" s="46">
        <v>882472.56000000029</v>
      </c>
      <c r="E64" s="47">
        <v>2.7462016457502313E-3</v>
      </c>
      <c r="F64" s="48">
        <v>934487</v>
      </c>
      <c r="G64" s="48">
        <v>459311</v>
      </c>
      <c r="H64" s="48">
        <v>208208</v>
      </c>
      <c r="I64" s="48">
        <v>78266</v>
      </c>
      <c r="J64" s="48">
        <v>1292</v>
      </c>
      <c r="K64" s="48">
        <v>14056</v>
      </c>
      <c r="L64" s="48">
        <v>10</v>
      </c>
      <c r="M64" s="48">
        <v>264</v>
      </c>
      <c r="N64" s="48">
        <v>28442</v>
      </c>
      <c r="O64" s="48"/>
      <c r="P64" s="48">
        <v>1544</v>
      </c>
      <c r="Q64" s="48"/>
      <c r="R64" s="48">
        <v>62</v>
      </c>
      <c r="S64" s="48">
        <v>91719</v>
      </c>
      <c r="T64" s="48">
        <v>18929</v>
      </c>
      <c r="U64" s="48">
        <v>20218</v>
      </c>
      <c r="V64" s="48">
        <v>6451</v>
      </c>
      <c r="W64" s="48"/>
      <c r="X64" s="48">
        <v>5358</v>
      </c>
      <c r="Y64" s="48"/>
      <c r="Z64" s="48">
        <v>357</v>
      </c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</row>
    <row r="65" spans="1:39" x14ac:dyDescent="0.35">
      <c r="A65" s="44">
        <v>58</v>
      </c>
      <c r="B65" s="49" t="s">
        <v>155</v>
      </c>
      <c r="C65" s="45" t="s">
        <v>103</v>
      </c>
      <c r="D65" s="46">
        <v>830211.65999999992</v>
      </c>
      <c r="E65" s="47">
        <v>2.5835688613513722E-3</v>
      </c>
      <c r="F65" s="48">
        <v>836270</v>
      </c>
      <c r="G65" s="48">
        <v>589843</v>
      </c>
      <c r="H65" s="48">
        <v>103540</v>
      </c>
      <c r="I65" s="48">
        <v>22120</v>
      </c>
      <c r="J65" s="48">
        <v>1179</v>
      </c>
      <c r="K65" s="48">
        <v>4511</v>
      </c>
      <c r="L65" s="48">
        <v>602</v>
      </c>
      <c r="M65" s="48">
        <v>833</v>
      </c>
      <c r="N65" s="48">
        <v>4583</v>
      </c>
      <c r="O65" s="48">
        <v>1</v>
      </c>
      <c r="P65" s="48">
        <v>9645</v>
      </c>
      <c r="Q65" s="48"/>
      <c r="R65" s="48">
        <v>36</v>
      </c>
      <c r="S65" s="48">
        <v>82944</v>
      </c>
      <c r="T65" s="48">
        <v>7798</v>
      </c>
      <c r="U65" s="48">
        <v>1725</v>
      </c>
      <c r="V65" s="48">
        <v>6910</v>
      </c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</row>
    <row r="66" spans="1:39" x14ac:dyDescent="0.35">
      <c r="A66" s="44">
        <v>59</v>
      </c>
      <c r="B66" s="49" t="s">
        <v>156</v>
      </c>
      <c r="C66" s="45" t="s">
        <v>103</v>
      </c>
      <c r="D66" s="46">
        <v>762462.42999999982</v>
      </c>
      <c r="E66" s="47">
        <v>2.3727373235137412E-3</v>
      </c>
      <c r="F66" s="48">
        <v>793268</v>
      </c>
      <c r="G66" s="48">
        <v>465171</v>
      </c>
      <c r="H66" s="48">
        <v>100153</v>
      </c>
      <c r="I66" s="48">
        <v>58702</v>
      </c>
      <c r="J66" s="48">
        <v>10792</v>
      </c>
      <c r="K66" s="48">
        <v>1924</v>
      </c>
      <c r="L66" s="48">
        <v>129</v>
      </c>
      <c r="M66" s="48">
        <v>177</v>
      </c>
      <c r="N66" s="48">
        <v>20566</v>
      </c>
      <c r="O66" s="48"/>
      <c r="P66" s="48">
        <v>406</v>
      </c>
      <c r="Q66" s="48"/>
      <c r="R66" s="48">
        <v>25</v>
      </c>
      <c r="S66" s="48">
        <v>127894</v>
      </c>
      <c r="T66" s="48">
        <v>4239</v>
      </c>
      <c r="U66" s="48">
        <v>1564</v>
      </c>
      <c r="V66" s="48">
        <v>578</v>
      </c>
      <c r="W66" s="48"/>
      <c r="X66" s="48">
        <v>948</v>
      </c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</row>
    <row r="67" spans="1:39" x14ac:dyDescent="0.35">
      <c r="A67" s="44">
        <v>60</v>
      </c>
      <c r="B67" s="49" t="s">
        <v>157</v>
      </c>
      <c r="C67" s="45" t="s">
        <v>80</v>
      </c>
      <c r="D67" s="46">
        <v>678493.39000000013</v>
      </c>
      <c r="E67" s="47">
        <v>2.1114307103765962E-3</v>
      </c>
      <c r="F67" s="48">
        <v>736045</v>
      </c>
      <c r="G67" s="48">
        <v>481645</v>
      </c>
      <c r="H67" s="48">
        <v>66288</v>
      </c>
      <c r="I67" s="48">
        <v>98597</v>
      </c>
      <c r="J67" s="48">
        <v>16146</v>
      </c>
      <c r="K67" s="48">
        <v>16140</v>
      </c>
      <c r="L67" s="48">
        <v>912</v>
      </c>
      <c r="M67" s="48">
        <v>305</v>
      </c>
      <c r="N67" s="48">
        <v>14056</v>
      </c>
      <c r="O67" s="48">
        <v>15</v>
      </c>
      <c r="P67" s="48">
        <v>5534</v>
      </c>
      <c r="Q67" s="48"/>
      <c r="R67" s="48">
        <v>44</v>
      </c>
      <c r="S67" s="48">
        <v>22064</v>
      </c>
      <c r="T67" s="48">
        <v>3062</v>
      </c>
      <c r="U67" s="48">
        <v>11237</v>
      </c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</row>
    <row r="68" spans="1:39" x14ac:dyDescent="0.35">
      <c r="A68" s="44">
        <v>61</v>
      </c>
      <c r="B68" s="49" t="s">
        <v>158</v>
      </c>
      <c r="C68" s="45" t="s">
        <v>159</v>
      </c>
      <c r="D68" s="46">
        <v>674712.37</v>
      </c>
      <c r="E68" s="47">
        <v>2.0996644030518504E-3</v>
      </c>
      <c r="F68" s="48">
        <v>708865</v>
      </c>
      <c r="G68" s="48">
        <v>421851</v>
      </c>
      <c r="H68" s="48">
        <v>198861</v>
      </c>
      <c r="I68" s="48">
        <v>21986</v>
      </c>
      <c r="J68" s="48">
        <v>1628</v>
      </c>
      <c r="K68" s="48">
        <v>754</v>
      </c>
      <c r="L68" s="48"/>
      <c r="M68" s="48">
        <v>974</v>
      </c>
      <c r="N68" s="48">
        <v>62452</v>
      </c>
      <c r="O68" s="48">
        <v>359</v>
      </c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</row>
    <row r="69" spans="1:39" x14ac:dyDescent="0.35">
      <c r="A69" s="44">
        <v>62</v>
      </c>
      <c r="B69" s="49" t="s">
        <v>160</v>
      </c>
      <c r="C69" s="45" t="s">
        <v>103</v>
      </c>
      <c r="D69" s="46">
        <v>657923.08999999985</v>
      </c>
      <c r="E69" s="47">
        <v>2.0474171712886761E-3</v>
      </c>
      <c r="F69" s="48">
        <v>713313</v>
      </c>
      <c r="G69" s="48">
        <v>444506</v>
      </c>
      <c r="H69" s="48">
        <v>137144</v>
      </c>
      <c r="I69" s="48">
        <v>44879</v>
      </c>
      <c r="J69" s="48">
        <v>7385</v>
      </c>
      <c r="K69" s="48">
        <v>13372</v>
      </c>
      <c r="L69" s="48">
        <v>45</v>
      </c>
      <c r="M69" s="48">
        <v>10845</v>
      </c>
      <c r="N69" s="48">
        <v>55118</v>
      </c>
      <c r="O69" s="48">
        <v>19</v>
      </c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</row>
    <row r="70" spans="1:39" x14ac:dyDescent="0.35">
      <c r="A70" s="44">
        <v>63</v>
      </c>
      <c r="B70" s="49" t="s">
        <v>161</v>
      </c>
      <c r="C70" s="45" t="s">
        <v>162</v>
      </c>
      <c r="D70" s="46">
        <v>657672.23999999987</v>
      </c>
      <c r="E70" s="47">
        <v>2.0466365411432623E-3</v>
      </c>
      <c r="F70" s="48">
        <v>754080</v>
      </c>
      <c r="G70" s="48">
        <v>356484</v>
      </c>
      <c r="H70" s="48">
        <v>167368</v>
      </c>
      <c r="I70" s="48">
        <v>192235</v>
      </c>
      <c r="J70" s="48">
        <v>8058</v>
      </c>
      <c r="K70" s="48">
        <v>11335</v>
      </c>
      <c r="L70" s="48">
        <v>6</v>
      </c>
      <c r="M70" s="48">
        <v>18221</v>
      </c>
      <c r="N70" s="48"/>
      <c r="O70" s="48">
        <v>373</v>
      </c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</row>
    <row r="71" spans="1:39" x14ac:dyDescent="0.35">
      <c r="A71" s="44">
        <v>64</v>
      </c>
      <c r="B71" s="49" t="s">
        <v>163</v>
      </c>
      <c r="C71" s="45" t="s">
        <v>103</v>
      </c>
      <c r="D71" s="46">
        <v>657315.9800000001</v>
      </c>
      <c r="E71" s="47">
        <v>2.0455278814039564E-3</v>
      </c>
      <c r="F71" s="48">
        <v>680893</v>
      </c>
      <c r="G71" s="48">
        <v>555236</v>
      </c>
      <c r="H71" s="48">
        <v>67834</v>
      </c>
      <c r="I71" s="48">
        <v>37086</v>
      </c>
      <c r="J71" s="48">
        <v>1665</v>
      </c>
      <c r="K71" s="48">
        <v>4643</v>
      </c>
      <c r="L71" s="48">
        <v>264</v>
      </c>
      <c r="M71" s="48">
        <v>3122</v>
      </c>
      <c r="N71" s="48">
        <v>10602</v>
      </c>
      <c r="O71" s="48">
        <v>441</v>
      </c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</row>
    <row r="72" spans="1:39" x14ac:dyDescent="0.35">
      <c r="A72" s="44">
        <v>65</v>
      </c>
      <c r="B72" s="49" t="s">
        <v>164</v>
      </c>
      <c r="C72" s="45" t="s">
        <v>165</v>
      </c>
      <c r="D72" s="46">
        <v>656341.4600000002</v>
      </c>
      <c r="E72" s="47">
        <v>2.0424952336490889E-3</v>
      </c>
      <c r="F72" s="48">
        <v>686958</v>
      </c>
      <c r="G72" s="48">
        <v>446313</v>
      </c>
      <c r="H72" s="48">
        <v>82172</v>
      </c>
      <c r="I72" s="48">
        <v>58089</v>
      </c>
      <c r="J72" s="48">
        <v>109</v>
      </c>
      <c r="K72" s="48">
        <v>9905</v>
      </c>
      <c r="L72" s="48">
        <v>1</v>
      </c>
      <c r="M72" s="48">
        <v>400</v>
      </c>
      <c r="N72" s="48">
        <v>14438</v>
      </c>
      <c r="O72" s="48">
        <v>48</v>
      </c>
      <c r="P72" s="48">
        <v>1968</v>
      </c>
      <c r="Q72" s="48"/>
      <c r="R72" s="48">
        <v>28</v>
      </c>
      <c r="S72" s="48">
        <v>63526</v>
      </c>
      <c r="T72" s="48">
        <v>4796</v>
      </c>
      <c r="U72" s="48">
        <v>521</v>
      </c>
      <c r="V72" s="48">
        <v>4644</v>
      </c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</row>
    <row r="73" spans="1:39" x14ac:dyDescent="0.35">
      <c r="A73" s="44">
        <v>66</v>
      </c>
      <c r="B73" s="49" t="s">
        <v>166</v>
      </c>
      <c r="C73" s="45" t="s">
        <v>103</v>
      </c>
      <c r="D73" s="46">
        <v>652680.12000000011</v>
      </c>
      <c r="E73" s="47">
        <v>2.0311013633018326E-3</v>
      </c>
      <c r="F73" s="48">
        <v>680801</v>
      </c>
      <c r="G73" s="48">
        <v>416017</v>
      </c>
      <c r="H73" s="48">
        <v>76449</v>
      </c>
      <c r="I73" s="48">
        <v>9996</v>
      </c>
      <c r="J73" s="48">
        <v>20</v>
      </c>
      <c r="K73" s="48">
        <v>809</v>
      </c>
      <c r="L73" s="48">
        <v>38</v>
      </c>
      <c r="M73" s="48">
        <v>36</v>
      </c>
      <c r="N73" s="48">
        <v>55304</v>
      </c>
      <c r="O73" s="48">
        <v>1</v>
      </c>
      <c r="P73" s="48">
        <v>1960</v>
      </c>
      <c r="Q73" s="48">
        <v>20</v>
      </c>
      <c r="R73" s="48">
        <v>28</v>
      </c>
      <c r="S73" s="48">
        <v>82762</v>
      </c>
      <c r="T73" s="48">
        <v>16332</v>
      </c>
      <c r="U73" s="48">
        <v>15478</v>
      </c>
      <c r="V73" s="48">
        <v>5551</v>
      </c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</row>
    <row r="74" spans="1:39" x14ac:dyDescent="0.35">
      <c r="A74" s="44">
        <v>67</v>
      </c>
      <c r="B74" s="49" t="s">
        <v>167</v>
      </c>
      <c r="C74" s="45" t="s">
        <v>78</v>
      </c>
      <c r="D74" s="46">
        <v>648026.69999999995</v>
      </c>
      <c r="E74" s="47">
        <v>2.0166201995335592E-3</v>
      </c>
      <c r="F74" s="48">
        <v>692922</v>
      </c>
      <c r="G74" s="48">
        <v>369156</v>
      </c>
      <c r="H74" s="48">
        <v>219922</v>
      </c>
      <c r="I74" s="48">
        <v>34507</v>
      </c>
      <c r="J74" s="48">
        <v>3828</v>
      </c>
      <c r="K74" s="48">
        <v>18933</v>
      </c>
      <c r="L74" s="48">
        <v>32</v>
      </c>
      <c r="M74" s="48">
        <v>15738</v>
      </c>
      <c r="N74" s="48">
        <v>30568</v>
      </c>
      <c r="O74" s="48">
        <v>238</v>
      </c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</row>
    <row r="75" spans="1:39" x14ac:dyDescent="0.35">
      <c r="A75" s="44">
        <v>68</v>
      </c>
      <c r="B75" s="49" t="s">
        <v>168</v>
      </c>
      <c r="C75" s="45" t="s">
        <v>98</v>
      </c>
      <c r="D75" s="46">
        <v>636157.80999999994</v>
      </c>
      <c r="E75" s="47">
        <v>1.9796849261566412E-3</v>
      </c>
      <c r="F75" s="48">
        <v>651581</v>
      </c>
      <c r="G75" s="48">
        <v>231077</v>
      </c>
      <c r="H75" s="48">
        <v>14286</v>
      </c>
      <c r="I75" s="48">
        <v>59313</v>
      </c>
      <c r="J75" s="48">
        <v>1227</v>
      </c>
      <c r="K75" s="48">
        <v>2873</v>
      </c>
      <c r="L75" s="48"/>
      <c r="M75" s="48">
        <v>163</v>
      </c>
      <c r="N75" s="48">
        <v>18542</v>
      </c>
      <c r="O75" s="48">
        <v>11</v>
      </c>
      <c r="P75" s="48">
        <v>5011</v>
      </c>
      <c r="Q75" s="48"/>
      <c r="R75" s="48">
        <v>1123</v>
      </c>
      <c r="S75" s="48">
        <v>311364</v>
      </c>
      <c r="T75" s="48">
        <v>5441</v>
      </c>
      <c r="U75" s="48"/>
      <c r="V75" s="48">
        <v>752</v>
      </c>
      <c r="W75" s="48"/>
      <c r="X75" s="48">
        <v>398</v>
      </c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</row>
    <row r="76" spans="1:39" x14ac:dyDescent="0.35">
      <c r="A76" s="44">
        <v>69</v>
      </c>
      <c r="B76" s="49" t="s">
        <v>169</v>
      </c>
      <c r="C76" s="45" t="s">
        <v>78</v>
      </c>
      <c r="D76" s="46">
        <v>589358.66000000015</v>
      </c>
      <c r="E76" s="47">
        <v>1.8340487799747007E-3</v>
      </c>
      <c r="F76" s="48">
        <v>624866</v>
      </c>
      <c r="G76" s="48">
        <v>491080</v>
      </c>
      <c r="H76" s="48">
        <v>46376</v>
      </c>
      <c r="I76" s="48">
        <v>55379</v>
      </c>
      <c r="J76" s="48">
        <v>3242</v>
      </c>
      <c r="K76" s="48">
        <v>3943</v>
      </c>
      <c r="L76" s="48">
        <v>2</v>
      </c>
      <c r="M76" s="48">
        <v>2847</v>
      </c>
      <c r="N76" s="48">
        <v>21102</v>
      </c>
      <c r="O76" s="48">
        <v>895</v>
      </c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</row>
    <row r="77" spans="1:39" x14ac:dyDescent="0.35">
      <c r="A77" s="44">
        <v>70</v>
      </c>
      <c r="B77" s="49" t="s">
        <v>170</v>
      </c>
      <c r="C77" s="45" t="s">
        <v>171</v>
      </c>
      <c r="D77" s="46">
        <v>562158.73</v>
      </c>
      <c r="E77" s="47">
        <v>1.7494042301993609E-3</v>
      </c>
      <c r="F77" s="48">
        <v>594398</v>
      </c>
      <c r="G77" s="48">
        <v>434094</v>
      </c>
      <c r="H77" s="48">
        <v>82744</v>
      </c>
      <c r="I77" s="48">
        <v>59048</v>
      </c>
      <c r="J77" s="48">
        <v>2464</v>
      </c>
      <c r="K77" s="48">
        <v>2677</v>
      </c>
      <c r="L77" s="48"/>
      <c r="M77" s="48">
        <v>6219</v>
      </c>
      <c r="N77" s="48">
        <v>6429</v>
      </c>
      <c r="O77" s="48">
        <v>723</v>
      </c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</row>
    <row r="78" spans="1:39" x14ac:dyDescent="0.35">
      <c r="A78" s="44">
        <v>71</v>
      </c>
      <c r="B78" s="49" t="s">
        <v>172</v>
      </c>
      <c r="C78" s="45" t="s">
        <v>146</v>
      </c>
      <c r="D78" s="46">
        <v>558151.19000000006</v>
      </c>
      <c r="E78" s="47">
        <v>1.7369330062290546E-3</v>
      </c>
      <c r="F78" s="48">
        <v>576564</v>
      </c>
      <c r="G78" s="48">
        <v>389406</v>
      </c>
      <c r="H78" s="48">
        <v>55770</v>
      </c>
      <c r="I78" s="48">
        <v>27494</v>
      </c>
      <c r="J78" s="48">
        <v>1298</v>
      </c>
      <c r="K78" s="48">
        <v>5314</v>
      </c>
      <c r="L78" s="48">
        <v>62</v>
      </c>
      <c r="M78" s="48">
        <v>2178</v>
      </c>
      <c r="N78" s="48">
        <v>2753</v>
      </c>
      <c r="O78" s="48">
        <v>1</v>
      </c>
      <c r="P78" s="48">
        <v>181</v>
      </c>
      <c r="Q78" s="48"/>
      <c r="R78" s="48">
        <v>28</v>
      </c>
      <c r="S78" s="48">
        <v>73043</v>
      </c>
      <c r="T78" s="48">
        <v>5353</v>
      </c>
      <c r="U78" s="48">
        <v>8547</v>
      </c>
      <c r="V78" s="48">
        <v>5136</v>
      </c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</row>
    <row r="79" spans="1:39" x14ac:dyDescent="0.35">
      <c r="A79" s="44">
        <v>72</v>
      </c>
      <c r="B79" s="49" t="s">
        <v>173</v>
      </c>
      <c r="C79" s="45" t="s">
        <v>174</v>
      </c>
      <c r="D79" s="46">
        <v>532754.35</v>
      </c>
      <c r="E79" s="47">
        <v>1.6578995643225373E-3</v>
      </c>
      <c r="F79" s="48">
        <v>548275</v>
      </c>
      <c r="G79" s="48">
        <v>484121</v>
      </c>
      <c r="H79" s="48">
        <v>19824</v>
      </c>
      <c r="I79" s="48">
        <v>36154</v>
      </c>
      <c r="J79" s="48">
        <v>19</v>
      </c>
      <c r="K79" s="48">
        <v>276</v>
      </c>
      <c r="L79" s="48">
        <v>40</v>
      </c>
      <c r="M79" s="48">
        <v>313</v>
      </c>
      <c r="N79" s="48">
        <v>1997</v>
      </c>
      <c r="O79" s="48"/>
      <c r="P79" s="48">
        <v>350</v>
      </c>
      <c r="Q79" s="48"/>
      <c r="R79" s="48">
        <v>49</v>
      </c>
      <c r="S79" s="48">
        <v>4170</v>
      </c>
      <c r="T79" s="48">
        <v>29</v>
      </c>
      <c r="U79" s="48">
        <v>238</v>
      </c>
      <c r="V79" s="48">
        <v>695</v>
      </c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</row>
    <row r="80" spans="1:39" x14ac:dyDescent="0.35">
      <c r="A80" s="44">
        <v>73</v>
      </c>
      <c r="B80" s="49" t="s">
        <v>175</v>
      </c>
      <c r="C80" s="45" t="s">
        <v>103</v>
      </c>
      <c r="D80" s="46">
        <v>502933.07999999984</v>
      </c>
      <c r="E80" s="47">
        <v>1.5650975617850732E-3</v>
      </c>
      <c r="F80" s="48">
        <v>526671</v>
      </c>
      <c r="G80" s="48">
        <v>261997</v>
      </c>
      <c r="H80" s="48">
        <v>117112</v>
      </c>
      <c r="I80" s="48">
        <v>29871</v>
      </c>
      <c r="J80" s="48">
        <v>2748</v>
      </c>
      <c r="K80" s="48">
        <v>28</v>
      </c>
      <c r="L80" s="48">
        <v>359</v>
      </c>
      <c r="M80" s="48">
        <v>97</v>
      </c>
      <c r="N80" s="48">
        <v>22247</v>
      </c>
      <c r="O80" s="48">
        <v>1</v>
      </c>
      <c r="P80" s="48">
        <v>3</v>
      </c>
      <c r="Q80" s="48"/>
      <c r="R80" s="48">
        <v>1</v>
      </c>
      <c r="S80" s="48">
        <v>61637</v>
      </c>
      <c r="T80" s="48">
        <v>3031</v>
      </c>
      <c r="U80" s="48">
        <v>1816</v>
      </c>
      <c r="V80" s="48">
        <v>1149</v>
      </c>
      <c r="W80" s="48"/>
      <c r="X80" s="48">
        <v>24574</v>
      </c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</row>
    <row r="81" spans="1:39" x14ac:dyDescent="0.35">
      <c r="A81" s="44">
        <v>74</v>
      </c>
      <c r="B81" s="49" t="s">
        <v>176</v>
      </c>
      <c r="C81" s="45" t="s">
        <v>177</v>
      </c>
      <c r="D81" s="46">
        <v>486759.59</v>
      </c>
      <c r="E81" s="47">
        <v>1.5147666315456965E-3</v>
      </c>
      <c r="F81" s="48">
        <v>513883</v>
      </c>
      <c r="G81" s="48">
        <v>344089</v>
      </c>
      <c r="H81" s="48">
        <v>101004</v>
      </c>
      <c r="I81" s="48">
        <v>35277</v>
      </c>
      <c r="J81" s="48">
        <v>2031</v>
      </c>
      <c r="K81" s="48">
        <v>1526</v>
      </c>
      <c r="L81" s="48">
        <v>7</v>
      </c>
      <c r="M81" s="48">
        <v>1564</v>
      </c>
      <c r="N81" s="48">
        <v>27164</v>
      </c>
      <c r="O81" s="48">
        <v>1221</v>
      </c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</row>
    <row r="82" spans="1:39" x14ac:dyDescent="0.35">
      <c r="A82" s="44">
        <v>75</v>
      </c>
      <c r="B82" s="49" t="s">
        <v>178</v>
      </c>
      <c r="C82" s="45" t="s">
        <v>179</v>
      </c>
      <c r="D82" s="46">
        <v>426228.94999999995</v>
      </c>
      <c r="E82" s="47">
        <v>1.3263989125694656E-3</v>
      </c>
      <c r="F82" s="48">
        <v>491361</v>
      </c>
      <c r="G82" s="48">
        <v>198232</v>
      </c>
      <c r="H82" s="48">
        <v>131480</v>
      </c>
      <c r="I82" s="48">
        <v>8642</v>
      </c>
      <c r="J82" s="48">
        <v>514</v>
      </c>
      <c r="K82" s="48">
        <v>746</v>
      </c>
      <c r="L82" s="48"/>
      <c r="M82" s="48">
        <v>931</v>
      </c>
      <c r="N82" s="48">
        <v>150607</v>
      </c>
      <c r="O82" s="48">
        <v>209</v>
      </c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</row>
    <row r="83" spans="1:39" x14ac:dyDescent="0.35">
      <c r="A83" s="44">
        <v>76</v>
      </c>
      <c r="B83" s="49" t="s">
        <v>180</v>
      </c>
      <c r="C83" s="45" t="s">
        <v>85</v>
      </c>
      <c r="D83" s="46">
        <v>423446.35</v>
      </c>
      <c r="E83" s="47">
        <v>1.3177396283652468E-3</v>
      </c>
      <c r="F83" s="48">
        <v>462562</v>
      </c>
      <c r="G83" s="48">
        <v>186398</v>
      </c>
      <c r="H83" s="48">
        <v>133799</v>
      </c>
      <c r="I83" s="48">
        <v>64428</v>
      </c>
      <c r="J83" s="48">
        <v>3090</v>
      </c>
      <c r="K83" s="48">
        <v>36124</v>
      </c>
      <c r="L83" s="48">
        <v>90</v>
      </c>
      <c r="M83" s="48">
        <v>199</v>
      </c>
      <c r="N83" s="48">
        <v>2372</v>
      </c>
      <c r="O83" s="48">
        <v>4</v>
      </c>
      <c r="P83" s="48">
        <v>1571</v>
      </c>
      <c r="Q83" s="48"/>
      <c r="R83" s="48">
        <v>15</v>
      </c>
      <c r="S83" s="48">
        <v>27392</v>
      </c>
      <c r="T83" s="48">
        <v>4610</v>
      </c>
      <c r="U83" s="48">
        <v>2390</v>
      </c>
      <c r="V83" s="48">
        <v>80</v>
      </c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</row>
    <row r="84" spans="1:39" x14ac:dyDescent="0.35">
      <c r="A84" s="44">
        <v>77</v>
      </c>
      <c r="B84" s="49" t="s">
        <v>181</v>
      </c>
      <c r="C84" s="45" t="s">
        <v>146</v>
      </c>
      <c r="D84" s="46">
        <v>392353.57</v>
      </c>
      <c r="E84" s="47">
        <v>1.2209807630165614E-3</v>
      </c>
      <c r="F84" s="48">
        <v>412338</v>
      </c>
      <c r="G84" s="48">
        <v>271621</v>
      </c>
      <c r="H84" s="48">
        <v>90259</v>
      </c>
      <c r="I84" s="48">
        <v>8074</v>
      </c>
      <c r="J84" s="48">
        <v>2178</v>
      </c>
      <c r="K84" s="48">
        <v>2371</v>
      </c>
      <c r="L84" s="48">
        <v>82</v>
      </c>
      <c r="M84" s="48">
        <v>1078</v>
      </c>
      <c r="N84" s="48">
        <v>36662</v>
      </c>
      <c r="O84" s="48">
        <v>7</v>
      </c>
      <c r="P84" s="48"/>
      <c r="Q84" s="48"/>
      <c r="R84" s="48"/>
      <c r="S84" s="48"/>
      <c r="T84" s="48"/>
      <c r="U84" s="48"/>
      <c r="V84" s="48">
        <v>6</v>
      </c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</row>
    <row r="85" spans="1:39" x14ac:dyDescent="0.35">
      <c r="A85" s="44">
        <v>78</v>
      </c>
      <c r="B85" s="49" t="s">
        <v>182</v>
      </c>
      <c r="C85" s="45" t="s">
        <v>183</v>
      </c>
      <c r="D85" s="46">
        <v>369890.17999999988</v>
      </c>
      <c r="E85" s="47">
        <v>1.1510760414611063E-3</v>
      </c>
      <c r="F85" s="48">
        <v>401357</v>
      </c>
      <c r="G85" s="48">
        <v>163918</v>
      </c>
      <c r="H85" s="48">
        <v>63480</v>
      </c>
      <c r="I85" s="48">
        <v>56473</v>
      </c>
      <c r="J85" s="48">
        <v>7258</v>
      </c>
      <c r="K85" s="48">
        <v>12387</v>
      </c>
      <c r="L85" s="48">
        <v>11</v>
      </c>
      <c r="M85" s="48">
        <v>1255</v>
      </c>
      <c r="N85" s="48">
        <v>15073</v>
      </c>
      <c r="O85" s="48">
        <v>1</v>
      </c>
      <c r="P85" s="48">
        <v>187</v>
      </c>
      <c r="Q85" s="48"/>
      <c r="R85" s="48">
        <v>26</v>
      </c>
      <c r="S85" s="48">
        <v>29748</v>
      </c>
      <c r="T85" s="48">
        <v>40841</v>
      </c>
      <c r="U85" s="48">
        <v>6405</v>
      </c>
      <c r="V85" s="48">
        <v>4294</v>
      </c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</row>
    <row r="86" spans="1:39" x14ac:dyDescent="0.35">
      <c r="A86" s="44">
        <v>79</v>
      </c>
      <c r="B86" s="49" t="s">
        <v>184</v>
      </c>
      <c r="C86" s="45" t="s">
        <v>85</v>
      </c>
      <c r="D86" s="46">
        <v>359816.14000000007</v>
      </c>
      <c r="E86" s="47">
        <v>1.1197262335675292E-3</v>
      </c>
      <c r="F86" s="48">
        <v>388169</v>
      </c>
      <c r="G86" s="48">
        <v>252624</v>
      </c>
      <c r="H86" s="48">
        <v>66345</v>
      </c>
      <c r="I86" s="48">
        <v>41794</v>
      </c>
      <c r="J86" s="48">
        <v>826</v>
      </c>
      <c r="K86" s="48">
        <v>3844</v>
      </c>
      <c r="L86" s="48">
        <v>2</v>
      </c>
      <c r="M86" s="48">
        <v>3419</v>
      </c>
      <c r="N86" s="48">
        <v>19291</v>
      </c>
      <c r="O86" s="48">
        <v>24</v>
      </c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</row>
    <row r="87" spans="1:39" x14ac:dyDescent="0.35">
      <c r="A87" s="44">
        <v>80</v>
      </c>
      <c r="B87" s="49" t="s">
        <v>185</v>
      </c>
      <c r="C87" s="45" t="s">
        <v>186</v>
      </c>
      <c r="D87" s="46">
        <v>352913.62000000005</v>
      </c>
      <c r="E87" s="47">
        <v>1.0982460055774103E-3</v>
      </c>
      <c r="F87" s="48">
        <v>376292</v>
      </c>
      <c r="G87" s="48">
        <v>229213</v>
      </c>
      <c r="H87" s="48">
        <v>51881</v>
      </c>
      <c r="I87" s="48">
        <v>47035</v>
      </c>
      <c r="J87" s="48">
        <v>2777</v>
      </c>
      <c r="K87" s="48">
        <v>428</v>
      </c>
      <c r="L87" s="48"/>
      <c r="M87" s="48">
        <v>213</v>
      </c>
      <c r="N87" s="48">
        <v>13620</v>
      </c>
      <c r="O87" s="48">
        <v>8</v>
      </c>
      <c r="P87" s="48">
        <v>121</v>
      </c>
      <c r="Q87" s="48"/>
      <c r="R87" s="48">
        <v>26</v>
      </c>
      <c r="S87" s="48">
        <v>26301</v>
      </c>
      <c r="T87" s="48">
        <v>4136</v>
      </c>
      <c r="U87" s="48">
        <v>310</v>
      </c>
      <c r="V87" s="48">
        <v>15</v>
      </c>
      <c r="W87" s="48"/>
      <c r="X87" s="48"/>
      <c r="Y87" s="48"/>
      <c r="Z87" s="48">
        <v>208</v>
      </c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</row>
    <row r="88" spans="1:39" x14ac:dyDescent="0.35">
      <c r="A88" s="44">
        <v>81</v>
      </c>
      <c r="B88" s="49" t="s">
        <v>187</v>
      </c>
      <c r="C88" s="45" t="s">
        <v>146</v>
      </c>
      <c r="D88" s="46">
        <v>352063.78999999992</v>
      </c>
      <c r="E88" s="47">
        <v>1.0956013856193594E-3</v>
      </c>
      <c r="F88" s="48">
        <v>355806</v>
      </c>
      <c r="G88" s="48">
        <v>266109</v>
      </c>
      <c r="H88" s="48">
        <v>42047</v>
      </c>
      <c r="I88" s="48">
        <v>12066</v>
      </c>
      <c r="J88" s="48">
        <v>339</v>
      </c>
      <c r="K88" s="48">
        <v>252</v>
      </c>
      <c r="L88" s="48">
        <v>65</v>
      </c>
      <c r="M88" s="48">
        <v>11</v>
      </c>
      <c r="N88" s="48">
        <v>925</v>
      </c>
      <c r="O88" s="48">
        <v>1</v>
      </c>
      <c r="P88" s="48">
        <v>525</v>
      </c>
      <c r="Q88" s="48"/>
      <c r="R88" s="48">
        <v>16</v>
      </c>
      <c r="S88" s="48">
        <v>32648</v>
      </c>
      <c r="T88" s="48">
        <v>125</v>
      </c>
      <c r="U88" s="48">
        <v>93</v>
      </c>
      <c r="V88" s="48">
        <v>584</v>
      </c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</row>
    <row r="89" spans="1:39" x14ac:dyDescent="0.35">
      <c r="A89" s="44">
        <v>82</v>
      </c>
      <c r="B89" s="49" t="s">
        <v>188</v>
      </c>
      <c r="C89" s="45" t="s">
        <v>117</v>
      </c>
      <c r="D89" s="46">
        <v>347805.38999999996</v>
      </c>
      <c r="E89" s="47">
        <v>1.0823495003842393E-3</v>
      </c>
      <c r="F89" s="48">
        <v>360359</v>
      </c>
      <c r="G89" s="48">
        <v>210996</v>
      </c>
      <c r="H89" s="48">
        <v>114947</v>
      </c>
      <c r="I89" s="48">
        <v>14995</v>
      </c>
      <c r="J89" s="48">
        <v>243</v>
      </c>
      <c r="K89" s="48">
        <v>9</v>
      </c>
      <c r="L89" s="48"/>
      <c r="M89" s="48">
        <v>85</v>
      </c>
      <c r="N89" s="48">
        <v>16944</v>
      </c>
      <c r="O89" s="48">
        <v>2140</v>
      </c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</row>
    <row r="90" spans="1:39" x14ac:dyDescent="0.35">
      <c r="A90" s="44">
        <v>83</v>
      </c>
      <c r="B90" s="49" t="s">
        <v>189</v>
      </c>
      <c r="C90" s="45" t="s">
        <v>146</v>
      </c>
      <c r="D90" s="46">
        <v>341347.60000000003</v>
      </c>
      <c r="E90" s="47">
        <v>1.0622532454639625E-3</v>
      </c>
      <c r="F90" s="48">
        <v>383547</v>
      </c>
      <c r="G90" s="48">
        <v>251527</v>
      </c>
      <c r="H90" s="48">
        <v>27664</v>
      </c>
      <c r="I90" s="48">
        <v>80237</v>
      </c>
      <c r="J90" s="48">
        <v>2839</v>
      </c>
      <c r="K90" s="48">
        <v>1127</v>
      </c>
      <c r="L90" s="48"/>
      <c r="M90" s="48">
        <v>1778</v>
      </c>
      <c r="N90" s="48">
        <v>18286</v>
      </c>
      <c r="O90" s="48">
        <v>47</v>
      </c>
      <c r="P90" s="48"/>
      <c r="Q90" s="48"/>
      <c r="R90" s="48"/>
      <c r="S90" s="48"/>
      <c r="T90" s="48"/>
      <c r="U90" s="48"/>
      <c r="V90" s="48">
        <v>37</v>
      </c>
      <c r="W90" s="48"/>
      <c r="X90" s="48"/>
      <c r="Y90" s="48">
        <v>5</v>
      </c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</row>
    <row r="91" spans="1:39" x14ac:dyDescent="0.35">
      <c r="A91" s="44">
        <v>84</v>
      </c>
      <c r="B91" s="49" t="s">
        <v>190</v>
      </c>
      <c r="C91" s="45" t="s">
        <v>146</v>
      </c>
      <c r="D91" s="46">
        <v>323183.53999999998</v>
      </c>
      <c r="E91" s="47">
        <v>1.0057277808472429E-3</v>
      </c>
      <c r="F91" s="48">
        <v>327509</v>
      </c>
      <c r="G91" s="48">
        <v>236627</v>
      </c>
      <c r="H91" s="48">
        <v>39871</v>
      </c>
      <c r="I91" s="48">
        <v>9813</v>
      </c>
      <c r="J91" s="48">
        <v>936</v>
      </c>
      <c r="K91" s="48">
        <v>134</v>
      </c>
      <c r="L91" s="48">
        <v>26</v>
      </c>
      <c r="M91" s="48"/>
      <c r="N91" s="48">
        <v>1230</v>
      </c>
      <c r="O91" s="48">
        <v>1</v>
      </c>
      <c r="P91" s="48">
        <v>494</v>
      </c>
      <c r="Q91" s="48"/>
      <c r="R91" s="48">
        <v>16</v>
      </c>
      <c r="S91" s="48">
        <v>26584</v>
      </c>
      <c r="T91" s="48">
        <v>5160</v>
      </c>
      <c r="U91" s="48">
        <v>118</v>
      </c>
      <c r="V91" s="48">
        <v>3122</v>
      </c>
      <c r="W91" s="48"/>
      <c r="X91" s="48">
        <v>3377</v>
      </c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</row>
    <row r="92" spans="1:39" x14ac:dyDescent="0.35">
      <c r="A92" s="44">
        <v>85</v>
      </c>
      <c r="B92" s="49" t="s">
        <v>191</v>
      </c>
      <c r="C92" s="45" t="s">
        <v>103</v>
      </c>
      <c r="D92" s="46">
        <v>320705.43999999994</v>
      </c>
      <c r="E92" s="47">
        <v>9.9801608236867049E-4</v>
      </c>
      <c r="F92" s="48">
        <v>322260</v>
      </c>
      <c r="G92" s="48">
        <v>240615</v>
      </c>
      <c r="H92" s="48">
        <v>53453</v>
      </c>
      <c r="I92" s="48">
        <v>4579</v>
      </c>
      <c r="J92" s="48">
        <v>437</v>
      </c>
      <c r="K92" s="48">
        <v>757</v>
      </c>
      <c r="L92" s="48">
        <v>254</v>
      </c>
      <c r="M92" s="48">
        <v>1</v>
      </c>
      <c r="N92" s="48">
        <v>574</v>
      </c>
      <c r="O92" s="48"/>
      <c r="P92" s="48">
        <v>269</v>
      </c>
      <c r="Q92" s="48">
        <v>6</v>
      </c>
      <c r="R92" s="48">
        <v>7</v>
      </c>
      <c r="S92" s="48">
        <v>15695</v>
      </c>
      <c r="T92" s="48">
        <v>2954</v>
      </c>
      <c r="U92" s="48">
        <v>55</v>
      </c>
      <c r="V92" s="48">
        <v>1028</v>
      </c>
      <c r="W92" s="48"/>
      <c r="X92" s="48">
        <v>1576</v>
      </c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</row>
    <row r="93" spans="1:39" x14ac:dyDescent="0.35">
      <c r="A93" s="44">
        <v>86</v>
      </c>
      <c r="B93" s="49" t="s">
        <v>192</v>
      </c>
      <c r="C93" s="45" t="s">
        <v>193</v>
      </c>
      <c r="D93" s="46">
        <v>310449.75</v>
      </c>
      <c r="E93" s="47">
        <v>9.6610099057669013E-4</v>
      </c>
      <c r="F93" s="48">
        <v>321712</v>
      </c>
      <c r="G93" s="48">
        <v>230272</v>
      </c>
      <c r="H93" s="48">
        <v>61699</v>
      </c>
      <c r="I93" s="48">
        <v>28993</v>
      </c>
      <c r="J93" s="48">
        <v>726</v>
      </c>
      <c r="K93" s="48"/>
      <c r="L93" s="48"/>
      <c r="M93" s="48"/>
      <c r="N93" s="48"/>
      <c r="O93" s="48">
        <v>22</v>
      </c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</row>
    <row r="94" spans="1:39" x14ac:dyDescent="0.35">
      <c r="A94" s="44">
        <v>87</v>
      </c>
      <c r="B94" s="49" t="s">
        <v>194</v>
      </c>
      <c r="C94" s="45" t="s">
        <v>72</v>
      </c>
      <c r="D94" s="46">
        <v>285539.19</v>
      </c>
      <c r="E94" s="47">
        <v>8.8858082284642113E-4</v>
      </c>
      <c r="F94" s="48">
        <v>344124</v>
      </c>
      <c r="G94" s="48"/>
      <c r="H94" s="48"/>
      <c r="I94" s="48"/>
      <c r="J94" s="48"/>
      <c r="K94" s="48">
        <v>298</v>
      </c>
      <c r="L94" s="48"/>
      <c r="M94" s="48">
        <v>2</v>
      </c>
      <c r="N94" s="48"/>
      <c r="O94" s="48"/>
      <c r="P94" s="48">
        <v>23</v>
      </c>
      <c r="Q94" s="48"/>
      <c r="R94" s="48"/>
      <c r="S94" s="48"/>
      <c r="T94" s="48"/>
      <c r="U94" s="48"/>
      <c r="V94" s="48">
        <v>80</v>
      </c>
      <c r="W94" s="48"/>
      <c r="X94" s="48">
        <v>343721</v>
      </c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</row>
    <row r="95" spans="1:39" x14ac:dyDescent="0.35">
      <c r="A95" s="44">
        <v>88</v>
      </c>
      <c r="B95" s="49" t="s">
        <v>195</v>
      </c>
      <c r="C95" s="45" t="s">
        <v>196</v>
      </c>
      <c r="D95" s="46">
        <v>277342.08999999997</v>
      </c>
      <c r="E95" s="47">
        <v>8.6307193958960987E-4</v>
      </c>
      <c r="F95" s="48">
        <v>293253</v>
      </c>
      <c r="G95" s="48">
        <v>91474</v>
      </c>
      <c r="H95" s="48">
        <v>29686</v>
      </c>
      <c r="I95" s="48">
        <v>10908</v>
      </c>
      <c r="J95" s="48">
        <v>343</v>
      </c>
      <c r="K95" s="48">
        <v>3014</v>
      </c>
      <c r="L95" s="48">
        <v>6</v>
      </c>
      <c r="M95" s="48">
        <v>17</v>
      </c>
      <c r="N95" s="48">
        <v>1954</v>
      </c>
      <c r="O95" s="48"/>
      <c r="P95" s="48">
        <v>270</v>
      </c>
      <c r="Q95" s="48"/>
      <c r="R95" s="48">
        <v>20</v>
      </c>
      <c r="S95" s="48">
        <v>105618</v>
      </c>
      <c r="T95" s="48">
        <v>13518</v>
      </c>
      <c r="U95" s="48">
        <v>30470</v>
      </c>
      <c r="V95" s="48">
        <v>5955</v>
      </c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</row>
    <row r="96" spans="1:39" x14ac:dyDescent="0.35">
      <c r="A96" s="44">
        <v>89</v>
      </c>
      <c r="B96" s="49" t="s">
        <v>197</v>
      </c>
      <c r="C96" s="45" t="s">
        <v>198</v>
      </c>
      <c r="D96" s="46">
        <v>261486.39</v>
      </c>
      <c r="E96" s="47">
        <v>8.1372995275828927E-4</v>
      </c>
      <c r="F96" s="48">
        <v>272532</v>
      </c>
      <c r="G96" s="48">
        <v>187876</v>
      </c>
      <c r="H96" s="48">
        <v>57226</v>
      </c>
      <c r="I96" s="48">
        <v>5199</v>
      </c>
      <c r="J96" s="48">
        <v>416</v>
      </c>
      <c r="K96" s="48">
        <v>550</v>
      </c>
      <c r="L96" s="48"/>
      <c r="M96" s="48">
        <v>1390</v>
      </c>
      <c r="N96" s="48">
        <v>19743</v>
      </c>
      <c r="O96" s="48">
        <v>132</v>
      </c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</row>
    <row r="97" spans="1:39" x14ac:dyDescent="0.35">
      <c r="A97" s="44">
        <v>90</v>
      </c>
      <c r="B97" s="49" t="s">
        <v>199</v>
      </c>
      <c r="C97" s="45" t="s">
        <v>200</v>
      </c>
      <c r="D97" s="46">
        <v>239493.73999999993</v>
      </c>
      <c r="E97" s="47">
        <v>7.4529014583170447E-4</v>
      </c>
      <c r="F97" s="48">
        <v>246748</v>
      </c>
      <c r="G97" s="48">
        <v>181885</v>
      </c>
      <c r="H97" s="48">
        <v>47690</v>
      </c>
      <c r="I97" s="48">
        <v>5913</v>
      </c>
      <c r="J97" s="48">
        <v>196</v>
      </c>
      <c r="K97" s="48">
        <v>700</v>
      </c>
      <c r="L97" s="48">
        <v>2</v>
      </c>
      <c r="M97" s="48">
        <v>2336</v>
      </c>
      <c r="N97" s="48">
        <v>7907</v>
      </c>
      <c r="O97" s="48">
        <v>98</v>
      </c>
      <c r="P97" s="48"/>
      <c r="Q97" s="48"/>
      <c r="R97" s="48"/>
      <c r="S97" s="48"/>
      <c r="T97" s="48"/>
      <c r="U97" s="48"/>
      <c r="V97" s="48">
        <v>21</v>
      </c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</row>
    <row r="98" spans="1:39" x14ac:dyDescent="0.35">
      <c r="A98" s="44">
        <v>91</v>
      </c>
      <c r="B98" s="49" t="s">
        <v>201</v>
      </c>
      <c r="C98" s="45" t="s">
        <v>202</v>
      </c>
      <c r="D98" s="46">
        <v>212298.27000000005</v>
      </c>
      <c r="E98" s="47">
        <v>6.6065947530870187E-4</v>
      </c>
      <c r="F98" s="48">
        <v>222433</v>
      </c>
      <c r="G98" s="48">
        <v>192189</v>
      </c>
      <c r="H98" s="48">
        <v>5490</v>
      </c>
      <c r="I98" s="48">
        <v>19462</v>
      </c>
      <c r="J98" s="48">
        <v>206</v>
      </c>
      <c r="K98" s="48">
        <v>371</v>
      </c>
      <c r="L98" s="48"/>
      <c r="M98" s="48">
        <v>757</v>
      </c>
      <c r="N98" s="48">
        <v>3921</v>
      </c>
      <c r="O98" s="48">
        <v>37</v>
      </c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</row>
    <row r="99" spans="1:39" x14ac:dyDescent="0.35">
      <c r="A99" s="44">
        <v>92</v>
      </c>
      <c r="B99" s="49" t="s">
        <v>203</v>
      </c>
      <c r="C99" s="45" t="s">
        <v>193</v>
      </c>
      <c r="D99" s="46">
        <v>210781.12999999998</v>
      </c>
      <c r="E99" s="47">
        <v>6.559382266787912E-4</v>
      </c>
      <c r="F99" s="48">
        <v>244272</v>
      </c>
      <c r="G99" s="48">
        <v>149749</v>
      </c>
      <c r="H99" s="48">
        <v>9566</v>
      </c>
      <c r="I99" s="48">
        <v>81756</v>
      </c>
      <c r="J99" s="48">
        <v>2059</v>
      </c>
      <c r="K99" s="48"/>
      <c r="L99" s="48"/>
      <c r="M99" s="48">
        <v>44</v>
      </c>
      <c r="N99" s="48">
        <v>304</v>
      </c>
      <c r="O99" s="48">
        <v>11</v>
      </c>
      <c r="P99" s="48"/>
      <c r="Q99" s="48"/>
      <c r="R99" s="48">
        <v>33</v>
      </c>
      <c r="S99" s="48">
        <v>735</v>
      </c>
      <c r="T99" s="48">
        <v>14</v>
      </c>
      <c r="U99" s="48">
        <v>1</v>
      </c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</row>
    <row r="100" spans="1:39" x14ac:dyDescent="0.35">
      <c r="A100" s="44">
        <v>93</v>
      </c>
      <c r="B100" s="49" t="s">
        <v>204</v>
      </c>
      <c r="C100" s="45" t="s">
        <v>85</v>
      </c>
      <c r="D100" s="46">
        <v>208650</v>
      </c>
      <c r="E100" s="47">
        <v>6.493062780170587E-4</v>
      </c>
      <c r="F100" s="48">
        <v>1391000</v>
      </c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>
        <v>1391000</v>
      </c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</row>
    <row r="101" spans="1:39" x14ac:dyDescent="0.35">
      <c r="A101" s="44">
        <v>94</v>
      </c>
      <c r="B101" s="49" t="s">
        <v>205</v>
      </c>
      <c r="C101" s="45" t="s">
        <v>206</v>
      </c>
      <c r="D101" s="46">
        <v>197081.24</v>
      </c>
      <c r="E101" s="47">
        <v>6.1330499118805021E-4</v>
      </c>
      <c r="F101" s="48">
        <v>197379</v>
      </c>
      <c r="G101" s="48">
        <v>134591</v>
      </c>
      <c r="H101" s="48">
        <v>60959</v>
      </c>
      <c r="I101" s="48"/>
      <c r="J101" s="48">
        <v>187</v>
      </c>
      <c r="K101" s="48">
        <v>610</v>
      </c>
      <c r="L101" s="48"/>
      <c r="M101" s="48">
        <v>580</v>
      </c>
      <c r="N101" s="48">
        <v>281</v>
      </c>
      <c r="O101" s="48">
        <v>171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</row>
    <row r="102" spans="1:39" x14ac:dyDescent="0.35">
      <c r="A102" s="44">
        <v>95</v>
      </c>
      <c r="B102" s="49" t="s">
        <v>207</v>
      </c>
      <c r="C102" s="45" t="s">
        <v>186</v>
      </c>
      <c r="D102" s="46">
        <v>188277.32</v>
      </c>
      <c r="E102" s="47">
        <v>5.8590772050911449E-4</v>
      </c>
      <c r="F102" s="48">
        <v>216488</v>
      </c>
      <c r="G102" s="48">
        <v>138193</v>
      </c>
      <c r="H102" s="48">
        <v>10720</v>
      </c>
      <c r="I102" s="48">
        <v>60357</v>
      </c>
      <c r="J102" s="48">
        <v>1389</v>
      </c>
      <c r="K102" s="48">
        <v>851</v>
      </c>
      <c r="L102" s="48"/>
      <c r="M102" s="48">
        <v>3836</v>
      </c>
      <c r="N102" s="48">
        <v>1142</v>
      </c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</row>
    <row r="103" spans="1:39" x14ac:dyDescent="0.35">
      <c r="A103" s="44">
        <v>96</v>
      </c>
      <c r="B103" s="49" t="s">
        <v>208</v>
      </c>
      <c r="C103" s="45" t="s">
        <v>209</v>
      </c>
      <c r="D103" s="46">
        <v>184244.9</v>
      </c>
      <c r="E103" s="47">
        <v>5.733590714719635E-4</v>
      </c>
      <c r="F103" s="48">
        <v>275460</v>
      </c>
      <c r="G103" s="48">
        <v>34415</v>
      </c>
      <c r="H103" s="48">
        <v>16260</v>
      </c>
      <c r="I103" s="48">
        <v>59156</v>
      </c>
      <c r="J103" s="48"/>
      <c r="K103" s="48"/>
      <c r="L103" s="48"/>
      <c r="M103" s="48"/>
      <c r="N103" s="48">
        <v>164025</v>
      </c>
      <c r="O103" s="48">
        <v>1563</v>
      </c>
      <c r="P103" s="48"/>
      <c r="Q103" s="48"/>
      <c r="R103" s="48"/>
      <c r="S103" s="48"/>
      <c r="T103" s="48"/>
      <c r="U103" s="48"/>
      <c r="V103" s="48">
        <v>18</v>
      </c>
      <c r="W103" s="48"/>
      <c r="X103" s="48"/>
      <c r="Y103" s="48">
        <v>23</v>
      </c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</row>
    <row r="104" spans="1:39" x14ac:dyDescent="0.35">
      <c r="A104" s="44">
        <v>97</v>
      </c>
      <c r="B104" s="49" t="s">
        <v>210</v>
      </c>
      <c r="C104" s="45" t="s">
        <v>117</v>
      </c>
      <c r="D104" s="46">
        <v>184217.14999999997</v>
      </c>
      <c r="E104" s="47">
        <v>5.7327271513736013E-4</v>
      </c>
      <c r="F104" s="48">
        <v>196765</v>
      </c>
      <c r="G104" s="48">
        <v>127238</v>
      </c>
      <c r="H104" s="48">
        <v>23350</v>
      </c>
      <c r="I104" s="48">
        <v>31234</v>
      </c>
      <c r="J104" s="48">
        <v>636</v>
      </c>
      <c r="K104" s="48"/>
      <c r="L104" s="48"/>
      <c r="M104" s="48"/>
      <c r="N104" s="48">
        <v>85</v>
      </c>
      <c r="O104" s="48">
        <v>52</v>
      </c>
      <c r="P104" s="48"/>
      <c r="Q104" s="48"/>
      <c r="R104" s="48">
        <v>31</v>
      </c>
      <c r="S104" s="48">
        <v>13207</v>
      </c>
      <c r="T104" s="48"/>
      <c r="U104" s="48">
        <v>1</v>
      </c>
      <c r="V104" s="48">
        <v>931</v>
      </c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</row>
    <row r="105" spans="1:39" x14ac:dyDescent="0.35">
      <c r="A105" s="44">
        <v>98</v>
      </c>
      <c r="B105" s="49" t="s">
        <v>211</v>
      </c>
      <c r="C105" s="45" t="s">
        <v>152</v>
      </c>
      <c r="D105" s="46">
        <v>181601.59999999998</v>
      </c>
      <c r="E105" s="47">
        <v>5.6513328050775309E-4</v>
      </c>
      <c r="F105" s="48">
        <v>192135</v>
      </c>
      <c r="G105" s="48">
        <v>153779</v>
      </c>
      <c r="H105" s="48">
        <v>11761</v>
      </c>
      <c r="I105" s="48">
        <v>25086</v>
      </c>
      <c r="J105" s="48"/>
      <c r="K105" s="48"/>
      <c r="L105" s="48"/>
      <c r="M105" s="48"/>
      <c r="N105" s="48">
        <v>1493</v>
      </c>
      <c r="O105" s="48">
        <v>16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</row>
    <row r="106" spans="1:39" x14ac:dyDescent="0.35">
      <c r="A106" s="44">
        <v>99</v>
      </c>
      <c r="B106" s="49" t="s">
        <v>212</v>
      </c>
      <c r="C106" s="45" t="s">
        <v>171</v>
      </c>
      <c r="D106" s="46">
        <v>171344.49000000005</v>
      </c>
      <c r="E106" s="47">
        <v>5.3321376976099295E-4</v>
      </c>
      <c r="F106" s="48">
        <v>256566</v>
      </c>
      <c r="G106" s="48">
        <v>78375</v>
      </c>
      <c r="H106" s="48">
        <v>65432</v>
      </c>
      <c r="I106" s="48">
        <v>2444</v>
      </c>
      <c r="J106" s="48"/>
      <c r="K106" s="48">
        <v>1631</v>
      </c>
      <c r="L106" s="48">
        <v>1</v>
      </c>
      <c r="M106" s="48">
        <v>2189</v>
      </c>
      <c r="N106" s="48">
        <v>6051</v>
      </c>
      <c r="O106" s="48"/>
      <c r="P106" s="48">
        <v>37</v>
      </c>
      <c r="Q106" s="48"/>
      <c r="R106" s="48">
        <v>9</v>
      </c>
      <c r="S106" s="48">
        <v>110</v>
      </c>
      <c r="T106" s="48">
        <v>43</v>
      </c>
      <c r="U106" s="48">
        <v>2</v>
      </c>
      <c r="V106" s="48">
        <v>16</v>
      </c>
      <c r="W106" s="48"/>
      <c r="X106" s="48"/>
      <c r="Y106" s="48"/>
      <c r="Z106" s="48"/>
      <c r="AA106" s="48">
        <v>23831</v>
      </c>
      <c r="AB106" s="48">
        <v>14298</v>
      </c>
      <c r="AC106" s="48">
        <v>5447</v>
      </c>
      <c r="AD106" s="48">
        <v>6128</v>
      </c>
      <c r="AE106" s="48">
        <v>50522</v>
      </c>
      <c r="AF106" s="48"/>
      <c r="AG106" s="48"/>
      <c r="AH106" s="48"/>
      <c r="AI106" s="48"/>
      <c r="AJ106" s="48"/>
      <c r="AK106" s="48"/>
      <c r="AL106" s="48"/>
      <c r="AM106" s="48"/>
    </row>
    <row r="107" spans="1:39" x14ac:dyDescent="0.35">
      <c r="A107" s="44">
        <v>100</v>
      </c>
      <c r="B107" s="49" t="s">
        <v>213</v>
      </c>
      <c r="C107" s="45" t="s">
        <v>80</v>
      </c>
      <c r="D107" s="46">
        <v>164337.76000000004</v>
      </c>
      <c r="E107" s="47">
        <v>5.1140924650496379E-4</v>
      </c>
      <c r="F107" s="48">
        <v>182402</v>
      </c>
      <c r="G107" s="48">
        <v>111078</v>
      </c>
      <c r="H107" s="48">
        <v>34531</v>
      </c>
      <c r="I107" s="48">
        <v>24102</v>
      </c>
      <c r="J107" s="48">
        <v>747</v>
      </c>
      <c r="K107" s="48">
        <v>559</v>
      </c>
      <c r="L107" s="48">
        <v>7</v>
      </c>
      <c r="M107" s="48">
        <v>10887</v>
      </c>
      <c r="N107" s="48">
        <v>488</v>
      </c>
      <c r="O107" s="48">
        <v>3</v>
      </c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</row>
    <row r="108" spans="1:39" x14ac:dyDescent="0.35">
      <c r="A108" s="44">
        <v>101</v>
      </c>
      <c r="B108" s="49" t="s">
        <v>214</v>
      </c>
      <c r="C108" s="45" t="s">
        <v>215</v>
      </c>
      <c r="D108" s="46">
        <v>150973.24</v>
      </c>
      <c r="E108" s="47">
        <v>4.6981966232722801E-4</v>
      </c>
      <c r="F108" s="48">
        <v>172548</v>
      </c>
      <c r="G108" s="48">
        <v>59982</v>
      </c>
      <c r="H108" s="48">
        <v>9817</v>
      </c>
      <c r="I108" s="48">
        <v>5343</v>
      </c>
      <c r="J108" s="48">
        <v>88</v>
      </c>
      <c r="K108" s="48">
        <v>10195</v>
      </c>
      <c r="L108" s="48">
        <v>42</v>
      </c>
      <c r="M108" s="48">
        <v>313</v>
      </c>
      <c r="N108" s="48">
        <v>3221</v>
      </c>
      <c r="O108" s="48">
        <v>1</v>
      </c>
      <c r="P108" s="48">
        <v>222</v>
      </c>
      <c r="Q108" s="48"/>
      <c r="R108" s="48">
        <v>10</v>
      </c>
      <c r="S108" s="48">
        <v>630</v>
      </c>
      <c r="T108" s="48">
        <v>67</v>
      </c>
      <c r="U108" s="48"/>
      <c r="V108" s="48">
        <v>6</v>
      </c>
      <c r="W108" s="48"/>
      <c r="X108" s="48">
        <v>82611</v>
      </c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</row>
    <row r="109" spans="1:39" x14ac:dyDescent="0.35">
      <c r="A109" s="44">
        <v>102</v>
      </c>
      <c r="B109" s="49" t="s">
        <v>216</v>
      </c>
      <c r="C109" s="45" t="s">
        <v>129</v>
      </c>
      <c r="D109" s="46">
        <v>147352.66</v>
      </c>
      <c r="E109" s="47">
        <v>4.585526346537893E-4</v>
      </c>
      <c r="F109" s="48">
        <v>172574</v>
      </c>
      <c r="G109" s="48">
        <v>87634</v>
      </c>
      <c r="H109" s="48">
        <v>22436</v>
      </c>
      <c r="I109" s="48">
        <v>17961</v>
      </c>
      <c r="J109" s="48">
        <v>125</v>
      </c>
      <c r="K109" s="48">
        <v>135</v>
      </c>
      <c r="L109" s="48"/>
      <c r="M109" s="48">
        <v>91</v>
      </c>
      <c r="N109" s="48">
        <v>43990</v>
      </c>
      <c r="O109" s="48">
        <v>202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</row>
    <row r="110" spans="1:39" x14ac:dyDescent="0.35">
      <c r="A110" s="44">
        <v>103</v>
      </c>
      <c r="B110" s="49" t="s">
        <v>217</v>
      </c>
      <c r="C110" s="45" t="s">
        <v>196</v>
      </c>
      <c r="D110" s="46">
        <v>144227.60999999999</v>
      </c>
      <c r="E110" s="47">
        <v>4.4882766660146614E-4</v>
      </c>
      <c r="F110" s="48">
        <v>144159</v>
      </c>
      <c r="G110" s="48">
        <v>137298</v>
      </c>
      <c r="H110" s="48">
        <v>6861</v>
      </c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</row>
    <row r="111" spans="1:39" x14ac:dyDescent="0.35">
      <c r="A111" s="44">
        <v>104</v>
      </c>
      <c r="B111" s="49" t="s">
        <v>218</v>
      </c>
      <c r="C111" s="45" t="s">
        <v>219</v>
      </c>
      <c r="D111" s="46">
        <v>143099.16</v>
      </c>
      <c r="E111" s="47">
        <v>4.4531599792459897E-4</v>
      </c>
      <c r="F111" s="48">
        <v>705245</v>
      </c>
      <c r="G111" s="48">
        <v>2198</v>
      </c>
      <c r="H111" s="48"/>
      <c r="I111" s="48"/>
      <c r="J111" s="48"/>
      <c r="K111" s="48">
        <v>710</v>
      </c>
      <c r="L111" s="48"/>
      <c r="M111" s="48">
        <v>2</v>
      </c>
      <c r="N111" s="48"/>
      <c r="O111" s="48">
        <v>9</v>
      </c>
      <c r="P111" s="48">
        <v>2</v>
      </c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>
        <v>52116</v>
      </c>
      <c r="AB111" s="48">
        <v>31270</v>
      </c>
      <c r="AC111" s="48">
        <v>11912</v>
      </c>
      <c r="AD111" s="48">
        <v>13401</v>
      </c>
      <c r="AE111" s="48">
        <v>110486</v>
      </c>
      <c r="AF111" s="48">
        <v>93494</v>
      </c>
      <c r="AG111" s="48">
        <v>306168</v>
      </c>
      <c r="AH111" s="48">
        <v>83477</v>
      </c>
      <c r="AI111" s="48"/>
      <c r="AJ111" s="48"/>
      <c r="AK111" s="48"/>
      <c r="AL111" s="48"/>
      <c r="AM111" s="48"/>
    </row>
    <row r="112" spans="1:39" x14ac:dyDescent="0.35">
      <c r="A112" s="44">
        <v>105</v>
      </c>
      <c r="B112" s="49" t="s">
        <v>220</v>
      </c>
      <c r="C112" s="45" t="s">
        <v>202</v>
      </c>
      <c r="D112" s="46">
        <v>142195.48000000001</v>
      </c>
      <c r="E112" s="47">
        <v>4.4250379999831837E-4</v>
      </c>
      <c r="F112" s="48">
        <v>142226</v>
      </c>
      <c r="G112" s="48">
        <v>117009</v>
      </c>
      <c r="H112" s="48">
        <v>24310</v>
      </c>
      <c r="I112" s="48">
        <v>27</v>
      </c>
      <c r="J112" s="48">
        <v>9</v>
      </c>
      <c r="K112" s="48">
        <v>32</v>
      </c>
      <c r="L112" s="48"/>
      <c r="M112" s="48">
        <v>22</v>
      </c>
      <c r="N112" s="48">
        <v>12</v>
      </c>
      <c r="O112" s="48">
        <v>805</v>
      </c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</row>
    <row r="113" spans="1:39" x14ac:dyDescent="0.35">
      <c r="A113" s="44">
        <v>106</v>
      </c>
      <c r="B113" s="49" t="s">
        <v>221</v>
      </c>
      <c r="C113" s="45" t="s">
        <v>222</v>
      </c>
      <c r="D113" s="46">
        <v>124285.13</v>
      </c>
      <c r="E113" s="47">
        <v>3.8676786567537166E-4</v>
      </c>
      <c r="F113" s="48">
        <v>126091</v>
      </c>
      <c r="G113" s="48">
        <v>88038</v>
      </c>
      <c r="H113" s="48">
        <v>32822</v>
      </c>
      <c r="I113" s="48">
        <v>1616</v>
      </c>
      <c r="J113" s="48">
        <v>100</v>
      </c>
      <c r="K113" s="48">
        <v>256</v>
      </c>
      <c r="L113" s="48"/>
      <c r="M113" s="48">
        <v>179</v>
      </c>
      <c r="N113" s="48">
        <v>2711</v>
      </c>
      <c r="O113" s="48">
        <v>369</v>
      </c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</row>
    <row r="114" spans="1:39" x14ac:dyDescent="0.35">
      <c r="A114" s="44">
        <v>107</v>
      </c>
      <c r="B114" s="49" t="s">
        <v>223</v>
      </c>
      <c r="C114" s="45" t="s">
        <v>198</v>
      </c>
      <c r="D114" s="46">
        <v>121500.15999999999</v>
      </c>
      <c r="E114" s="47">
        <v>3.7810120617338662E-4</v>
      </c>
      <c r="F114" s="48">
        <v>126095</v>
      </c>
      <c r="G114" s="48">
        <v>98915</v>
      </c>
      <c r="H114" s="48">
        <v>15720</v>
      </c>
      <c r="I114" s="48">
        <v>1374</v>
      </c>
      <c r="J114" s="48">
        <v>51</v>
      </c>
      <c r="K114" s="48"/>
      <c r="L114" s="48"/>
      <c r="M114" s="48">
        <v>248</v>
      </c>
      <c r="N114" s="48">
        <v>9686</v>
      </c>
      <c r="O114" s="48">
        <v>101</v>
      </c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</row>
    <row r="115" spans="1:39" x14ac:dyDescent="0.35">
      <c r="A115" s="44">
        <v>108</v>
      </c>
      <c r="B115" s="49" t="s">
        <v>224</v>
      </c>
      <c r="C115" s="45" t="s">
        <v>225</v>
      </c>
      <c r="D115" s="46">
        <v>121047.26</v>
      </c>
      <c r="E115" s="47">
        <v>3.7669180855386147E-4</v>
      </c>
      <c r="F115" s="48">
        <v>132106</v>
      </c>
      <c r="G115" s="48">
        <v>86016</v>
      </c>
      <c r="H115" s="48">
        <v>19399</v>
      </c>
      <c r="I115" s="48">
        <v>13607</v>
      </c>
      <c r="J115" s="48">
        <v>1206</v>
      </c>
      <c r="K115" s="48">
        <v>2349</v>
      </c>
      <c r="L115" s="48"/>
      <c r="M115" s="48">
        <v>1533</v>
      </c>
      <c r="N115" s="48">
        <v>7988</v>
      </c>
      <c r="O115" s="48">
        <v>7</v>
      </c>
      <c r="P115" s="48"/>
      <c r="Q115" s="48"/>
      <c r="R115" s="48"/>
      <c r="S115" s="48"/>
      <c r="T115" s="48"/>
      <c r="U115" s="48"/>
      <c r="V115" s="48">
        <v>1</v>
      </c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</row>
    <row r="116" spans="1:39" x14ac:dyDescent="0.35">
      <c r="A116" s="44">
        <v>109</v>
      </c>
      <c r="B116" s="49" t="s">
        <v>226</v>
      </c>
      <c r="C116" s="45" t="s">
        <v>227</v>
      </c>
      <c r="D116" s="46">
        <v>108443.04000000001</v>
      </c>
      <c r="E116" s="47">
        <v>3.3746823234725629E-4</v>
      </c>
      <c r="F116" s="48">
        <v>122693</v>
      </c>
      <c r="G116" s="48">
        <v>51531</v>
      </c>
      <c r="H116" s="48">
        <v>39750</v>
      </c>
      <c r="I116" s="48">
        <v>18418</v>
      </c>
      <c r="J116" s="48">
        <v>167</v>
      </c>
      <c r="K116" s="48">
        <v>3876</v>
      </c>
      <c r="L116" s="48"/>
      <c r="M116" s="48">
        <v>7550</v>
      </c>
      <c r="N116" s="48">
        <v>699</v>
      </c>
      <c r="O116" s="48">
        <v>2</v>
      </c>
      <c r="P116" s="48">
        <v>106</v>
      </c>
      <c r="Q116" s="48"/>
      <c r="R116" s="48">
        <v>5</v>
      </c>
      <c r="S116" s="48">
        <v>20</v>
      </c>
      <c r="T116" s="48">
        <v>569</v>
      </c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</row>
    <row r="117" spans="1:39" x14ac:dyDescent="0.35">
      <c r="A117" s="44">
        <v>110</v>
      </c>
      <c r="B117" s="49" t="s">
        <v>228</v>
      </c>
      <c r="C117" s="45" t="s">
        <v>229</v>
      </c>
      <c r="D117" s="46">
        <v>103175.20000000001</v>
      </c>
      <c r="E117" s="47">
        <v>3.2107503041296738E-4</v>
      </c>
      <c r="F117" s="48">
        <v>515876</v>
      </c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>
        <v>33737</v>
      </c>
      <c r="AB117" s="48">
        <v>20242</v>
      </c>
      <c r="AC117" s="48">
        <v>7711</v>
      </c>
      <c r="AD117" s="48">
        <v>8675</v>
      </c>
      <c r="AE117" s="48">
        <v>71523</v>
      </c>
      <c r="AF117" s="48">
        <v>72372</v>
      </c>
      <c r="AG117" s="48">
        <v>236998</v>
      </c>
      <c r="AH117" s="48">
        <v>64618</v>
      </c>
      <c r="AI117" s="48"/>
      <c r="AJ117" s="48"/>
      <c r="AK117" s="48"/>
      <c r="AL117" s="48"/>
      <c r="AM117" s="48"/>
    </row>
    <row r="118" spans="1:39" x14ac:dyDescent="0.35">
      <c r="A118" s="44">
        <v>111</v>
      </c>
      <c r="B118" s="49" t="s">
        <v>230</v>
      </c>
      <c r="C118" s="45" t="s">
        <v>171</v>
      </c>
      <c r="D118" s="46">
        <v>86859.85</v>
      </c>
      <c r="E118" s="47">
        <v>2.7030264036721795E-4</v>
      </c>
      <c r="F118" s="48">
        <v>97439</v>
      </c>
      <c r="G118" s="48">
        <v>62309</v>
      </c>
      <c r="H118" s="48">
        <v>8903</v>
      </c>
      <c r="I118" s="48">
        <v>23436</v>
      </c>
      <c r="J118" s="48">
        <v>316</v>
      </c>
      <c r="K118" s="48">
        <v>656</v>
      </c>
      <c r="L118" s="48">
        <v>25</v>
      </c>
      <c r="M118" s="48">
        <v>462</v>
      </c>
      <c r="N118" s="48">
        <v>1280</v>
      </c>
      <c r="O118" s="48">
        <v>1</v>
      </c>
      <c r="P118" s="48"/>
      <c r="Q118" s="48"/>
      <c r="R118" s="48"/>
      <c r="S118" s="48"/>
      <c r="T118" s="48"/>
      <c r="U118" s="48"/>
      <c r="V118" s="48">
        <v>51</v>
      </c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</row>
    <row r="119" spans="1:39" x14ac:dyDescent="0.35">
      <c r="A119" s="44">
        <v>112</v>
      </c>
      <c r="B119" s="49" t="s">
        <v>231</v>
      </c>
      <c r="C119" s="45" t="s">
        <v>202</v>
      </c>
      <c r="D119" s="46">
        <v>82145.260000000024</v>
      </c>
      <c r="E119" s="47">
        <v>2.5563111923001961E-4</v>
      </c>
      <c r="F119" s="48">
        <v>85914</v>
      </c>
      <c r="G119" s="48">
        <v>76806</v>
      </c>
      <c r="H119" s="48">
        <v>410</v>
      </c>
      <c r="I119" s="48">
        <v>783</v>
      </c>
      <c r="J119" s="48"/>
      <c r="K119" s="48"/>
      <c r="L119" s="48"/>
      <c r="M119" s="48"/>
      <c r="N119" s="48">
        <v>6640</v>
      </c>
      <c r="O119" s="48"/>
      <c r="P119" s="48"/>
      <c r="Q119" s="48"/>
      <c r="R119" s="48">
        <v>4</v>
      </c>
      <c r="S119" s="48">
        <v>15</v>
      </c>
      <c r="T119" s="48"/>
      <c r="U119" s="48"/>
      <c r="V119" s="48">
        <v>1256</v>
      </c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</row>
    <row r="120" spans="1:39" x14ac:dyDescent="0.35">
      <c r="A120" s="44">
        <v>113</v>
      </c>
      <c r="B120" s="49" t="s">
        <v>232</v>
      </c>
      <c r="C120" s="45" t="s">
        <v>233</v>
      </c>
      <c r="D120" s="46">
        <v>77727.849999999977</v>
      </c>
      <c r="E120" s="47">
        <v>2.4188440441777245E-4</v>
      </c>
      <c r="F120" s="48">
        <v>81837</v>
      </c>
      <c r="G120" s="48">
        <v>68519</v>
      </c>
      <c r="H120" s="48">
        <v>3081</v>
      </c>
      <c r="I120" s="48">
        <v>5918</v>
      </c>
      <c r="J120" s="48">
        <v>1042</v>
      </c>
      <c r="K120" s="48">
        <v>129</v>
      </c>
      <c r="L120" s="48"/>
      <c r="M120" s="48">
        <v>93</v>
      </c>
      <c r="N120" s="48">
        <v>2660</v>
      </c>
      <c r="O120" s="48">
        <v>217</v>
      </c>
      <c r="P120" s="48"/>
      <c r="Q120" s="48"/>
      <c r="R120" s="48"/>
      <c r="S120" s="48"/>
      <c r="T120" s="48"/>
      <c r="U120" s="48"/>
      <c r="V120" s="48">
        <v>178</v>
      </c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</row>
    <row r="121" spans="1:39" x14ac:dyDescent="0.35">
      <c r="A121" s="44">
        <v>114</v>
      </c>
      <c r="B121" s="49" t="s">
        <v>234</v>
      </c>
      <c r="C121" s="45" t="s">
        <v>219</v>
      </c>
      <c r="D121" s="46">
        <v>73710.200000000012</v>
      </c>
      <c r="E121" s="47">
        <v>2.2938171873421046E-4</v>
      </c>
      <c r="F121" s="48">
        <v>368551</v>
      </c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>
        <v>16745</v>
      </c>
      <c r="AB121" s="48">
        <v>10046</v>
      </c>
      <c r="AC121" s="48">
        <v>3827</v>
      </c>
      <c r="AD121" s="48">
        <v>4306</v>
      </c>
      <c r="AE121" s="48">
        <v>35498</v>
      </c>
      <c r="AF121" s="48">
        <v>57692</v>
      </c>
      <c r="AG121" s="48">
        <v>188926</v>
      </c>
      <c r="AH121" s="48">
        <v>51511</v>
      </c>
      <c r="AI121" s="48"/>
      <c r="AJ121" s="48"/>
      <c r="AK121" s="48"/>
      <c r="AL121" s="48"/>
      <c r="AM121" s="48"/>
    </row>
    <row r="122" spans="1:39" x14ac:dyDescent="0.35">
      <c r="A122" s="44">
        <v>115</v>
      </c>
      <c r="B122" s="49" t="s">
        <v>235</v>
      </c>
      <c r="C122" s="45" t="s">
        <v>74</v>
      </c>
      <c r="D122" s="46">
        <v>71849.149999999994</v>
      </c>
      <c r="E122" s="47">
        <v>2.2359024282381668E-4</v>
      </c>
      <c r="F122" s="48">
        <v>76306</v>
      </c>
      <c r="G122" s="48">
        <v>58929</v>
      </c>
      <c r="H122" s="48">
        <v>6291</v>
      </c>
      <c r="I122" s="48">
        <v>3994</v>
      </c>
      <c r="J122" s="48">
        <v>50</v>
      </c>
      <c r="K122" s="48">
        <v>128</v>
      </c>
      <c r="L122" s="48"/>
      <c r="M122" s="48">
        <v>90</v>
      </c>
      <c r="N122" s="48">
        <v>6728</v>
      </c>
      <c r="O122" s="48">
        <v>96</v>
      </c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</row>
    <row r="123" spans="1:39" x14ac:dyDescent="0.35">
      <c r="A123" s="44">
        <v>116</v>
      </c>
      <c r="B123" s="49" t="s">
        <v>236</v>
      </c>
      <c r="C123" s="45" t="s">
        <v>103</v>
      </c>
      <c r="D123" s="46">
        <v>70153.12000000001</v>
      </c>
      <c r="E123" s="47">
        <v>2.1831229924986384E-4</v>
      </c>
      <c r="F123" s="48">
        <v>74332</v>
      </c>
      <c r="G123" s="48">
        <v>63904</v>
      </c>
      <c r="H123" s="48"/>
      <c r="I123" s="48">
        <v>10288</v>
      </c>
      <c r="J123" s="48">
        <v>79</v>
      </c>
      <c r="K123" s="48">
        <v>26</v>
      </c>
      <c r="L123" s="48"/>
      <c r="M123" s="48">
        <v>27</v>
      </c>
      <c r="N123" s="48">
        <v>8</v>
      </c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</row>
    <row r="124" spans="1:39" x14ac:dyDescent="0.35">
      <c r="A124" s="44">
        <v>117</v>
      </c>
      <c r="B124" s="49" t="s">
        <v>237</v>
      </c>
      <c r="C124" s="45" t="s">
        <v>196</v>
      </c>
      <c r="D124" s="46">
        <v>67079.14</v>
      </c>
      <c r="E124" s="47">
        <v>2.0874625797261061E-4</v>
      </c>
      <c r="F124" s="48">
        <v>68347</v>
      </c>
      <c r="G124" s="48">
        <v>64101</v>
      </c>
      <c r="H124" s="48">
        <v>1058</v>
      </c>
      <c r="I124" s="48">
        <v>2864</v>
      </c>
      <c r="J124" s="48"/>
      <c r="K124" s="48"/>
      <c r="L124" s="48"/>
      <c r="M124" s="48"/>
      <c r="N124" s="48">
        <v>324</v>
      </c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</row>
    <row r="125" spans="1:39" x14ac:dyDescent="0.35">
      <c r="A125" s="44">
        <v>118</v>
      </c>
      <c r="B125" s="49" t="s">
        <v>238</v>
      </c>
      <c r="C125" s="45" t="s">
        <v>165</v>
      </c>
      <c r="D125" s="46">
        <v>67064.400000000009</v>
      </c>
      <c r="E125" s="47">
        <v>2.0870038797722137E-4</v>
      </c>
      <c r="F125" s="48">
        <v>94218</v>
      </c>
      <c r="G125" s="48">
        <v>25225</v>
      </c>
      <c r="H125" s="48">
        <v>1000</v>
      </c>
      <c r="I125" s="48">
        <v>67720</v>
      </c>
      <c r="J125" s="48">
        <v>10</v>
      </c>
      <c r="K125" s="48"/>
      <c r="L125" s="48"/>
      <c r="M125" s="48"/>
      <c r="N125" s="48">
        <v>4</v>
      </c>
      <c r="O125" s="48">
        <v>254</v>
      </c>
      <c r="P125" s="48"/>
      <c r="Q125" s="48"/>
      <c r="R125" s="48">
        <v>1</v>
      </c>
      <c r="S125" s="48">
        <v>4</v>
      </c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</row>
    <row r="126" spans="1:39" x14ac:dyDescent="0.35">
      <c r="A126" s="44">
        <v>119</v>
      </c>
      <c r="B126" s="49" t="s">
        <v>239</v>
      </c>
      <c r="C126" s="45" t="s">
        <v>129</v>
      </c>
      <c r="D126" s="46">
        <v>67020.739999999991</v>
      </c>
      <c r="E126" s="47">
        <v>2.085645206774455E-4</v>
      </c>
      <c r="F126" s="48">
        <v>75585</v>
      </c>
      <c r="G126" s="48">
        <v>44624</v>
      </c>
      <c r="H126" s="48">
        <v>9781</v>
      </c>
      <c r="I126" s="48">
        <v>5277</v>
      </c>
      <c r="J126" s="48">
        <v>129</v>
      </c>
      <c r="K126" s="48">
        <v>180</v>
      </c>
      <c r="L126" s="48"/>
      <c r="M126" s="48">
        <v>114</v>
      </c>
      <c r="N126" s="48">
        <v>15473</v>
      </c>
      <c r="O126" s="48">
        <v>7</v>
      </c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</row>
    <row r="127" spans="1:39" x14ac:dyDescent="0.35">
      <c r="A127" s="44">
        <v>120</v>
      </c>
      <c r="B127" s="49" t="s">
        <v>240</v>
      </c>
      <c r="C127" s="45" t="s">
        <v>200</v>
      </c>
      <c r="D127" s="46">
        <v>64396.670000000013</v>
      </c>
      <c r="E127" s="47">
        <v>2.0039857231916029E-4</v>
      </c>
      <c r="F127" s="48">
        <v>67023</v>
      </c>
      <c r="G127" s="48">
        <v>54100</v>
      </c>
      <c r="H127" s="48">
        <v>72</v>
      </c>
      <c r="I127" s="48">
        <v>4192</v>
      </c>
      <c r="J127" s="48"/>
      <c r="K127" s="48"/>
      <c r="L127" s="48"/>
      <c r="M127" s="48"/>
      <c r="N127" s="48">
        <v>43</v>
      </c>
      <c r="O127" s="48">
        <v>2</v>
      </c>
      <c r="P127" s="48"/>
      <c r="Q127" s="48"/>
      <c r="R127" s="48"/>
      <c r="S127" s="48">
        <v>6344</v>
      </c>
      <c r="T127" s="48">
        <v>187</v>
      </c>
      <c r="U127" s="48">
        <v>1</v>
      </c>
      <c r="V127" s="48">
        <v>2082</v>
      </c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</row>
    <row r="128" spans="1:39" x14ac:dyDescent="0.35">
      <c r="A128" s="44">
        <v>121</v>
      </c>
      <c r="B128" s="49" t="s">
        <v>241</v>
      </c>
      <c r="C128" s="45" t="s">
        <v>107</v>
      </c>
      <c r="D128" s="46">
        <v>64024.29</v>
      </c>
      <c r="E128" s="47">
        <v>1.9923974810728395E-4</v>
      </c>
      <c r="F128" s="48">
        <v>69628</v>
      </c>
      <c r="G128" s="48">
        <v>52035</v>
      </c>
      <c r="H128" s="48">
        <v>3377</v>
      </c>
      <c r="I128" s="48">
        <v>13732</v>
      </c>
      <c r="J128" s="48"/>
      <c r="K128" s="48"/>
      <c r="L128" s="48">
        <v>1</v>
      </c>
      <c r="M128" s="48">
        <v>38</v>
      </c>
      <c r="N128" s="48">
        <v>299</v>
      </c>
      <c r="O128" s="48"/>
      <c r="P128" s="48"/>
      <c r="Q128" s="48"/>
      <c r="R128" s="48">
        <v>1</v>
      </c>
      <c r="S128" s="48">
        <v>145</v>
      </c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</row>
    <row r="129" spans="1:39" x14ac:dyDescent="0.35">
      <c r="A129" s="44">
        <v>122</v>
      </c>
      <c r="B129" s="49" t="s">
        <v>242</v>
      </c>
      <c r="C129" s="45" t="s">
        <v>103</v>
      </c>
      <c r="D129" s="46">
        <v>63947.119999999995</v>
      </c>
      <c r="E129" s="47">
        <v>1.9899959969858717E-4</v>
      </c>
      <c r="F129" s="48">
        <v>70851</v>
      </c>
      <c r="G129" s="48">
        <v>44017</v>
      </c>
      <c r="H129" s="48">
        <v>9972</v>
      </c>
      <c r="I129" s="48">
        <v>3192</v>
      </c>
      <c r="J129" s="48">
        <v>166</v>
      </c>
      <c r="K129" s="48">
        <v>556</v>
      </c>
      <c r="L129" s="48">
        <v>4</v>
      </c>
      <c r="M129" s="48">
        <v>400</v>
      </c>
      <c r="N129" s="48">
        <v>12544</v>
      </c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</row>
    <row r="130" spans="1:39" x14ac:dyDescent="0.35">
      <c r="A130" s="44">
        <v>123</v>
      </c>
      <c r="B130" s="49" t="s">
        <v>243</v>
      </c>
      <c r="C130" s="45" t="s">
        <v>177</v>
      </c>
      <c r="D130" s="46">
        <v>58900.320000000014</v>
      </c>
      <c r="E130" s="47">
        <v>1.8329426097873824E-4</v>
      </c>
      <c r="F130" s="48">
        <v>59549</v>
      </c>
      <c r="G130" s="48">
        <v>45707</v>
      </c>
      <c r="H130" s="48">
        <v>11827</v>
      </c>
      <c r="I130" s="48">
        <v>1374</v>
      </c>
      <c r="J130" s="48"/>
      <c r="K130" s="48">
        <v>46</v>
      </c>
      <c r="L130" s="48"/>
      <c r="M130" s="48">
        <v>28</v>
      </c>
      <c r="N130" s="48">
        <v>416</v>
      </c>
      <c r="O130" s="48">
        <v>84</v>
      </c>
      <c r="P130" s="48">
        <v>8</v>
      </c>
      <c r="Q130" s="48"/>
      <c r="R130" s="48">
        <v>6</v>
      </c>
      <c r="S130" s="48">
        <v>26</v>
      </c>
      <c r="T130" s="48">
        <v>25</v>
      </c>
      <c r="U130" s="48"/>
      <c r="V130" s="48">
        <v>2</v>
      </c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</row>
    <row r="131" spans="1:39" x14ac:dyDescent="0.35">
      <c r="A131" s="44">
        <v>124</v>
      </c>
      <c r="B131" s="49" t="s">
        <v>244</v>
      </c>
      <c r="C131" s="45" t="s">
        <v>219</v>
      </c>
      <c r="D131" s="46">
        <v>58254.26</v>
      </c>
      <c r="E131" s="47">
        <v>1.8128376103157453E-4</v>
      </c>
      <c r="F131" s="48">
        <v>64220</v>
      </c>
      <c r="G131" s="48">
        <v>48785</v>
      </c>
      <c r="H131" s="48">
        <v>454</v>
      </c>
      <c r="I131" s="48">
        <v>13875</v>
      </c>
      <c r="J131" s="48">
        <v>1106</v>
      </c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</row>
    <row r="132" spans="1:39" x14ac:dyDescent="0.35">
      <c r="A132" s="44">
        <v>125</v>
      </c>
      <c r="B132" s="49" t="s">
        <v>245</v>
      </c>
      <c r="C132" s="45" t="s">
        <v>115</v>
      </c>
      <c r="D132" s="46">
        <v>55166.420000000013</v>
      </c>
      <c r="E132" s="47">
        <v>1.7167458826611952E-4</v>
      </c>
      <c r="F132" s="48">
        <v>56061</v>
      </c>
      <c r="G132" s="48">
        <v>45631</v>
      </c>
      <c r="H132" s="48">
        <v>8065</v>
      </c>
      <c r="I132" s="48">
        <v>2053</v>
      </c>
      <c r="J132" s="48">
        <v>38</v>
      </c>
      <c r="K132" s="48">
        <v>128</v>
      </c>
      <c r="L132" s="48"/>
      <c r="M132" s="48">
        <v>90</v>
      </c>
      <c r="N132" s="48">
        <v>47</v>
      </c>
      <c r="O132" s="48">
        <v>9</v>
      </c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</row>
    <row r="133" spans="1:39" x14ac:dyDescent="0.35">
      <c r="A133" s="44">
        <v>126</v>
      </c>
      <c r="B133" s="49" t="s">
        <v>246</v>
      </c>
      <c r="C133" s="45" t="s">
        <v>198</v>
      </c>
      <c r="D133" s="46">
        <v>53539.8</v>
      </c>
      <c r="E133" s="47">
        <v>1.6661264444657429E-4</v>
      </c>
      <c r="F133" s="48">
        <v>53551</v>
      </c>
      <c r="G133" s="48">
        <v>53511</v>
      </c>
      <c r="H133" s="48"/>
      <c r="I133" s="48"/>
      <c r="J133" s="48"/>
      <c r="K133" s="48"/>
      <c r="L133" s="48"/>
      <c r="M133" s="48"/>
      <c r="N133" s="48"/>
      <c r="O133" s="48">
        <v>40</v>
      </c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</row>
    <row r="134" spans="1:39" x14ac:dyDescent="0.35">
      <c r="A134" s="44">
        <v>127</v>
      </c>
      <c r="B134" s="49" t="s">
        <v>247</v>
      </c>
      <c r="C134" s="45" t="s">
        <v>202</v>
      </c>
      <c r="D134" s="46">
        <v>49293.180000000008</v>
      </c>
      <c r="E134" s="47">
        <v>1.5339741786448563E-4</v>
      </c>
      <c r="F134" s="48">
        <v>55155</v>
      </c>
      <c r="G134" s="48">
        <v>39449</v>
      </c>
      <c r="H134" s="48">
        <v>1233</v>
      </c>
      <c r="I134" s="48">
        <v>7064</v>
      </c>
      <c r="J134" s="48">
        <v>1</v>
      </c>
      <c r="K134" s="48"/>
      <c r="L134" s="48"/>
      <c r="M134" s="48">
        <v>33</v>
      </c>
      <c r="N134" s="48">
        <v>7375</v>
      </c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</row>
    <row r="135" spans="1:39" x14ac:dyDescent="0.35">
      <c r="A135" s="44">
        <v>128</v>
      </c>
      <c r="B135" s="49" t="s">
        <v>248</v>
      </c>
      <c r="C135" s="45" t="s">
        <v>126</v>
      </c>
      <c r="D135" s="46">
        <v>49076.380000000005</v>
      </c>
      <c r="E135" s="47">
        <v>1.5272274927558506E-4</v>
      </c>
      <c r="F135" s="48">
        <v>56225</v>
      </c>
      <c r="G135" s="48">
        <v>25413</v>
      </c>
      <c r="H135" s="48">
        <v>13060</v>
      </c>
      <c r="I135" s="48">
        <v>16719</v>
      </c>
      <c r="J135" s="48">
        <v>83</v>
      </c>
      <c r="K135" s="48">
        <v>324</v>
      </c>
      <c r="L135" s="48">
        <v>1</v>
      </c>
      <c r="M135" s="48">
        <v>529</v>
      </c>
      <c r="N135" s="48">
        <v>89</v>
      </c>
      <c r="O135" s="48">
        <v>7</v>
      </c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</row>
    <row r="136" spans="1:39" x14ac:dyDescent="0.35">
      <c r="A136" s="44">
        <v>129</v>
      </c>
      <c r="B136" s="49" t="s">
        <v>249</v>
      </c>
      <c r="C136" s="45" t="s">
        <v>250</v>
      </c>
      <c r="D136" s="46">
        <v>48256</v>
      </c>
      <c r="E136" s="47">
        <v>1.5016977595011353E-4</v>
      </c>
      <c r="F136" s="48">
        <v>191729</v>
      </c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>
        <v>6151</v>
      </c>
      <c r="AB136" s="48">
        <v>3691</v>
      </c>
      <c r="AC136" s="48">
        <v>1406</v>
      </c>
      <c r="AD136" s="48">
        <v>1582</v>
      </c>
      <c r="AE136" s="48">
        <v>13042</v>
      </c>
      <c r="AF136" s="48">
        <v>22507</v>
      </c>
      <c r="AG136" s="48">
        <v>73704</v>
      </c>
      <c r="AH136" s="48">
        <v>20095</v>
      </c>
      <c r="AI136" s="48">
        <v>11850</v>
      </c>
      <c r="AJ136" s="48">
        <v>26849</v>
      </c>
      <c r="AK136" s="48">
        <v>10852</v>
      </c>
      <c r="AL136" s="48"/>
      <c r="AM136" s="48"/>
    </row>
    <row r="137" spans="1:39" x14ac:dyDescent="0.35">
      <c r="A137" s="44">
        <v>130</v>
      </c>
      <c r="B137" s="49" t="s">
        <v>251</v>
      </c>
      <c r="C137" s="45" t="s">
        <v>200</v>
      </c>
      <c r="D137" s="46">
        <v>47180.740000000005</v>
      </c>
      <c r="E137" s="47">
        <v>1.4682363136108586E-4</v>
      </c>
      <c r="F137" s="48">
        <v>47243</v>
      </c>
      <c r="G137" s="48">
        <v>32812</v>
      </c>
      <c r="H137" s="48">
        <v>13997</v>
      </c>
      <c r="I137" s="48">
        <v>107</v>
      </c>
      <c r="J137" s="48">
        <v>50</v>
      </c>
      <c r="K137" s="48">
        <v>128</v>
      </c>
      <c r="L137" s="48"/>
      <c r="M137" s="48">
        <v>90</v>
      </c>
      <c r="N137" s="48">
        <v>47</v>
      </c>
      <c r="O137" s="48">
        <v>12</v>
      </c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</row>
    <row r="138" spans="1:39" x14ac:dyDescent="0.35">
      <c r="A138" s="44">
        <v>131</v>
      </c>
      <c r="B138" s="49" t="s">
        <v>252</v>
      </c>
      <c r="C138" s="45" t="s">
        <v>253</v>
      </c>
      <c r="D138" s="46">
        <v>46197.49</v>
      </c>
      <c r="E138" s="47">
        <v>1.4376381637014278E-4</v>
      </c>
      <c r="F138" s="48">
        <v>51709</v>
      </c>
      <c r="G138" s="48">
        <v>31998</v>
      </c>
      <c r="H138" s="48">
        <v>5906</v>
      </c>
      <c r="I138" s="48">
        <v>5522</v>
      </c>
      <c r="J138" s="48">
        <v>11</v>
      </c>
      <c r="K138" s="48">
        <v>47</v>
      </c>
      <c r="L138" s="48"/>
      <c r="M138" s="48">
        <v>94</v>
      </c>
      <c r="N138" s="48">
        <v>7635</v>
      </c>
      <c r="O138" s="48">
        <v>496</v>
      </c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</row>
    <row r="139" spans="1:39" x14ac:dyDescent="0.35">
      <c r="A139" s="44">
        <v>132</v>
      </c>
      <c r="B139" s="49" t="s">
        <v>254</v>
      </c>
      <c r="C139" s="45" t="s">
        <v>78</v>
      </c>
      <c r="D139" s="46">
        <v>45991.88</v>
      </c>
      <c r="E139" s="47">
        <v>1.4312397038968226E-4</v>
      </c>
      <c r="F139" s="48">
        <v>50014</v>
      </c>
      <c r="G139" s="48">
        <v>38943</v>
      </c>
      <c r="H139" s="48">
        <v>1627</v>
      </c>
      <c r="I139" s="48">
        <v>7885</v>
      </c>
      <c r="J139" s="48"/>
      <c r="K139" s="48">
        <v>666</v>
      </c>
      <c r="L139" s="48"/>
      <c r="M139" s="48">
        <v>847</v>
      </c>
      <c r="N139" s="48">
        <v>3</v>
      </c>
      <c r="O139" s="48">
        <v>1</v>
      </c>
      <c r="P139" s="48">
        <v>1</v>
      </c>
      <c r="Q139" s="48"/>
      <c r="R139" s="48">
        <v>1</v>
      </c>
      <c r="S139" s="48">
        <v>2</v>
      </c>
      <c r="T139" s="48">
        <v>38</v>
      </c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</row>
    <row r="140" spans="1:39" x14ac:dyDescent="0.35">
      <c r="A140" s="44">
        <v>133</v>
      </c>
      <c r="B140" s="49" t="s">
        <v>255</v>
      </c>
      <c r="C140" s="45" t="s">
        <v>85</v>
      </c>
      <c r="D140" s="46">
        <v>45063.86</v>
      </c>
      <c r="E140" s="47">
        <v>1.4023602784414958E-4</v>
      </c>
      <c r="F140" s="48">
        <v>55978</v>
      </c>
      <c r="G140" s="48">
        <v>28729</v>
      </c>
      <c r="H140" s="48">
        <v>67</v>
      </c>
      <c r="I140" s="48">
        <v>23656</v>
      </c>
      <c r="J140" s="48">
        <v>3006</v>
      </c>
      <c r="K140" s="48">
        <v>174</v>
      </c>
      <c r="L140" s="48"/>
      <c r="M140" s="48">
        <v>299</v>
      </c>
      <c r="N140" s="48">
        <v>47</v>
      </c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</row>
    <row r="141" spans="1:39" x14ac:dyDescent="0.35">
      <c r="A141" s="44">
        <v>134</v>
      </c>
      <c r="B141" s="49" t="s">
        <v>256</v>
      </c>
      <c r="C141" s="45" t="s">
        <v>109</v>
      </c>
      <c r="D141" s="46">
        <v>44249.17</v>
      </c>
      <c r="E141" s="47">
        <v>1.3770076145719671E-4</v>
      </c>
      <c r="F141" s="48">
        <v>51034</v>
      </c>
      <c r="G141" s="48">
        <v>34029</v>
      </c>
      <c r="H141" s="48">
        <v>134</v>
      </c>
      <c r="I141" s="48">
        <v>15139</v>
      </c>
      <c r="J141" s="48">
        <v>1202</v>
      </c>
      <c r="K141" s="48">
        <v>256</v>
      </c>
      <c r="L141" s="48"/>
      <c r="M141" s="48">
        <v>179</v>
      </c>
      <c r="N141" s="48">
        <v>95</v>
      </c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</row>
    <row r="142" spans="1:39" x14ac:dyDescent="0.35">
      <c r="A142" s="44">
        <v>135</v>
      </c>
      <c r="B142" s="49" t="s">
        <v>257</v>
      </c>
      <c r="C142" s="45" t="s">
        <v>171</v>
      </c>
      <c r="D142" s="46">
        <v>43155.840000000004</v>
      </c>
      <c r="E142" s="47">
        <v>1.342983841126274E-4</v>
      </c>
      <c r="F142" s="48">
        <v>47938</v>
      </c>
      <c r="G142" s="48">
        <v>22941</v>
      </c>
      <c r="H142" s="48">
        <v>12983</v>
      </c>
      <c r="I142" s="48">
        <v>630</v>
      </c>
      <c r="J142" s="48"/>
      <c r="K142" s="48">
        <v>52</v>
      </c>
      <c r="L142" s="48"/>
      <c r="M142" s="48">
        <v>5</v>
      </c>
      <c r="N142" s="48">
        <v>11313</v>
      </c>
      <c r="O142" s="48"/>
      <c r="P142" s="48"/>
      <c r="Q142" s="48"/>
      <c r="R142" s="48">
        <v>3</v>
      </c>
      <c r="S142" s="48">
        <v>11</v>
      </c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</row>
    <row r="143" spans="1:39" x14ac:dyDescent="0.35">
      <c r="A143" s="44">
        <v>136</v>
      </c>
      <c r="B143" s="49" t="s">
        <v>258</v>
      </c>
      <c r="C143" s="45" t="s">
        <v>100</v>
      </c>
      <c r="D143" s="46">
        <v>40721.630000000005</v>
      </c>
      <c r="E143" s="47">
        <v>1.2672326868002782E-4</v>
      </c>
      <c r="F143" s="48">
        <v>41061</v>
      </c>
      <c r="G143" s="48">
        <v>37985</v>
      </c>
      <c r="H143" s="48">
        <v>2155</v>
      </c>
      <c r="I143" s="48">
        <v>904</v>
      </c>
      <c r="J143" s="48"/>
      <c r="K143" s="48"/>
      <c r="L143" s="48"/>
      <c r="M143" s="48"/>
      <c r="N143" s="48"/>
      <c r="O143" s="48"/>
      <c r="P143" s="48"/>
      <c r="Q143" s="48"/>
      <c r="R143" s="48"/>
      <c r="S143" s="48">
        <v>17</v>
      </c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</row>
    <row r="144" spans="1:39" x14ac:dyDescent="0.35">
      <c r="A144" s="44">
        <v>137</v>
      </c>
      <c r="B144" s="49" t="s">
        <v>259</v>
      </c>
      <c r="C144" s="45" t="s">
        <v>85</v>
      </c>
      <c r="D144" s="46">
        <v>37760.680000000008</v>
      </c>
      <c r="E144" s="47">
        <v>1.1750896997935872E-4</v>
      </c>
      <c r="F144" s="48">
        <v>46772</v>
      </c>
      <c r="G144" s="48">
        <v>24252</v>
      </c>
      <c r="H144" s="48">
        <v>149</v>
      </c>
      <c r="I144" s="48">
        <v>21288</v>
      </c>
      <c r="J144" s="48">
        <v>443</v>
      </c>
      <c r="K144" s="48">
        <v>309</v>
      </c>
      <c r="L144" s="48"/>
      <c r="M144" s="48">
        <v>212</v>
      </c>
      <c r="N144" s="48">
        <v>119</v>
      </c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</row>
    <row r="145" spans="1:39" x14ac:dyDescent="0.35">
      <c r="A145" s="44">
        <v>138</v>
      </c>
      <c r="B145" s="49" t="s">
        <v>260</v>
      </c>
      <c r="C145" s="45" t="s">
        <v>109</v>
      </c>
      <c r="D145" s="46">
        <v>37619.720000000008</v>
      </c>
      <c r="E145" s="47">
        <v>1.1707031091897393E-4</v>
      </c>
      <c r="F145" s="48">
        <v>38113</v>
      </c>
      <c r="G145" s="48">
        <v>36886</v>
      </c>
      <c r="H145" s="48">
        <v>67</v>
      </c>
      <c r="I145" s="48">
        <v>844</v>
      </c>
      <c r="J145" s="48">
        <v>50</v>
      </c>
      <c r="K145" s="48">
        <v>128</v>
      </c>
      <c r="L145" s="48"/>
      <c r="M145" s="48">
        <v>90</v>
      </c>
      <c r="N145" s="48">
        <v>47</v>
      </c>
      <c r="O145" s="48">
        <v>1</v>
      </c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</row>
    <row r="146" spans="1:39" x14ac:dyDescent="0.35">
      <c r="A146" s="44">
        <v>139</v>
      </c>
      <c r="B146" s="49" t="s">
        <v>261</v>
      </c>
      <c r="C146" s="45" t="s">
        <v>126</v>
      </c>
      <c r="D146" s="46">
        <v>37150.800000000003</v>
      </c>
      <c r="E146" s="47">
        <v>1.1561106002087778E-4</v>
      </c>
      <c r="F146" s="48">
        <v>92877</v>
      </c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>
        <v>23757</v>
      </c>
      <c r="AJ146" s="48">
        <v>37547</v>
      </c>
      <c r="AK146" s="48">
        <v>31573</v>
      </c>
      <c r="AL146" s="48"/>
      <c r="AM146" s="48"/>
    </row>
    <row r="147" spans="1:39" x14ac:dyDescent="0.35">
      <c r="A147" s="44">
        <v>140</v>
      </c>
      <c r="B147" s="49" t="s">
        <v>262</v>
      </c>
      <c r="C147" s="45" t="s">
        <v>193</v>
      </c>
      <c r="D147" s="46">
        <v>37059.030000000006</v>
      </c>
      <c r="E147" s="47">
        <v>1.1532547728838977E-4</v>
      </c>
      <c r="F147" s="48">
        <v>37062</v>
      </c>
      <c r="G147" s="48">
        <v>36975</v>
      </c>
      <c r="H147" s="48">
        <v>75</v>
      </c>
      <c r="I147" s="48">
        <v>3</v>
      </c>
      <c r="J147" s="48"/>
      <c r="K147" s="48"/>
      <c r="L147" s="48"/>
      <c r="M147" s="48"/>
      <c r="N147" s="48"/>
      <c r="O147" s="48">
        <v>9</v>
      </c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</row>
    <row r="148" spans="1:39" x14ac:dyDescent="0.35">
      <c r="A148" s="44">
        <v>141</v>
      </c>
      <c r="B148" s="49" t="s">
        <v>263</v>
      </c>
      <c r="C148" s="45" t="s">
        <v>264</v>
      </c>
      <c r="D148" s="46">
        <v>33897.820000000014</v>
      </c>
      <c r="E148" s="47">
        <v>1.0548798148618367E-4</v>
      </c>
      <c r="F148" s="48">
        <v>33978</v>
      </c>
      <c r="G148" s="48">
        <v>27318</v>
      </c>
      <c r="H148" s="48">
        <v>6262</v>
      </c>
      <c r="I148" s="48">
        <v>338</v>
      </c>
      <c r="J148" s="48">
        <v>7</v>
      </c>
      <c r="K148" s="48"/>
      <c r="L148" s="48"/>
      <c r="M148" s="48">
        <v>1</v>
      </c>
      <c r="N148" s="48">
        <v>13</v>
      </c>
      <c r="O148" s="48">
        <v>15</v>
      </c>
      <c r="P148" s="48"/>
      <c r="Q148" s="48"/>
      <c r="R148" s="48">
        <v>1</v>
      </c>
      <c r="S148" s="48">
        <v>4</v>
      </c>
      <c r="T148" s="48">
        <v>19</v>
      </c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</row>
    <row r="149" spans="1:39" x14ac:dyDescent="0.35">
      <c r="A149" s="44">
        <v>142</v>
      </c>
      <c r="B149" s="49" t="s">
        <v>265</v>
      </c>
      <c r="C149" s="45" t="s">
        <v>146</v>
      </c>
      <c r="D149" s="46">
        <v>33283.449999999997</v>
      </c>
      <c r="E149" s="47">
        <v>1.035760989171669E-4</v>
      </c>
      <c r="F149" s="48">
        <v>35363</v>
      </c>
      <c r="G149" s="48">
        <v>23231</v>
      </c>
      <c r="H149" s="48">
        <v>7232</v>
      </c>
      <c r="I149" s="48">
        <v>716</v>
      </c>
      <c r="J149" s="48">
        <v>111</v>
      </c>
      <c r="K149" s="48">
        <v>486</v>
      </c>
      <c r="L149" s="48">
        <v>3</v>
      </c>
      <c r="M149" s="48">
        <v>478</v>
      </c>
      <c r="N149" s="48">
        <v>3106</v>
      </c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</row>
    <row r="150" spans="1:39" x14ac:dyDescent="0.35">
      <c r="A150" s="44">
        <v>143</v>
      </c>
      <c r="B150" s="49" t="s">
        <v>266</v>
      </c>
      <c r="C150" s="45" t="s">
        <v>129</v>
      </c>
      <c r="D150" s="46">
        <v>32951.560000000005</v>
      </c>
      <c r="E150" s="47">
        <v>1.0254327715531175E-4</v>
      </c>
      <c r="F150" s="48">
        <v>34578</v>
      </c>
      <c r="G150" s="48">
        <v>30607</v>
      </c>
      <c r="H150" s="48">
        <v>67</v>
      </c>
      <c r="I150" s="48">
        <v>3142</v>
      </c>
      <c r="J150" s="48">
        <v>97</v>
      </c>
      <c r="K150" s="48">
        <v>421</v>
      </c>
      <c r="L150" s="48"/>
      <c r="M150" s="48">
        <v>197</v>
      </c>
      <c r="N150" s="48">
        <v>47</v>
      </c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</row>
    <row r="151" spans="1:39" x14ac:dyDescent="0.35">
      <c r="A151" s="44">
        <v>144</v>
      </c>
      <c r="B151" s="49" t="s">
        <v>267</v>
      </c>
      <c r="C151" s="45" t="s">
        <v>264</v>
      </c>
      <c r="D151" s="46">
        <v>32791.480000000003</v>
      </c>
      <c r="E151" s="47">
        <v>1.0204511780240031E-4</v>
      </c>
      <c r="F151" s="48">
        <v>35358</v>
      </c>
      <c r="G151" s="48">
        <v>28937</v>
      </c>
      <c r="H151" s="48"/>
      <c r="I151" s="48">
        <v>6327</v>
      </c>
      <c r="J151" s="48">
        <v>94</v>
      </c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</row>
    <row r="152" spans="1:39" x14ac:dyDescent="0.35">
      <c r="A152" s="44">
        <v>145</v>
      </c>
      <c r="B152" s="49" t="s">
        <v>268</v>
      </c>
      <c r="C152" s="45" t="s">
        <v>269</v>
      </c>
      <c r="D152" s="46">
        <v>30788.14</v>
      </c>
      <c r="E152" s="47">
        <v>9.5810843951440815E-5</v>
      </c>
      <c r="F152" s="48">
        <v>32902</v>
      </c>
      <c r="G152" s="48">
        <v>27620</v>
      </c>
      <c r="H152" s="48">
        <v>67</v>
      </c>
      <c r="I152" s="48">
        <v>4823</v>
      </c>
      <c r="J152" s="48">
        <v>127</v>
      </c>
      <c r="K152" s="48">
        <v>128</v>
      </c>
      <c r="L152" s="48"/>
      <c r="M152" s="48">
        <v>90</v>
      </c>
      <c r="N152" s="48">
        <v>47</v>
      </c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</row>
    <row r="153" spans="1:39" x14ac:dyDescent="0.35">
      <c r="A153" s="44">
        <v>146</v>
      </c>
      <c r="B153" s="49" t="s">
        <v>270</v>
      </c>
      <c r="C153" s="45" t="s">
        <v>87</v>
      </c>
      <c r="D153" s="46">
        <v>30697.200000000001</v>
      </c>
      <c r="E153" s="47">
        <v>9.5527844129140931E-5</v>
      </c>
      <c r="F153" s="48">
        <v>153486</v>
      </c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>
        <v>29702</v>
      </c>
      <c r="AG153" s="48">
        <v>97265</v>
      </c>
      <c r="AH153" s="48">
        <v>26519</v>
      </c>
      <c r="AI153" s="48"/>
      <c r="AJ153" s="48"/>
      <c r="AK153" s="48"/>
      <c r="AL153" s="48"/>
      <c r="AM153" s="48"/>
    </row>
    <row r="154" spans="1:39" x14ac:dyDescent="0.35">
      <c r="A154" s="44">
        <v>147</v>
      </c>
      <c r="B154" s="49" t="s">
        <v>271</v>
      </c>
      <c r="C154" s="45" t="s">
        <v>272</v>
      </c>
      <c r="D154" s="46">
        <v>29721.399999999998</v>
      </c>
      <c r="E154" s="47">
        <v>9.2491213091091341E-5</v>
      </c>
      <c r="F154" s="48">
        <v>31590</v>
      </c>
      <c r="G154" s="48">
        <v>26910</v>
      </c>
      <c r="H154" s="48">
        <v>67</v>
      </c>
      <c r="I154" s="48">
        <v>4248</v>
      </c>
      <c r="J154" s="48">
        <v>50</v>
      </c>
      <c r="K154" s="48">
        <v>128</v>
      </c>
      <c r="L154" s="48"/>
      <c r="M154" s="48">
        <v>90</v>
      </c>
      <c r="N154" s="48">
        <v>47</v>
      </c>
      <c r="O154" s="48">
        <v>50</v>
      </c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</row>
    <row r="155" spans="1:39" x14ac:dyDescent="0.35">
      <c r="A155" s="44">
        <v>148</v>
      </c>
      <c r="B155" s="49" t="s">
        <v>273</v>
      </c>
      <c r="C155" s="45" t="s">
        <v>174</v>
      </c>
      <c r="D155" s="46">
        <v>29579.4</v>
      </c>
      <c r="E155" s="47">
        <v>9.2049317613121444E-5</v>
      </c>
      <c r="F155" s="48">
        <v>33182</v>
      </c>
      <c r="G155" s="48">
        <v>24171</v>
      </c>
      <c r="H155" s="48">
        <v>67</v>
      </c>
      <c r="I155" s="48">
        <v>8409</v>
      </c>
      <c r="J155" s="48">
        <v>270</v>
      </c>
      <c r="K155" s="48">
        <v>128</v>
      </c>
      <c r="L155" s="48"/>
      <c r="M155" s="48">
        <v>90</v>
      </c>
      <c r="N155" s="48">
        <v>47</v>
      </c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</row>
    <row r="156" spans="1:39" x14ac:dyDescent="0.35">
      <c r="A156" s="44">
        <v>149</v>
      </c>
      <c r="B156" s="49" t="s">
        <v>274</v>
      </c>
      <c r="C156" s="45" t="s">
        <v>126</v>
      </c>
      <c r="D156" s="46">
        <v>29283.200000000001</v>
      </c>
      <c r="E156" s="47">
        <v>9.1127560989356026E-5</v>
      </c>
      <c r="F156" s="48">
        <v>30775</v>
      </c>
      <c r="G156" s="48">
        <v>27045</v>
      </c>
      <c r="H156" s="48"/>
      <c r="I156" s="48">
        <v>3714</v>
      </c>
      <c r="J156" s="48">
        <v>12</v>
      </c>
      <c r="K156" s="48"/>
      <c r="L156" s="48"/>
      <c r="M156" s="48"/>
      <c r="N156" s="48">
        <v>4</v>
      </c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</row>
    <row r="157" spans="1:39" x14ac:dyDescent="0.35">
      <c r="A157" s="44">
        <v>150</v>
      </c>
      <c r="B157" s="49" t="s">
        <v>275</v>
      </c>
      <c r="C157" s="45" t="s">
        <v>198</v>
      </c>
      <c r="D157" s="46">
        <v>28727.06</v>
      </c>
      <c r="E157" s="47">
        <v>8.9396886685706828E-5</v>
      </c>
      <c r="F157" s="48">
        <v>28819</v>
      </c>
      <c r="G157" s="48">
        <v>28483</v>
      </c>
      <c r="H157" s="48">
        <v>98</v>
      </c>
      <c r="I157" s="48">
        <v>219</v>
      </c>
      <c r="J157" s="48"/>
      <c r="K157" s="48"/>
      <c r="L157" s="48"/>
      <c r="M157" s="48"/>
      <c r="N157" s="48"/>
      <c r="O157" s="48">
        <v>19</v>
      </c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</row>
    <row r="158" spans="1:39" x14ac:dyDescent="0.35">
      <c r="A158" s="44">
        <v>151</v>
      </c>
      <c r="B158" s="49" t="s">
        <v>276</v>
      </c>
      <c r="C158" s="45" t="s">
        <v>277</v>
      </c>
      <c r="D158" s="46">
        <v>28676.52</v>
      </c>
      <c r="E158" s="47">
        <v>8.9239609238829366E-5</v>
      </c>
      <c r="F158" s="48">
        <v>29025</v>
      </c>
      <c r="G158" s="48">
        <v>25292</v>
      </c>
      <c r="H158" s="48">
        <v>2779</v>
      </c>
      <c r="I158" s="48">
        <v>778</v>
      </c>
      <c r="J158" s="48">
        <v>97</v>
      </c>
      <c r="K158" s="48"/>
      <c r="L158" s="48"/>
      <c r="M158" s="48"/>
      <c r="N158" s="48">
        <v>47</v>
      </c>
      <c r="O158" s="48">
        <v>28</v>
      </c>
      <c r="P158" s="48"/>
      <c r="Q158" s="48"/>
      <c r="R158" s="48"/>
      <c r="S158" s="48">
        <v>2</v>
      </c>
      <c r="T158" s="48"/>
      <c r="U158" s="48"/>
      <c r="V158" s="48">
        <v>2</v>
      </c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</row>
    <row r="159" spans="1:39" x14ac:dyDescent="0.35">
      <c r="A159" s="44">
        <v>152</v>
      </c>
      <c r="B159" s="49" t="s">
        <v>278</v>
      </c>
      <c r="C159" s="45" t="s">
        <v>78</v>
      </c>
      <c r="D159" s="46">
        <v>28142.27</v>
      </c>
      <c r="E159" s="47">
        <v>8.75770553014672E-5</v>
      </c>
      <c r="F159" s="48">
        <v>30657</v>
      </c>
      <c r="G159" s="48">
        <v>23545</v>
      </c>
      <c r="H159" s="48">
        <v>1750</v>
      </c>
      <c r="I159" s="48">
        <v>1853</v>
      </c>
      <c r="J159" s="48">
        <v>19</v>
      </c>
      <c r="K159" s="48">
        <v>799</v>
      </c>
      <c r="L159" s="48"/>
      <c r="M159" s="48">
        <v>1063</v>
      </c>
      <c r="N159" s="48">
        <v>1582</v>
      </c>
      <c r="O159" s="48"/>
      <c r="P159" s="48"/>
      <c r="Q159" s="48"/>
      <c r="R159" s="48">
        <v>1</v>
      </c>
      <c r="S159" s="48">
        <v>4</v>
      </c>
      <c r="T159" s="48"/>
      <c r="U159" s="48"/>
      <c r="V159" s="48"/>
      <c r="W159" s="48"/>
      <c r="X159" s="48"/>
      <c r="Y159" s="48">
        <v>41</v>
      </c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</row>
    <row r="160" spans="1:39" x14ac:dyDescent="0.35">
      <c r="A160" s="44">
        <v>153</v>
      </c>
      <c r="B160" s="49" t="s">
        <v>279</v>
      </c>
      <c r="C160" s="45" t="s">
        <v>280</v>
      </c>
      <c r="D160" s="46">
        <v>27558.2</v>
      </c>
      <c r="E160" s="47">
        <v>8.5759464514017302E-5</v>
      </c>
      <c r="F160" s="48">
        <v>27601</v>
      </c>
      <c r="G160" s="48">
        <v>27494</v>
      </c>
      <c r="H160" s="48"/>
      <c r="I160" s="48">
        <v>107</v>
      </c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</row>
    <row r="161" spans="1:39" x14ac:dyDescent="0.35">
      <c r="A161" s="44">
        <v>154</v>
      </c>
      <c r="B161" s="49" t="s">
        <v>281</v>
      </c>
      <c r="C161" s="45" t="s">
        <v>103</v>
      </c>
      <c r="D161" s="46">
        <v>27531.199999999997</v>
      </c>
      <c r="E161" s="47">
        <v>8.567544213440329E-5</v>
      </c>
      <c r="F161" s="48">
        <v>30179</v>
      </c>
      <c r="G161" s="48">
        <v>23566</v>
      </c>
      <c r="H161" s="48">
        <v>67</v>
      </c>
      <c r="I161" s="48">
        <v>6113</v>
      </c>
      <c r="J161" s="48">
        <v>50</v>
      </c>
      <c r="K161" s="48">
        <v>246</v>
      </c>
      <c r="L161" s="48"/>
      <c r="M161" s="48">
        <v>90</v>
      </c>
      <c r="N161" s="48">
        <v>47</v>
      </c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</row>
    <row r="162" spans="1:39" x14ac:dyDescent="0.35">
      <c r="A162" s="44">
        <v>155</v>
      </c>
      <c r="B162" s="49" t="s">
        <v>282</v>
      </c>
      <c r="C162" s="45" t="s">
        <v>109</v>
      </c>
      <c r="D162" s="46">
        <v>26274.6</v>
      </c>
      <c r="E162" s="47">
        <v>8.1764978348368138E-5</v>
      </c>
      <c r="F162" s="48">
        <v>27081</v>
      </c>
      <c r="G162" s="48">
        <v>24504</v>
      </c>
      <c r="H162" s="48">
        <v>579</v>
      </c>
      <c r="I162" s="48">
        <v>1615</v>
      </c>
      <c r="J162" s="48">
        <v>1</v>
      </c>
      <c r="K162" s="48">
        <v>5</v>
      </c>
      <c r="L162" s="48"/>
      <c r="M162" s="48">
        <v>28</v>
      </c>
      <c r="N162" s="48">
        <v>349</v>
      </c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</row>
    <row r="163" spans="1:39" x14ac:dyDescent="0.35">
      <c r="A163" s="44">
        <v>156</v>
      </c>
      <c r="B163" s="49" t="s">
        <v>283</v>
      </c>
      <c r="C163" s="45" t="s">
        <v>272</v>
      </c>
      <c r="D163" s="46">
        <v>26107.97</v>
      </c>
      <c r="E163" s="47">
        <v>8.1246435788550348E-5</v>
      </c>
      <c r="F163" s="48">
        <v>26149</v>
      </c>
      <c r="G163" s="48">
        <v>25668</v>
      </c>
      <c r="H163" s="48">
        <v>368</v>
      </c>
      <c r="I163" s="48">
        <v>54</v>
      </c>
      <c r="J163" s="48"/>
      <c r="K163" s="48"/>
      <c r="L163" s="48"/>
      <c r="M163" s="48">
        <v>5</v>
      </c>
      <c r="N163" s="48">
        <v>33</v>
      </c>
      <c r="O163" s="48">
        <v>21</v>
      </c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</row>
    <row r="164" spans="1:39" x14ac:dyDescent="0.35">
      <c r="A164" s="44">
        <v>157</v>
      </c>
      <c r="B164" s="49" t="s">
        <v>284</v>
      </c>
      <c r="C164" s="45" t="s">
        <v>85</v>
      </c>
      <c r="D164" s="46">
        <v>26043.64</v>
      </c>
      <c r="E164" s="47">
        <v>8.1046244689270036E-5</v>
      </c>
      <c r="F164" s="48">
        <v>32581</v>
      </c>
      <c r="G164" s="48">
        <v>16224</v>
      </c>
      <c r="H164" s="48">
        <v>67</v>
      </c>
      <c r="I164" s="48">
        <v>13647</v>
      </c>
      <c r="J164" s="48">
        <v>2271</v>
      </c>
      <c r="K164" s="48">
        <v>128</v>
      </c>
      <c r="L164" s="48"/>
      <c r="M164" s="48">
        <v>197</v>
      </c>
      <c r="N164" s="48">
        <v>47</v>
      </c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</row>
    <row r="165" spans="1:39" x14ac:dyDescent="0.35">
      <c r="A165" s="44">
        <v>158</v>
      </c>
      <c r="B165" s="49" t="s">
        <v>285</v>
      </c>
      <c r="C165" s="45" t="s">
        <v>250</v>
      </c>
      <c r="D165" s="46">
        <v>26029.88</v>
      </c>
      <c r="E165" s="47">
        <v>8.1003424395066748E-5</v>
      </c>
      <c r="F165" s="48">
        <v>25949</v>
      </c>
      <c r="G165" s="48">
        <v>17861</v>
      </c>
      <c r="H165" s="48">
        <v>8088</v>
      </c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</row>
    <row r="166" spans="1:39" x14ac:dyDescent="0.35">
      <c r="A166" s="44">
        <v>159</v>
      </c>
      <c r="B166" s="49" t="s">
        <v>286</v>
      </c>
      <c r="C166" s="45" t="s">
        <v>287</v>
      </c>
      <c r="D166" s="46">
        <v>25409</v>
      </c>
      <c r="E166" s="47">
        <v>7.9071283096743085E-5</v>
      </c>
      <c r="F166" s="48">
        <v>25409</v>
      </c>
      <c r="G166" s="48">
        <v>25409</v>
      </c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</row>
    <row r="167" spans="1:39" x14ac:dyDescent="0.35">
      <c r="A167" s="44">
        <v>160</v>
      </c>
      <c r="B167" s="49" t="s">
        <v>288</v>
      </c>
      <c r="C167" s="45" t="s">
        <v>250</v>
      </c>
      <c r="D167" s="46">
        <v>25242.73</v>
      </c>
      <c r="E167" s="47">
        <v>7.8553860835320146E-5</v>
      </c>
      <c r="F167" s="48">
        <v>25612</v>
      </c>
      <c r="G167" s="48">
        <v>24715</v>
      </c>
      <c r="H167" s="48"/>
      <c r="I167" s="48">
        <v>774</v>
      </c>
      <c r="J167" s="48"/>
      <c r="K167" s="48"/>
      <c r="L167" s="48"/>
      <c r="M167" s="48">
        <v>28</v>
      </c>
      <c r="N167" s="48">
        <v>95</v>
      </c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</row>
    <row r="168" spans="1:39" x14ac:dyDescent="0.35">
      <c r="A168" s="44">
        <v>161</v>
      </c>
      <c r="B168" s="49" t="s">
        <v>289</v>
      </c>
      <c r="C168" s="45" t="s">
        <v>264</v>
      </c>
      <c r="D168" s="46">
        <v>25008.080000000002</v>
      </c>
      <c r="E168" s="47">
        <v>7.782364411767481E-5</v>
      </c>
      <c r="F168" s="48">
        <v>26448</v>
      </c>
      <c r="G168" s="48">
        <v>22936</v>
      </c>
      <c r="H168" s="48"/>
      <c r="I168" s="48"/>
      <c r="J168" s="48"/>
      <c r="K168" s="48"/>
      <c r="L168" s="48"/>
      <c r="M168" s="48"/>
      <c r="N168" s="48">
        <v>3512</v>
      </c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</row>
    <row r="169" spans="1:39" x14ac:dyDescent="0.35">
      <c r="A169" s="44">
        <v>162</v>
      </c>
      <c r="B169" s="49" t="s">
        <v>290</v>
      </c>
      <c r="C169" s="45" t="s">
        <v>291</v>
      </c>
      <c r="D169" s="46">
        <v>24739.759999999998</v>
      </c>
      <c r="E169" s="47">
        <v>7.6988648380710804E-5</v>
      </c>
      <c r="F169" s="48">
        <v>25304</v>
      </c>
      <c r="G169" s="48">
        <v>23840</v>
      </c>
      <c r="H169" s="48"/>
      <c r="I169" s="48">
        <v>1368</v>
      </c>
      <c r="J169" s="48"/>
      <c r="K169" s="48">
        <v>1</v>
      </c>
      <c r="L169" s="48"/>
      <c r="M169" s="48">
        <v>5</v>
      </c>
      <c r="N169" s="48">
        <v>49</v>
      </c>
      <c r="O169" s="48"/>
      <c r="P169" s="48"/>
      <c r="Q169" s="48"/>
      <c r="R169" s="48">
        <v>2</v>
      </c>
      <c r="S169" s="48">
        <v>18</v>
      </c>
      <c r="T169" s="48">
        <v>21</v>
      </c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</row>
    <row r="170" spans="1:39" x14ac:dyDescent="0.35">
      <c r="A170" s="44">
        <v>163</v>
      </c>
      <c r="B170" s="49" t="s">
        <v>292</v>
      </c>
      <c r="C170" s="45" t="s">
        <v>100</v>
      </c>
      <c r="D170" s="46">
        <v>24149.199999999997</v>
      </c>
      <c r="E170" s="47">
        <v>7.5150861102753674E-5</v>
      </c>
      <c r="F170" s="48">
        <v>24767</v>
      </c>
      <c r="G170" s="48">
        <v>23229</v>
      </c>
      <c r="H170" s="48">
        <v>67</v>
      </c>
      <c r="I170" s="48">
        <v>1156</v>
      </c>
      <c r="J170" s="48">
        <v>50</v>
      </c>
      <c r="K170" s="48">
        <v>128</v>
      </c>
      <c r="L170" s="48"/>
      <c r="M170" s="48">
        <v>90</v>
      </c>
      <c r="N170" s="48">
        <v>47</v>
      </c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</row>
    <row r="171" spans="1:39" x14ac:dyDescent="0.35">
      <c r="A171" s="44">
        <v>164</v>
      </c>
      <c r="B171" s="49" t="s">
        <v>293</v>
      </c>
      <c r="C171" s="45" t="s">
        <v>78</v>
      </c>
      <c r="D171" s="46">
        <v>24141.8</v>
      </c>
      <c r="E171" s="47">
        <v>7.5127832746859467E-5</v>
      </c>
      <c r="F171" s="48">
        <v>26289</v>
      </c>
      <c r="G171" s="48">
        <v>20921</v>
      </c>
      <c r="H171" s="48"/>
      <c r="I171" s="48">
        <v>5368</v>
      </c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</row>
    <row r="172" spans="1:39" x14ac:dyDescent="0.35">
      <c r="A172" s="44">
        <v>165</v>
      </c>
      <c r="B172" s="49" t="s">
        <v>294</v>
      </c>
      <c r="C172" s="45" t="s">
        <v>277</v>
      </c>
      <c r="D172" s="46">
        <v>23120.399999999998</v>
      </c>
      <c r="E172" s="47">
        <v>7.194929724546179E-5</v>
      </c>
      <c r="F172" s="48">
        <v>23578</v>
      </c>
      <c r="G172" s="48">
        <v>21652</v>
      </c>
      <c r="H172" s="48">
        <v>721</v>
      </c>
      <c r="I172" s="48">
        <v>1168</v>
      </c>
      <c r="J172" s="48"/>
      <c r="K172" s="48"/>
      <c r="L172" s="48"/>
      <c r="M172" s="48"/>
      <c r="N172" s="48">
        <v>6</v>
      </c>
      <c r="O172" s="48">
        <v>1</v>
      </c>
      <c r="P172" s="48"/>
      <c r="Q172" s="48"/>
      <c r="R172" s="48">
        <v>6</v>
      </c>
      <c r="S172" s="48">
        <v>23</v>
      </c>
      <c r="T172" s="48"/>
      <c r="U172" s="48"/>
      <c r="V172" s="48">
        <v>1</v>
      </c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</row>
    <row r="173" spans="1:39" x14ac:dyDescent="0.35">
      <c r="A173" s="44">
        <v>166</v>
      </c>
      <c r="B173" s="49" t="s">
        <v>295</v>
      </c>
      <c r="C173" s="45" t="s">
        <v>119</v>
      </c>
      <c r="D173" s="46">
        <v>22999.599999999999</v>
      </c>
      <c r="E173" s="47">
        <v>7.15733748951888E-5</v>
      </c>
      <c r="F173" s="48">
        <v>25589</v>
      </c>
      <c r="G173" s="48">
        <v>19122</v>
      </c>
      <c r="H173" s="48">
        <v>67</v>
      </c>
      <c r="I173" s="48">
        <v>6085</v>
      </c>
      <c r="J173" s="48">
        <v>50</v>
      </c>
      <c r="K173" s="48">
        <v>128</v>
      </c>
      <c r="L173" s="48"/>
      <c r="M173" s="48">
        <v>90</v>
      </c>
      <c r="N173" s="48">
        <v>47</v>
      </c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</row>
    <row r="174" spans="1:39" x14ac:dyDescent="0.35">
      <c r="A174" s="44">
        <v>167</v>
      </c>
      <c r="B174" s="49" t="s">
        <v>296</v>
      </c>
      <c r="C174" s="45" t="s">
        <v>206</v>
      </c>
      <c r="D174" s="46">
        <v>22933.599999999999</v>
      </c>
      <c r="E174" s="47">
        <v>7.1367986856132358E-5</v>
      </c>
      <c r="F174" s="48">
        <v>23515</v>
      </c>
      <c r="G174" s="48">
        <v>13770</v>
      </c>
      <c r="H174" s="48">
        <v>8098</v>
      </c>
      <c r="I174" s="48">
        <v>925</v>
      </c>
      <c r="J174" s="48"/>
      <c r="K174" s="48"/>
      <c r="L174" s="48"/>
      <c r="M174" s="48"/>
      <c r="N174" s="48">
        <v>694</v>
      </c>
      <c r="O174" s="48">
        <v>28</v>
      </c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</row>
    <row r="175" spans="1:39" x14ac:dyDescent="0.35">
      <c r="A175" s="44">
        <v>168</v>
      </c>
      <c r="B175" s="49" t="s">
        <v>297</v>
      </c>
      <c r="C175" s="45" t="s">
        <v>109</v>
      </c>
      <c r="D175" s="46">
        <v>22755.200000000001</v>
      </c>
      <c r="E175" s="47">
        <v>7.0812816762682849E-5</v>
      </c>
      <c r="F175" s="48">
        <v>23404</v>
      </c>
      <c r="G175" s="48">
        <v>21782</v>
      </c>
      <c r="H175" s="48"/>
      <c r="I175" s="48">
        <v>1622</v>
      </c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</row>
    <row r="176" spans="1:39" x14ac:dyDescent="0.35">
      <c r="A176" s="44">
        <v>169</v>
      </c>
      <c r="B176" s="49" t="s">
        <v>298</v>
      </c>
      <c r="C176" s="45" t="s">
        <v>299</v>
      </c>
      <c r="D176" s="46">
        <v>22398.65</v>
      </c>
      <c r="E176" s="47">
        <v>6.9703254560780231E-5</v>
      </c>
      <c r="F176" s="48">
        <v>24605</v>
      </c>
      <c r="G176" s="48">
        <v>19095</v>
      </c>
      <c r="H176" s="48">
        <v>67</v>
      </c>
      <c r="I176" s="48">
        <v>1865</v>
      </c>
      <c r="J176" s="48">
        <v>63</v>
      </c>
      <c r="K176" s="48">
        <v>3377</v>
      </c>
      <c r="L176" s="48"/>
      <c r="M176" s="48">
        <v>90</v>
      </c>
      <c r="N176" s="48">
        <v>48</v>
      </c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</row>
    <row r="177" spans="1:39" x14ac:dyDescent="0.35">
      <c r="A177" s="44">
        <v>170</v>
      </c>
      <c r="B177" s="49" t="s">
        <v>300</v>
      </c>
      <c r="C177" s="45" t="s">
        <v>222</v>
      </c>
      <c r="D177" s="46">
        <v>22011.360000000001</v>
      </c>
      <c r="E177" s="47">
        <v>6.8498031323717065E-5</v>
      </c>
      <c r="F177" s="48">
        <v>22740</v>
      </c>
      <c r="G177" s="48">
        <v>20849</v>
      </c>
      <c r="H177" s="48">
        <v>67</v>
      </c>
      <c r="I177" s="48">
        <v>1739</v>
      </c>
      <c r="J177" s="48">
        <v>38</v>
      </c>
      <c r="K177" s="48"/>
      <c r="L177" s="48"/>
      <c r="M177" s="48"/>
      <c r="N177" s="48">
        <v>47</v>
      </c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</row>
    <row r="178" spans="1:39" x14ac:dyDescent="0.35">
      <c r="A178" s="44">
        <v>171</v>
      </c>
      <c r="B178" s="49" t="s">
        <v>301</v>
      </c>
      <c r="C178" s="45" t="s">
        <v>74</v>
      </c>
      <c r="D178" s="46">
        <v>21679.989999999998</v>
      </c>
      <c r="E178" s="47">
        <v>6.7466827770654451E-5</v>
      </c>
      <c r="F178" s="48">
        <v>21756</v>
      </c>
      <c r="G178" s="48">
        <v>20878</v>
      </c>
      <c r="H178" s="48">
        <v>664</v>
      </c>
      <c r="I178" s="48">
        <v>208</v>
      </c>
      <c r="J178" s="48"/>
      <c r="K178" s="48"/>
      <c r="L178" s="48"/>
      <c r="M178" s="48"/>
      <c r="N178" s="48">
        <v>1</v>
      </c>
      <c r="O178" s="48"/>
      <c r="P178" s="48"/>
      <c r="Q178" s="48"/>
      <c r="R178" s="48">
        <v>1</v>
      </c>
      <c r="S178" s="48">
        <v>4</v>
      </c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</row>
    <row r="179" spans="1:39" x14ac:dyDescent="0.35">
      <c r="A179" s="44">
        <v>172</v>
      </c>
      <c r="B179" s="49" t="s">
        <v>302</v>
      </c>
      <c r="C179" s="45" t="s">
        <v>109</v>
      </c>
      <c r="D179" s="46">
        <v>21396.899999999998</v>
      </c>
      <c r="E179" s="47">
        <v>6.658586868010162E-5</v>
      </c>
      <c r="F179" s="48">
        <v>22761</v>
      </c>
      <c r="G179" s="48">
        <v>19373</v>
      </c>
      <c r="H179" s="48"/>
      <c r="I179" s="48">
        <v>3321</v>
      </c>
      <c r="J179" s="48">
        <v>31</v>
      </c>
      <c r="K179" s="48">
        <v>8</v>
      </c>
      <c r="L179" s="48"/>
      <c r="M179" s="48">
        <v>28</v>
      </c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</row>
    <row r="180" spans="1:39" x14ac:dyDescent="0.35">
      <c r="A180" s="44">
        <v>173</v>
      </c>
      <c r="B180" s="49" t="s">
        <v>303</v>
      </c>
      <c r="C180" s="45" t="s">
        <v>287</v>
      </c>
      <c r="D180" s="46">
        <v>20579.879999999997</v>
      </c>
      <c r="E180" s="47">
        <v>6.4043351472982049E-5</v>
      </c>
      <c r="F180" s="48">
        <v>20965</v>
      </c>
      <c r="G180" s="48">
        <v>20003</v>
      </c>
      <c r="H180" s="48">
        <v>67</v>
      </c>
      <c r="I180" s="48">
        <v>466</v>
      </c>
      <c r="J180" s="48">
        <v>164</v>
      </c>
      <c r="K180" s="48">
        <v>128</v>
      </c>
      <c r="L180" s="48"/>
      <c r="M180" s="48">
        <v>90</v>
      </c>
      <c r="N180" s="48">
        <v>47</v>
      </c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</row>
    <row r="181" spans="1:39" x14ac:dyDescent="0.35">
      <c r="A181" s="44">
        <v>174</v>
      </c>
      <c r="B181" s="49" t="s">
        <v>304</v>
      </c>
      <c r="C181" s="45" t="s">
        <v>305</v>
      </c>
      <c r="D181" s="46">
        <v>18096.599999999999</v>
      </c>
      <c r="E181" s="47">
        <v>5.6315533145283989E-5</v>
      </c>
      <c r="F181" s="48">
        <v>18752</v>
      </c>
      <c r="G181" s="48">
        <v>17120</v>
      </c>
      <c r="H181" s="48">
        <v>67</v>
      </c>
      <c r="I181" s="48">
        <v>1250</v>
      </c>
      <c r="J181" s="48">
        <v>50</v>
      </c>
      <c r="K181" s="48">
        <v>128</v>
      </c>
      <c r="L181" s="48"/>
      <c r="M181" s="48">
        <v>90</v>
      </c>
      <c r="N181" s="48">
        <v>47</v>
      </c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</row>
    <row r="182" spans="1:39" x14ac:dyDescent="0.35">
      <c r="A182" s="44">
        <v>175</v>
      </c>
      <c r="B182" s="49" t="s">
        <v>306</v>
      </c>
      <c r="C182" s="45" t="s">
        <v>225</v>
      </c>
      <c r="D182" s="46">
        <v>17416.259999999998</v>
      </c>
      <c r="E182" s="47">
        <v>5.419835589541039E-5</v>
      </c>
      <c r="F182" s="48">
        <v>18168</v>
      </c>
      <c r="G182" s="48">
        <v>16288</v>
      </c>
      <c r="H182" s="48">
        <v>67</v>
      </c>
      <c r="I182" s="48">
        <v>1355</v>
      </c>
      <c r="J182" s="48">
        <v>193</v>
      </c>
      <c r="K182" s="48">
        <v>128</v>
      </c>
      <c r="L182" s="48"/>
      <c r="M182" s="48">
        <v>90</v>
      </c>
      <c r="N182" s="48">
        <v>47</v>
      </c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1:39" x14ac:dyDescent="0.35">
      <c r="A183" s="44">
        <v>176</v>
      </c>
      <c r="B183" s="49" t="s">
        <v>307</v>
      </c>
      <c r="C183" s="45" t="s">
        <v>165</v>
      </c>
      <c r="D183" s="46">
        <v>17203.919999999998</v>
      </c>
      <c r="E183" s="47">
        <v>5.3537566558846088E-5</v>
      </c>
      <c r="F183" s="48">
        <v>28646</v>
      </c>
      <c r="G183" s="48"/>
      <c r="H183" s="48"/>
      <c r="I183" s="48">
        <v>28510</v>
      </c>
      <c r="J183" s="48"/>
      <c r="K183" s="48"/>
      <c r="L183" s="48"/>
      <c r="M183" s="48"/>
      <c r="N183" s="48"/>
      <c r="O183" s="48">
        <v>136</v>
      </c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1:39" x14ac:dyDescent="0.35">
      <c r="A184" s="44">
        <v>177</v>
      </c>
      <c r="B184" s="49" t="s">
        <v>308</v>
      </c>
      <c r="C184" s="45" t="s">
        <v>117</v>
      </c>
      <c r="D184" s="46">
        <v>17054.199999999997</v>
      </c>
      <c r="E184" s="47">
        <v>5.3071646904186537E-5</v>
      </c>
      <c r="F184" s="48">
        <v>18365</v>
      </c>
      <c r="G184" s="48">
        <v>12847</v>
      </c>
      <c r="H184" s="48">
        <v>2197</v>
      </c>
      <c r="I184" s="48">
        <v>2791</v>
      </c>
      <c r="J184" s="48">
        <v>17</v>
      </c>
      <c r="K184" s="48"/>
      <c r="L184" s="48"/>
      <c r="M184" s="48">
        <v>13</v>
      </c>
      <c r="N184" s="48">
        <v>488</v>
      </c>
      <c r="O184" s="48">
        <v>1</v>
      </c>
      <c r="P184" s="48"/>
      <c r="Q184" s="48"/>
      <c r="R184" s="48">
        <v>1</v>
      </c>
      <c r="S184" s="48">
        <v>3</v>
      </c>
      <c r="T184" s="48">
        <v>4</v>
      </c>
      <c r="U184" s="48"/>
      <c r="V184" s="48">
        <v>3</v>
      </c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1:39" x14ac:dyDescent="0.35">
      <c r="A185" s="44">
        <v>178</v>
      </c>
      <c r="B185" s="49" t="s">
        <v>309</v>
      </c>
      <c r="C185" s="45" t="s">
        <v>222</v>
      </c>
      <c r="D185" s="46">
        <v>16795</v>
      </c>
      <c r="E185" s="47">
        <v>5.2265032059892171E-5</v>
      </c>
      <c r="F185" s="48">
        <v>16795</v>
      </c>
      <c r="G185" s="48">
        <v>16795</v>
      </c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1:39" x14ac:dyDescent="0.35">
      <c r="A186" s="44">
        <v>179</v>
      </c>
      <c r="B186" s="49" t="s">
        <v>310</v>
      </c>
      <c r="C186" s="45" t="s">
        <v>225</v>
      </c>
      <c r="D186" s="46">
        <v>16110.970000000001</v>
      </c>
      <c r="E186" s="47">
        <v>5.0136371751471331E-5</v>
      </c>
      <c r="F186" s="48">
        <v>17613</v>
      </c>
      <c r="G186" s="48">
        <v>12706</v>
      </c>
      <c r="H186" s="48">
        <v>1276</v>
      </c>
      <c r="I186" s="48">
        <v>1247</v>
      </c>
      <c r="J186" s="48">
        <v>24</v>
      </c>
      <c r="K186" s="48">
        <v>231</v>
      </c>
      <c r="L186" s="48"/>
      <c r="M186" s="48">
        <v>126</v>
      </c>
      <c r="N186" s="48">
        <v>2003</v>
      </c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1:39" x14ac:dyDescent="0.35">
      <c r="A187" s="44">
        <v>180</v>
      </c>
      <c r="B187" s="49" t="s">
        <v>311</v>
      </c>
      <c r="C187" s="45" t="s">
        <v>183</v>
      </c>
      <c r="D187" s="46">
        <v>15700.97</v>
      </c>
      <c r="E187" s="47">
        <v>4.8860476357332848E-5</v>
      </c>
      <c r="F187" s="48">
        <v>16216</v>
      </c>
      <c r="G187" s="48">
        <v>14930</v>
      </c>
      <c r="H187" s="48"/>
      <c r="I187" s="48">
        <v>1190</v>
      </c>
      <c r="J187" s="48">
        <v>77</v>
      </c>
      <c r="K187" s="48"/>
      <c r="L187" s="48"/>
      <c r="M187" s="48">
        <v>6</v>
      </c>
      <c r="N187" s="48">
        <v>13</v>
      </c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1:39" x14ac:dyDescent="0.35">
      <c r="A188" s="44">
        <v>181</v>
      </c>
      <c r="B188" s="49" t="s">
        <v>312</v>
      </c>
      <c r="C188" s="45" t="s">
        <v>115</v>
      </c>
      <c r="D188" s="46">
        <v>15556.319999999998</v>
      </c>
      <c r="E188" s="47">
        <v>4.8410334238400817E-5</v>
      </c>
      <c r="F188" s="48">
        <v>17194</v>
      </c>
      <c r="G188" s="48">
        <v>13106</v>
      </c>
      <c r="H188" s="48">
        <v>67</v>
      </c>
      <c r="I188" s="48">
        <v>3705</v>
      </c>
      <c r="J188" s="48">
        <v>50</v>
      </c>
      <c r="K188" s="48">
        <v>128</v>
      </c>
      <c r="L188" s="48"/>
      <c r="M188" s="48">
        <v>90</v>
      </c>
      <c r="N188" s="48">
        <v>47</v>
      </c>
      <c r="O188" s="48">
        <v>1</v>
      </c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1:39" x14ac:dyDescent="0.35">
      <c r="A189" s="44">
        <v>182</v>
      </c>
      <c r="B189" s="49" t="s">
        <v>313</v>
      </c>
      <c r="C189" s="45" t="s">
        <v>202</v>
      </c>
      <c r="D189" s="46">
        <v>15532</v>
      </c>
      <c r="E189" s="47">
        <v>4.8334651857948508E-5</v>
      </c>
      <c r="F189" s="48">
        <v>16086</v>
      </c>
      <c r="G189" s="48">
        <v>14701</v>
      </c>
      <c r="H189" s="48"/>
      <c r="I189" s="48">
        <v>1385</v>
      </c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1:39" x14ac:dyDescent="0.35">
      <c r="A190" s="44">
        <v>183</v>
      </c>
      <c r="B190" s="49" t="s">
        <v>314</v>
      </c>
      <c r="C190" s="45" t="s">
        <v>315</v>
      </c>
      <c r="D190" s="46">
        <v>14766.4</v>
      </c>
      <c r="E190" s="47">
        <v>4.5952150604893821E-5</v>
      </c>
      <c r="F190" s="48">
        <v>16214</v>
      </c>
      <c r="G190" s="48">
        <v>12590</v>
      </c>
      <c r="H190" s="48"/>
      <c r="I190" s="48">
        <v>3524</v>
      </c>
      <c r="J190" s="48">
        <v>100</v>
      </c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</row>
    <row r="191" spans="1:39" x14ac:dyDescent="0.35">
      <c r="A191" s="44">
        <v>184</v>
      </c>
      <c r="B191" s="49" t="s">
        <v>316</v>
      </c>
      <c r="C191" s="45" t="s">
        <v>80</v>
      </c>
      <c r="D191" s="46">
        <v>14607</v>
      </c>
      <c r="E191" s="47">
        <v>4.5456107371172669E-5</v>
      </c>
      <c r="F191" s="48">
        <v>24345</v>
      </c>
      <c r="G191" s="48"/>
      <c r="H191" s="48"/>
      <c r="I191" s="48">
        <v>24345</v>
      </c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</row>
    <row r="192" spans="1:39" x14ac:dyDescent="0.35">
      <c r="A192" s="44">
        <v>185</v>
      </c>
      <c r="B192" s="49" t="s">
        <v>317</v>
      </c>
      <c r="C192" s="45" t="s">
        <v>305</v>
      </c>
      <c r="D192" s="46">
        <v>14523.07</v>
      </c>
      <c r="E192" s="47">
        <v>4.5194922248172559E-5</v>
      </c>
      <c r="F192" s="48">
        <v>14757</v>
      </c>
      <c r="G192" s="48">
        <v>14183</v>
      </c>
      <c r="H192" s="48">
        <v>104</v>
      </c>
      <c r="I192" s="48"/>
      <c r="J192" s="48">
        <v>56</v>
      </c>
      <c r="K192" s="48">
        <v>192</v>
      </c>
      <c r="L192" s="48"/>
      <c r="M192" s="48">
        <v>139</v>
      </c>
      <c r="N192" s="48">
        <v>83</v>
      </c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</row>
    <row r="193" spans="1:39" x14ac:dyDescent="0.35">
      <c r="A193" s="44">
        <v>186</v>
      </c>
      <c r="B193" s="49" t="s">
        <v>318</v>
      </c>
      <c r="C193" s="45" t="s">
        <v>193</v>
      </c>
      <c r="D193" s="46">
        <v>14336</v>
      </c>
      <c r="E193" s="47">
        <v>4.4612771635046989E-5</v>
      </c>
      <c r="F193" s="48">
        <v>14336</v>
      </c>
      <c r="G193" s="48">
        <v>14336</v>
      </c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</row>
    <row r="194" spans="1:39" x14ac:dyDescent="0.35">
      <c r="A194" s="44">
        <v>187</v>
      </c>
      <c r="B194" s="49" t="s">
        <v>319</v>
      </c>
      <c r="C194" s="45" t="s">
        <v>115</v>
      </c>
      <c r="D194" s="46">
        <v>13998.26</v>
      </c>
      <c r="E194" s="47">
        <v>4.3561745024275452E-5</v>
      </c>
      <c r="F194" s="48">
        <v>15509</v>
      </c>
      <c r="G194" s="48">
        <v>11726</v>
      </c>
      <c r="H194" s="48"/>
      <c r="I194" s="48">
        <v>3660</v>
      </c>
      <c r="J194" s="48">
        <v>123</v>
      </c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</row>
    <row r="195" spans="1:39" x14ac:dyDescent="0.35">
      <c r="A195" s="44">
        <v>188</v>
      </c>
      <c r="B195" s="49" t="s">
        <v>320</v>
      </c>
      <c r="C195" s="45" t="s">
        <v>72</v>
      </c>
      <c r="D195" s="46">
        <v>13869</v>
      </c>
      <c r="E195" s="47">
        <v>4.3159495661723401E-5</v>
      </c>
      <c r="F195" s="48">
        <v>15923</v>
      </c>
      <c r="G195" s="48">
        <v>10788</v>
      </c>
      <c r="H195" s="48"/>
      <c r="I195" s="48">
        <v>5135</v>
      </c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</row>
    <row r="196" spans="1:39" x14ac:dyDescent="0.35">
      <c r="A196" s="44">
        <v>189</v>
      </c>
      <c r="B196" s="49" t="s">
        <v>321</v>
      </c>
      <c r="C196" s="45" t="s">
        <v>202</v>
      </c>
      <c r="D196" s="46">
        <v>13559.199999999999</v>
      </c>
      <c r="E196" s="47">
        <v>4.2195416654152422E-5</v>
      </c>
      <c r="F196" s="48">
        <v>14723</v>
      </c>
      <c r="G196" s="48">
        <v>11820</v>
      </c>
      <c r="H196" s="48">
        <v>67</v>
      </c>
      <c r="I196" s="48">
        <v>2521</v>
      </c>
      <c r="J196" s="48">
        <v>50</v>
      </c>
      <c r="K196" s="48">
        <v>128</v>
      </c>
      <c r="L196" s="48"/>
      <c r="M196" s="48">
        <v>90</v>
      </c>
      <c r="N196" s="48">
        <v>47</v>
      </c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</row>
    <row r="197" spans="1:39" x14ac:dyDescent="0.35">
      <c r="A197" s="44">
        <v>190</v>
      </c>
      <c r="B197" s="49" t="s">
        <v>322</v>
      </c>
      <c r="C197" s="45" t="s">
        <v>131</v>
      </c>
      <c r="D197" s="46">
        <v>13334.3</v>
      </c>
      <c r="E197" s="47">
        <v>4.1495541351367679E-5</v>
      </c>
      <c r="F197" s="48">
        <v>18131</v>
      </c>
      <c r="G197" s="48">
        <v>6126</v>
      </c>
      <c r="H197" s="48"/>
      <c r="I197" s="48">
        <v>11740</v>
      </c>
      <c r="J197" s="48">
        <v>265</v>
      </c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</row>
    <row r="198" spans="1:39" x14ac:dyDescent="0.35">
      <c r="A198" s="44">
        <v>191</v>
      </c>
      <c r="B198" s="49" t="s">
        <v>323</v>
      </c>
      <c r="C198" s="45" t="s">
        <v>324</v>
      </c>
      <c r="D198" s="46">
        <v>12757.8</v>
      </c>
      <c r="E198" s="47">
        <v>3.9701507949609544E-5</v>
      </c>
      <c r="F198" s="48">
        <v>12956</v>
      </c>
      <c r="G198" s="48">
        <v>12467</v>
      </c>
      <c r="H198" s="48">
        <v>67</v>
      </c>
      <c r="I198" s="48">
        <v>107</v>
      </c>
      <c r="J198" s="48">
        <v>50</v>
      </c>
      <c r="K198" s="48">
        <v>128</v>
      </c>
      <c r="L198" s="48"/>
      <c r="M198" s="48">
        <v>90</v>
      </c>
      <c r="N198" s="48">
        <v>47</v>
      </c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</row>
    <row r="199" spans="1:39" x14ac:dyDescent="0.35">
      <c r="A199" s="44">
        <v>192</v>
      </c>
      <c r="B199" s="49" t="s">
        <v>325</v>
      </c>
      <c r="C199" s="45" t="s">
        <v>171</v>
      </c>
      <c r="D199" s="46">
        <v>12717.399999999998</v>
      </c>
      <c r="E199" s="47">
        <v>3.9575785574187115E-5</v>
      </c>
      <c r="F199" s="48">
        <v>13026</v>
      </c>
      <c r="G199" s="48">
        <v>12261</v>
      </c>
      <c r="H199" s="48">
        <v>67</v>
      </c>
      <c r="I199" s="48">
        <v>383</v>
      </c>
      <c r="J199" s="48">
        <v>50</v>
      </c>
      <c r="K199" s="48">
        <v>128</v>
      </c>
      <c r="L199" s="48"/>
      <c r="M199" s="48">
        <v>90</v>
      </c>
      <c r="N199" s="48">
        <v>47</v>
      </c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</row>
    <row r="200" spans="1:39" x14ac:dyDescent="0.35">
      <c r="A200" s="44">
        <v>193</v>
      </c>
      <c r="B200" s="49" t="s">
        <v>326</v>
      </c>
      <c r="C200" s="45" t="s">
        <v>98</v>
      </c>
      <c r="D200" s="46">
        <v>12379</v>
      </c>
      <c r="E200" s="47">
        <v>3.8522705083025021E-5</v>
      </c>
      <c r="F200" s="48">
        <v>12379</v>
      </c>
      <c r="G200" s="48">
        <v>12379</v>
      </c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</row>
    <row r="201" spans="1:39" x14ac:dyDescent="0.35">
      <c r="A201" s="44">
        <v>194</v>
      </c>
      <c r="B201" s="49" t="s">
        <v>327</v>
      </c>
      <c r="C201" s="45" t="s">
        <v>76</v>
      </c>
      <c r="D201" s="46">
        <v>11864.680000000002</v>
      </c>
      <c r="E201" s="47">
        <v>3.6922172109577942E-5</v>
      </c>
      <c r="F201" s="48">
        <v>11574</v>
      </c>
      <c r="G201" s="48">
        <v>1965</v>
      </c>
      <c r="H201" s="48">
        <v>77</v>
      </c>
      <c r="I201" s="48">
        <v>204</v>
      </c>
      <c r="J201" s="48"/>
      <c r="K201" s="48"/>
      <c r="L201" s="48"/>
      <c r="M201" s="48"/>
      <c r="N201" s="48">
        <v>1</v>
      </c>
      <c r="O201" s="48">
        <v>6</v>
      </c>
      <c r="P201" s="48"/>
      <c r="Q201" s="48"/>
      <c r="R201" s="48">
        <v>1</v>
      </c>
      <c r="S201" s="48">
        <v>9320</v>
      </c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</row>
    <row r="202" spans="1:39" x14ac:dyDescent="0.35">
      <c r="A202" s="44">
        <v>195</v>
      </c>
      <c r="B202" s="49" t="s">
        <v>328</v>
      </c>
      <c r="C202" s="45" t="s">
        <v>277</v>
      </c>
      <c r="D202" s="46">
        <v>11855.78</v>
      </c>
      <c r="E202" s="47">
        <v>3.6894475843705174E-5</v>
      </c>
      <c r="F202" s="48">
        <v>12520</v>
      </c>
      <c r="G202" s="48">
        <v>10858</v>
      </c>
      <c r="H202" s="48"/>
      <c r="I202" s="48">
        <v>1652</v>
      </c>
      <c r="J202" s="48"/>
      <c r="K202" s="48"/>
      <c r="L202" s="48"/>
      <c r="M202" s="48"/>
      <c r="N202" s="48"/>
      <c r="O202" s="48">
        <v>8</v>
      </c>
      <c r="P202" s="48"/>
      <c r="Q202" s="48"/>
      <c r="R202" s="48"/>
      <c r="S202" s="48"/>
      <c r="T202" s="48"/>
      <c r="U202" s="48"/>
      <c r="V202" s="48">
        <v>2</v>
      </c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</row>
    <row r="203" spans="1:39" x14ac:dyDescent="0.35">
      <c r="A203" s="44">
        <v>196</v>
      </c>
      <c r="B203" s="49" t="s">
        <v>329</v>
      </c>
      <c r="C203" s="45" t="s">
        <v>74</v>
      </c>
      <c r="D203" s="46">
        <v>10781.08</v>
      </c>
      <c r="E203" s="47">
        <v>3.3550073941069504E-5</v>
      </c>
      <c r="F203" s="48">
        <v>11430</v>
      </c>
      <c r="G203" s="48">
        <v>9738</v>
      </c>
      <c r="H203" s="48">
        <v>68</v>
      </c>
      <c r="I203" s="48">
        <v>1624</v>
      </c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</row>
    <row r="204" spans="1:39" x14ac:dyDescent="0.35">
      <c r="A204" s="44">
        <v>197</v>
      </c>
      <c r="B204" s="49" t="s">
        <v>330</v>
      </c>
      <c r="C204" s="45" t="s">
        <v>183</v>
      </c>
      <c r="D204" s="46">
        <v>9553.14</v>
      </c>
      <c r="E204" s="47">
        <v>2.9728798355024607E-5</v>
      </c>
      <c r="F204" s="48">
        <v>15966</v>
      </c>
      <c r="G204" s="48"/>
      <c r="H204" s="48"/>
      <c r="I204" s="48">
        <v>13329</v>
      </c>
      <c r="J204" s="48">
        <v>285</v>
      </c>
      <c r="K204" s="48">
        <v>192</v>
      </c>
      <c r="L204" s="48"/>
      <c r="M204" s="48">
        <v>32</v>
      </c>
      <c r="N204" s="48">
        <v>2128</v>
      </c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</row>
    <row r="205" spans="1:39" x14ac:dyDescent="0.35">
      <c r="A205" s="44">
        <v>198</v>
      </c>
      <c r="B205" s="49" t="s">
        <v>331</v>
      </c>
      <c r="C205" s="45" t="s">
        <v>280</v>
      </c>
      <c r="D205" s="46">
        <v>9438.5599999999977</v>
      </c>
      <c r="E205" s="47">
        <v>2.9372232271462683E-5</v>
      </c>
      <c r="F205" s="48">
        <v>11972</v>
      </c>
      <c r="G205" s="48">
        <v>5642</v>
      </c>
      <c r="H205" s="48">
        <v>67</v>
      </c>
      <c r="I205" s="48">
        <v>5882</v>
      </c>
      <c r="J205" s="48">
        <v>108</v>
      </c>
      <c r="K205" s="48">
        <v>136</v>
      </c>
      <c r="L205" s="48"/>
      <c r="M205" s="48">
        <v>90</v>
      </c>
      <c r="N205" s="48">
        <v>47</v>
      </c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</row>
    <row r="206" spans="1:39" x14ac:dyDescent="0.35">
      <c r="A206" s="44">
        <v>199</v>
      </c>
      <c r="B206" s="49" t="s">
        <v>332</v>
      </c>
      <c r="C206" s="45" t="s">
        <v>83</v>
      </c>
      <c r="D206" s="46">
        <v>8891</v>
      </c>
      <c r="E206" s="47">
        <v>2.7668258412890817E-5</v>
      </c>
      <c r="F206" s="48">
        <v>8891</v>
      </c>
      <c r="G206" s="48">
        <v>8891</v>
      </c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</row>
    <row r="207" spans="1:39" x14ac:dyDescent="0.35">
      <c r="A207" s="44">
        <v>200</v>
      </c>
      <c r="B207" s="49" t="s">
        <v>333</v>
      </c>
      <c r="C207" s="45" t="s">
        <v>334</v>
      </c>
      <c r="D207" s="46">
        <v>8787.0999999999985</v>
      </c>
      <c r="E207" s="47">
        <v>2.734492784837621E-5</v>
      </c>
      <c r="F207" s="48">
        <v>8941</v>
      </c>
      <c r="G207" s="48">
        <v>8494</v>
      </c>
      <c r="H207" s="48">
        <v>88</v>
      </c>
      <c r="I207" s="48"/>
      <c r="J207" s="48"/>
      <c r="K207" s="48"/>
      <c r="L207" s="48"/>
      <c r="M207" s="48">
        <v>23</v>
      </c>
      <c r="N207" s="48">
        <v>336</v>
      </c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</row>
    <row r="208" spans="1:39" x14ac:dyDescent="0.35">
      <c r="A208" s="44">
        <v>201</v>
      </c>
      <c r="B208" s="49" t="s">
        <v>335</v>
      </c>
      <c r="C208" s="45" t="s">
        <v>225</v>
      </c>
      <c r="D208" s="46">
        <v>8778</v>
      </c>
      <c r="E208" s="47">
        <v>2.731660919450631E-5</v>
      </c>
      <c r="F208" s="48">
        <v>8778</v>
      </c>
      <c r="G208" s="48">
        <v>8778</v>
      </c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</row>
    <row r="209" spans="1:39" x14ac:dyDescent="0.35">
      <c r="A209" s="44">
        <v>202</v>
      </c>
      <c r="B209" s="49" t="s">
        <v>336</v>
      </c>
      <c r="C209" s="45" t="s">
        <v>85</v>
      </c>
      <c r="D209" s="46">
        <v>8726.2000000000007</v>
      </c>
      <c r="E209" s="47">
        <v>2.7155410703246867E-5</v>
      </c>
      <c r="F209" s="48">
        <v>10461</v>
      </c>
      <c r="G209" s="48">
        <v>6095</v>
      </c>
      <c r="H209" s="48"/>
      <c r="I209" s="48">
        <v>3786</v>
      </c>
      <c r="J209" s="48">
        <v>580</v>
      </c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</row>
    <row r="210" spans="1:39" x14ac:dyDescent="0.35">
      <c r="A210" s="44">
        <v>203</v>
      </c>
      <c r="B210" s="49" t="s">
        <v>337</v>
      </c>
      <c r="C210" s="45" t="s">
        <v>103</v>
      </c>
      <c r="D210" s="46">
        <v>8398.08</v>
      </c>
      <c r="E210" s="47">
        <v>2.6134320955137793E-5</v>
      </c>
      <c r="F210" s="48">
        <v>9641</v>
      </c>
      <c r="G210" s="48">
        <v>6527</v>
      </c>
      <c r="H210" s="48"/>
      <c r="I210" s="48">
        <v>2980</v>
      </c>
      <c r="J210" s="48">
        <v>134</v>
      </c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</row>
    <row r="211" spans="1:39" x14ac:dyDescent="0.35">
      <c r="A211" s="44">
        <v>204</v>
      </c>
      <c r="B211" s="49" t="s">
        <v>338</v>
      </c>
      <c r="C211" s="45" t="s">
        <v>78</v>
      </c>
      <c r="D211" s="46">
        <v>8351</v>
      </c>
      <c r="E211" s="47">
        <v>2.5987810820610869E-5</v>
      </c>
      <c r="F211" s="48">
        <v>9045</v>
      </c>
      <c r="G211" s="48">
        <v>7310</v>
      </c>
      <c r="H211" s="48"/>
      <c r="I211" s="48">
        <v>1735</v>
      </c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</row>
    <row r="212" spans="1:39" x14ac:dyDescent="0.35">
      <c r="A212" s="44">
        <v>205</v>
      </c>
      <c r="B212" s="49" t="s">
        <v>339</v>
      </c>
      <c r="C212" s="45" t="s">
        <v>78</v>
      </c>
      <c r="D212" s="46">
        <v>8252.64</v>
      </c>
      <c r="E212" s="47">
        <v>2.5681720403617057E-5</v>
      </c>
      <c r="F212" s="48">
        <v>10965</v>
      </c>
      <c r="G212" s="48">
        <v>4170</v>
      </c>
      <c r="H212" s="48"/>
      <c r="I212" s="48">
        <v>6513</v>
      </c>
      <c r="J212" s="48">
        <v>282</v>
      </c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</row>
    <row r="213" spans="1:39" x14ac:dyDescent="0.35">
      <c r="A213" s="44">
        <v>206</v>
      </c>
      <c r="B213" s="49" t="s">
        <v>340</v>
      </c>
      <c r="C213" s="45" t="s">
        <v>315</v>
      </c>
      <c r="D213" s="46">
        <v>7983</v>
      </c>
      <c r="E213" s="47">
        <v>2.4842616905871937E-5</v>
      </c>
      <c r="F213" s="48">
        <v>7983</v>
      </c>
      <c r="G213" s="48">
        <v>7983</v>
      </c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</row>
    <row r="214" spans="1:39" x14ac:dyDescent="0.35">
      <c r="A214" s="44">
        <v>207</v>
      </c>
      <c r="B214" s="49" t="s">
        <v>341</v>
      </c>
      <c r="C214" s="45" t="s">
        <v>146</v>
      </c>
      <c r="D214" s="46">
        <v>7869.56</v>
      </c>
      <c r="E214" s="47">
        <v>2.4489598433893723E-5</v>
      </c>
      <c r="F214" s="48">
        <v>8725</v>
      </c>
      <c r="G214" s="48">
        <v>6589</v>
      </c>
      <c r="H214" s="48"/>
      <c r="I214" s="48">
        <v>1840</v>
      </c>
      <c r="J214" s="48">
        <v>64</v>
      </c>
      <c r="K214" s="48"/>
      <c r="L214" s="48"/>
      <c r="M214" s="48"/>
      <c r="N214" s="48">
        <v>232</v>
      </c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</row>
    <row r="215" spans="1:39" x14ac:dyDescent="0.35">
      <c r="A215" s="44">
        <v>208</v>
      </c>
      <c r="B215" s="49" t="s">
        <v>342</v>
      </c>
      <c r="C215" s="45" t="s">
        <v>109</v>
      </c>
      <c r="D215" s="46">
        <v>7655</v>
      </c>
      <c r="E215" s="47">
        <v>2.3821900590561152E-5</v>
      </c>
      <c r="F215" s="48">
        <v>7655</v>
      </c>
      <c r="G215" s="48">
        <v>7655</v>
      </c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</row>
    <row r="216" spans="1:39" x14ac:dyDescent="0.35">
      <c r="A216" s="44">
        <v>209</v>
      </c>
      <c r="B216" s="49" t="s">
        <v>343</v>
      </c>
      <c r="C216" s="45" t="s">
        <v>344</v>
      </c>
      <c r="D216" s="46">
        <v>7553.4800000000005</v>
      </c>
      <c r="E216" s="47">
        <v>2.3505976443212523E-5</v>
      </c>
      <c r="F216" s="48">
        <v>8027</v>
      </c>
      <c r="G216" s="48">
        <v>6840</v>
      </c>
      <c r="H216" s="48"/>
      <c r="I216" s="48">
        <v>1123</v>
      </c>
      <c r="J216" s="48">
        <v>64</v>
      </c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</row>
    <row r="217" spans="1:39" x14ac:dyDescent="0.35">
      <c r="A217" s="44">
        <v>210</v>
      </c>
      <c r="B217" s="49" t="s">
        <v>345</v>
      </c>
      <c r="C217" s="45" t="s">
        <v>277</v>
      </c>
      <c r="D217" s="46">
        <v>7119.86</v>
      </c>
      <c r="E217" s="47">
        <v>2.2156577026611723E-5</v>
      </c>
      <c r="F217" s="48">
        <v>11709</v>
      </c>
      <c r="G217" s="48">
        <v>234</v>
      </c>
      <c r="H217" s="48"/>
      <c r="I217" s="48">
        <v>11432</v>
      </c>
      <c r="J217" s="48">
        <v>43</v>
      </c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</row>
    <row r="218" spans="1:39" x14ac:dyDescent="0.35">
      <c r="A218" s="44">
        <v>211</v>
      </c>
      <c r="B218" s="49" t="s">
        <v>346</v>
      </c>
      <c r="C218" s="45" t="s">
        <v>347</v>
      </c>
      <c r="D218" s="46">
        <v>7043.77</v>
      </c>
      <c r="E218" s="47">
        <v>2.1919789513099535E-5</v>
      </c>
      <c r="F218" s="48">
        <v>8029</v>
      </c>
      <c r="G218" s="48">
        <v>5528</v>
      </c>
      <c r="H218" s="48">
        <v>33</v>
      </c>
      <c r="I218" s="48">
        <v>2386</v>
      </c>
      <c r="J218" s="48">
        <v>82</v>
      </c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</row>
    <row r="219" spans="1:39" x14ac:dyDescent="0.35">
      <c r="A219" s="44">
        <v>212</v>
      </c>
      <c r="B219" s="49" t="s">
        <v>348</v>
      </c>
      <c r="C219" s="45" t="s">
        <v>222</v>
      </c>
      <c r="D219" s="46">
        <v>7040.36</v>
      </c>
      <c r="E219" s="47">
        <v>2.1909177797748285E-5</v>
      </c>
      <c r="F219" s="48">
        <v>7058</v>
      </c>
      <c r="G219" s="48">
        <v>6995</v>
      </c>
      <c r="H219" s="48"/>
      <c r="I219" s="48"/>
      <c r="J219" s="48"/>
      <c r="K219" s="48"/>
      <c r="L219" s="48"/>
      <c r="M219" s="48"/>
      <c r="N219" s="48"/>
      <c r="O219" s="48">
        <v>63</v>
      </c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</row>
    <row r="220" spans="1:39" x14ac:dyDescent="0.35">
      <c r="A220" s="44">
        <v>213</v>
      </c>
      <c r="B220" s="49" t="s">
        <v>349</v>
      </c>
      <c r="C220" s="45" t="s">
        <v>344</v>
      </c>
      <c r="D220" s="46">
        <v>6853.8200000000006</v>
      </c>
      <c r="E220" s="47">
        <v>2.1328676512815134E-5</v>
      </c>
      <c r="F220" s="48">
        <v>7630</v>
      </c>
      <c r="G220" s="48">
        <v>5683</v>
      </c>
      <c r="H220" s="48"/>
      <c r="I220" s="48">
        <v>1816</v>
      </c>
      <c r="J220" s="48">
        <v>131</v>
      </c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</row>
    <row r="221" spans="1:39" x14ac:dyDescent="0.35">
      <c r="A221" s="44">
        <v>214</v>
      </c>
      <c r="B221" s="49" t="s">
        <v>350</v>
      </c>
      <c r="C221" s="45" t="s">
        <v>351</v>
      </c>
      <c r="D221" s="46">
        <v>6460.46</v>
      </c>
      <c r="E221" s="47">
        <v>2.0104563800038759E-5</v>
      </c>
      <c r="F221" s="48">
        <v>6477</v>
      </c>
      <c r="G221" s="48">
        <v>6365</v>
      </c>
      <c r="H221" s="48">
        <v>69</v>
      </c>
      <c r="I221" s="48">
        <v>40</v>
      </c>
      <c r="J221" s="48"/>
      <c r="K221" s="48"/>
      <c r="L221" s="48"/>
      <c r="M221" s="48"/>
      <c r="N221" s="48">
        <v>3</v>
      </c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</row>
    <row r="222" spans="1:39" x14ac:dyDescent="0.35">
      <c r="A222" s="44">
        <v>215</v>
      </c>
      <c r="B222" s="49" t="s">
        <v>352</v>
      </c>
      <c r="C222" s="45" t="s">
        <v>129</v>
      </c>
      <c r="D222" s="46">
        <v>6141.4</v>
      </c>
      <c r="E222" s="47">
        <v>1.9111668228200164E-5</v>
      </c>
      <c r="F222" s="48">
        <v>6160</v>
      </c>
      <c r="G222" s="48">
        <v>6046</v>
      </c>
      <c r="H222" s="48">
        <v>67</v>
      </c>
      <c r="I222" s="48"/>
      <c r="J222" s="48"/>
      <c r="K222" s="48"/>
      <c r="L222" s="48"/>
      <c r="M222" s="48"/>
      <c r="N222" s="48">
        <v>47</v>
      </c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</row>
    <row r="223" spans="1:39" x14ac:dyDescent="0.35">
      <c r="A223" s="44">
        <v>216</v>
      </c>
      <c r="B223" s="49" t="s">
        <v>353</v>
      </c>
      <c r="C223" s="45" t="s">
        <v>119</v>
      </c>
      <c r="D223" s="46">
        <v>5818.88</v>
      </c>
      <c r="E223" s="47">
        <v>1.8108005344011038E-5</v>
      </c>
      <c r="F223" s="48">
        <v>5820</v>
      </c>
      <c r="G223" s="48">
        <v>5816</v>
      </c>
      <c r="H223" s="48"/>
      <c r="I223" s="48"/>
      <c r="J223" s="48"/>
      <c r="K223" s="48"/>
      <c r="L223" s="48"/>
      <c r="M223" s="48"/>
      <c r="N223" s="48"/>
      <c r="O223" s="48">
        <v>4</v>
      </c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</row>
    <row r="224" spans="1:39" x14ac:dyDescent="0.35">
      <c r="A224" s="44">
        <v>217</v>
      </c>
      <c r="B224" s="49" t="s">
        <v>354</v>
      </c>
      <c r="C224" s="45" t="s">
        <v>183</v>
      </c>
      <c r="D224" s="46">
        <v>5448.5999999999995</v>
      </c>
      <c r="E224" s="47">
        <v>1.69557162061047E-5</v>
      </c>
      <c r="F224" s="48">
        <v>9081</v>
      </c>
      <c r="G224" s="48"/>
      <c r="H224" s="48"/>
      <c r="I224" s="48">
        <v>9081</v>
      </c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</row>
    <row r="225" spans="1:39" x14ac:dyDescent="0.35">
      <c r="A225" s="44">
        <v>218</v>
      </c>
      <c r="B225" s="49" t="s">
        <v>355</v>
      </c>
      <c r="C225" s="45" t="s">
        <v>356</v>
      </c>
      <c r="D225" s="46">
        <v>5302</v>
      </c>
      <c r="E225" s="47">
        <v>1.6499505804200555E-5</v>
      </c>
      <c r="F225" s="48">
        <v>5302</v>
      </c>
      <c r="G225" s="48">
        <v>5302</v>
      </c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</row>
    <row r="226" spans="1:39" x14ac:dyDescent="0.35">
      <c r="A226" s="44">
        <v>219</v>
      </c>
      <c r="B226" s="49" t="s">
        <v>357</v>
      </c>
      <c r="C226" s="45" t="s">
        <v>250</v>
      </c>
      <c r="D226" s="46">
        <v>5133.9000000000005</v>
      </c>
      <c r="E226" s="47">
        <v>1.597638869260378E-5</v>
      </c>
      <c r="F226" s="48">
        <v>7362</v>
      </c>
      <c r="G226" s="48">
        <v>1786</v>
      </c>
      <c r="H226" s="48"/>
      <c r="I226" s="48">
        <v>5461</v>
      </c>
      <c r="J226" s="48">
        <v>115</v>
      </c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</row>
    <row r="227" spans="1:39" x14ac:dyDescent="0.35">
      <c r="A227" s="44">
        <v>220</v>
      </c>
      <c r="B227" s="49" t="s">
        <v>358</v>
      </c>
      <c r="C227" s="45" t="s">
        <v>83</v>
      </c>
      <c r="D227" s="46">
        <v>4420.1200000000008</v>
      </c>
      <c r="E227" s="47">
        <v>1.3755148169608254E-5</v>
      </c>
      <c r="F227" s="48">
        <v>5028</v>
      </c>
      <c r="G227" s="48">
        <v>3496</v>
      </c>
      <c r="H227" s="48">
        <v>1</v>
      </c>
      <c r="I227" s="48">
        <v>1408</v>
      </c>
      <c r="J227" s="48">
        <v>106</v>
      </c>
      <c r="K227" s="48"/>
      <c r="L227" s="48"/>
      <c r="M227" s="48"/>
      <c r="N227" s="48">
        <v>13</v>
      </c>
      <c r="O227" s="48"/>
      <c r="P227" s="48"/>
      <c r="Q227" s="48"/>
      <c r="R227" s="48">
        <v>1</v>
      </c>
      <c r="S227" s="48">
        <v>3</v>
      </c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</row>
    <row r="228" spans="1:39" x14ac:dyDescent="0.35">
      <c r="A228" s="44">
        <v>221</v>
      </c>
      <c r="B228" s="49" t="s">
        <v>359</v>
      </c>
      <c r="C228" s="45" t="s">
        <v>360</v>
      </c>
      <c r="D228" s="46">
        <v>3951.84</v>
      </c>
      <c r="E228" s="47">
        <v>1.2297888913102964E-5</v>
      </c>
      <c r="F228" s="48">
        <v>3959</v>
      </c>
      <c r="G228" s="48">
        <v>3943</v>
      </c>
      <c r="H228" s="48"/>
      <c r="I228" s="48"/>
      <c r="J228" s="48">
        <v>13</v>
      </c>
      <c r="K228" s="48"/>
      <c r="L228" s="48"/>
      <c r="M228" s="48">
        <v>3</v>
      </c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</row>
    <row r="229" spans="1:39" x14ac:dyDescent="0.35">
      <c r="A229" s="44">
        <v>222</v>
      </c>
      <c r="B229" s="49" t="s">
        <v>361</v>
      </c>
      <c r="C229" s="45" t="s">
        <v>225</v>
      </c>
      <c r="D229" s="46">
        <v>3929.6</v>
      </c>
      <c r="E229" s="47">
        <v>1.2228679367820916E-5</v>
      </c>
      <c r="F229" s="48">
        <v>4073</v>
      </c>
      <c r="G229" s="48">
        <v>3712</v>
      </c>
      <c r="H229" s="48"/>
      <c r="I229" s="48">
        <v>311</v>
      </c>
      <c r="J229" s="48">
        <v>50</v>
      </c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</row>
    <row r="230" spans="1:39" x14ac:dyDescent="0.35">
      <c r="A230" s="44">
        <v>223</v>
      </c>
      <c r="B230" s="49" t="s">
        <v>362</v>
      </c>
      <c r="C230" s="45" t="s">
        <v>80</v>
      </c>
      <c r="D230" s="46">
        <v>3732</v>
      </c>
      <c r="E230" s="47">
        <v>1.1613760026645882E-5</v>
      </c>
      <c r="F230" s="48">
        <v>3732</v>
      </c>
      <c r="G230" s="48">
        <v>3732</v>
      </c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</row>
    <row r="231" spans="1:39" x14ac:dyDescent="0.35">
      <c r="A231" s="44">
        <v>224</v>
      </c>
      <c r="B231" s="49" t="s">
        <v>363</v>
      </c>
      <c r="C231" s="45" t="s">
        <v>364</v>
      </c>
      <c r="D231" s="46">
        <v>3702.84</v>
      </c>
      <c r="E231" s="47">
        <v>1.1523015856662766E-5</v>
      </c>
      <c r="F231" s="48">
        <v>4169</v>
      </c>
      <c r="G231" s="48">
        <v>2998</v>
      </c>
      <c r="H231" s="48">
        <v>67</v>
      </c>
      <c r="I231" s="48">
        <v>547</v>
      </c>
      <c r="J231" s="48">
        <v>292</v>
      </c>
      <c r="K231" s="48">
        <v>128</v>
      </c>
      <c r="L231" s="48"/>
      <c r="M231" s="48">
        <v>90</v>
      </c>
      <c r="N231" s="48">
        <v>47</v>
      </c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</row>
    <row r="232" spans="1:39" x14ac:dyDescent="0.35">
      <c r="A232" s="44">
        <v>225</v>
      </c>
      <c r="B232" s="49" t="s">
        <v>365</v>
      </c>
      <c r="C232" s="45" t="s">
        <v>179</v>
      </c>
      <c r="D232" s="46">
        <v>3486.21</v>
      </c>
      <c r="E232" s="47">
        <v>1.0848876297559791E-5</v>
      </c>
      <c r="F232" s="48">
        <v>3814</v>
      </c>
      <c r="G232" s="48">
        <v>2922</v>
      </c>
      <c r="H232" s="48">
        <v>67</v>
      </c>
      <c r="I232" s="48">
        <v>676</v>
      </c>
      <c r="J232" s="48">
        <v>101</v>
      </c>
      <c r="K232" s="48"/>
      <c r="L232" s="48"/>
      <c r="M232" s="48"/>
      <c r="N232" s="48">
        <v>48</v>
      </c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</row>
    <row r="233" spans="1:39" x14ac:dyDescent="0.35">
      <c r="A233" s="44">
        <v>226</v>
      </c>
      <c r="B233" s="49" t="s">
        <v>366</v>
      </c>
      <c r="C233" s="45" t="s">
        <v>117</v>
      </c>
      <c r="D233" s="46">
        <v>3475.6800000000003</v>
      </c>
      <c r="E233" s="47">
        <v>1.0816107569510333E-5</v>
      </c>
      <c r="F233" s="48">
        <v>3445</v>
      </c>
      <c r="G233" s="48"/>
      <c r="H233" s="48">
        <v>3432</v>
      </c>
      <c r="I233" s="48"/>
      <c r="J233" s="48"/>
      <c r="K233" s="48"/>
      <c r="L233" s="48"/>
      <c r="M233" s="48"/>
      <c r="N233" s="48"/>
      <c r="O233" s="48">
        <v>13</v>
      </c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</row>
    <row r="234" spans="1:39" x14ac:dyDescent="0.35">
      <c r="A234" s="44">
        <v>227</v>
      </c>
      <c r="B234" s="49" t="s">
        <v>367</v>
      </c>
      <c r="C234" s="45" t="s">
        <v>78</v>
      </c>
      <c r="D234" s="46">
        <v>3436.2</v>
      </c>
      <c r="E234" s="47">
        <v>1.0693248178874753E-5</v>
      </c>
      <c r="F234" s="48">
        <v>5727</v>
      </c>
      <c r="G234" s="48"/>
      <c r="H234" s="48"/>
      <c r="I234" s="48">
        <v>5727</v>
      </c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</row>
    <row r="235" spans="1:39" x14ac:dyDescent="0.35">
      <c r="A235" s="44">
        <v>228</v>
      </c>
      <c r="B235" s="49" t="s">
        <v>368</v>
      </c>
      <c r="C235" s="45" t="s">
        <v>277</v>
      </c>
      <c r="D235" s="46">
        <v>3205.44</v>
      </c>
      <c r="E235" s="47">
        <v>9.9751369077737872E-6</v>
      </c>
      <c r="F235" s="48">
        <v>5342</v>
      </c>
      <c r="G235" s="48"/>
      <c r="H235" s="48"/>
      <c r="I235" s="48">
        <v>5340</v>
      </c>
      <c r="J235" s="48"/>
      <c r="K235" s="48"/>
      <c r="L235" s="48"/>
      <c r="M235" s="48"/>
      <c r="N235" s="48"/>
      <c r="O235" s="48">
        <v>2</v>
      </c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</row>
    <row r="236" spans="1:39" x14ac:dyDescent="0.35">
      <c r="A236" s="44">
        <v>229</v>
      </c>
      <c r="B236" s="49" t="s">
        <v>369</v>
      </c>
      <c r="C236" s="45" t="s">
        <v>83</v>
      </c>
      <c r="D236" s="46">
        <v>3172.19</v>
      </c>
      <c r="E236" s="47">
        <v>9.8716649032491422E-6</v>
      </c>
      <c r="F236" s="48">
        <v>3171</v>
      </c>
      <c r="G236" s="48">
        <v>3052</v>
      </c>
      <c r="H236" s="48">
        <v>119</v>
      </c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</row>
    <row r="237" spans="1:39" x14ac:dyDescent="0.35">
      <c r="A237" s="44">
        <v>230</v>
      </c>
      <c r="B237" s="49" t="s">
        <v>370</v>
      </c>
      <c r="C237" s="45" t="s">
        <v>83</v>
      </c>
      <c r="D237" s="46">
        <v>3108</v>
      </c>
      <c r="E237" s="47">
        <v>9.6719094755668271E-6</v>
      </c>
      <c r="F237" s="48">
        <v>3108</v>
      </c>
      <c r="G237" s="48">
        <v>3108</v>
      </c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</row>
    <row r="238" spans="1:39" x14ac:dyDescent="0.35">
      <c r="A238" s="44">
        <v>231</v>
      </c>
      <c r="B238" s="49" t="s">
        <v>371</v>
      </c>
      <c r="C238" s="45" t="s">
        <v>85</v>
      </c>
      <c r="D238" s="46">
        <v>2652.6</v>
      </c>
      <c r="E238" s="47">
        <v>8.2547320060774021E-6</v>
      </c>
      <c r="F238" s="48">
        <v>4387</v>
      </c>
      <c r="G238" s="48">
        <v>22</v>
      </c>
      <c r="H238" s="48"/>
      <c r="I238" s="48">
        <v>3785</v>
      </c>
      <c r="J238" s="48">
        <v>580</v>
      </c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</row>
    <row r="239" spans="1:39" x14ac:dyDescent="0.35">
      <c r="A239" s="44">
        <v>232</v>
      </c>
      <c r="B239" s="49" t="s">
        <v>372</v>
      </c>
      <c r="C239" s="45" t="s">
        <v>373</v>
      </c>
      <c r="D239" s="46">
        <v>2437</v>
      </c>
      <c r="E239" s="47">
        <v>7.5837977451597037E-6</v>
      </c>
      <c r="F239" s="48">
        <v>2437</v>
      </c>
      <c r="G239" s="48">
        <v>2437</v>
      </c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</row>
    <row r="240" spans="1:39" x14ac:dyDescent="0.35">
      <c r="A240" s="44">
        <v>233</v>
      </c>
      <c r="B240" s="49" t="s">
        <v>374</v>
      </c>
      <c r="C240" s="45" t="s">
        <v>83</v>
      </c>
      <c r="D240" s="46">
        <v>2346.96</v>
      </c>
      <c r="E240" s="47">
        <v>7.3035986688469504E-6</v>
      </c>
      <c r="F240" s="48">
        <v>3873</v>
      </c>
      <c r="G240" s="48"/>
      <c r="H240" s="48"/>
      <c r="I240" s="48">
        <v>3680</v>
      </c>
      <c r="J240" s="48"/>
      <c r="K240" s="48"/>
      <c r="L240" s="48"/>
      <c r="M240" s="48"/>
      <c r="N240" s="48"/>
      <c r="O240" s="48">
        <v>193</v>
      </c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</row>
    <row r="241" spans="1:39" x14ac:dyDescent="0.35">
      <c r="A241" s="44">
        <v>234</v>
      </c>
      <c r="B241" s="49" t="s">
        <v>375</v>
      </c>
      <c r="C241" s="45" t="s">
        <v>162</v>
      </c>
      <c r="D241" s="46">
        <v>2344.8000000000002</v>
      </c>
      <c r="E241" s="47">
        <v>7.2968768784778314E-6</v>
      </c>
      <c r="F241" s="48">
        <v>2556</v>
      </c>
      <c r="G241" s="48">
        <v>2026</v>
      </c>
      <c r="H241" s="48"/>
      <c r="I241" s="48">
        <v>490</v>
      </c>
      <c r="J241" s="48">
        <v>40</v>
      </c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</row>
    <row r="242" spans="1:39" x14ac:dyDescent="0.35">
      <c r="A242" s="44">
        <v>235</v>
      </c>
      <c r="B242" s="49" t="s">
        <v>376</v>
      </c>
      <c r="C242" s="45" t="s">
        <v>377</v>
      </c>
      <c r="D242" s="46">
        <v>1553.6699999999998</v>
      </c>
      <c r="E242" s="47">
        <v>4.8349277975881314E-6</v>
      </c>
      <c r="F242" s="48">
        <v>3792</v>
      </c>
      <c r="G242" s="48"/>
      <c r="H242" s="48"/>
      <c r="I242" s="48"/>
      <c r="J242" s="48"/>
      <c r="K242" s="48"/>
      <c r="L242" s="48"/>
      <c r="M242" s="48">
        <v>7</v>
      </c>
      <c r="N242" s="48"/>
      <c r="O242" s="48"/>
      <c r="P242" s="48"/>
      <c r="Q242" s="48"/>
      <c r="R242" s="48"/>
      <c r="S242" s="48"/>
      <c r="T242" s="48"/>
      <c r="U242" s="48"/>
      <c r="V242" s="48">
        <v>3785</v>
      </c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</row>
    <row r="243" spans="1:39" x14ac:dyDescent="0.35">
      <c r="A243" s="44">
        <v>236</v>
      </c>
      <c r="B243" s="49" t="s">
        <v>378</v>
      </c>
      <c r="C243" s="45" t="s">
        <v>103</v>
      </c>
      <c r="D243" s="46">
        <v>1529</v>
      </c>
      <c r="E243" s="47">
        <v>4.7581562381408238E-6</v>
      </c>
      <c r="F243" s="48">
        <v>1529</v>
      </c>
      <c r="G243" s="48">
        <v>1529</v>
      </c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</row>
    <row r="244" spans="1:39" x14ac:dyDescent="0.35">
      <c r="A244" s="44">
        <v>237</v>
      </c>
      <c r="B244" s="49" t="s">
        <v>379</v>
      </c>
      <c r="C244" s="45" t="s">
        <v>139</v>
      </c>
      <c r="D244" s="46">
        <v>1529</v>
      </c>
      <c r="E244" s="47">
        <v>4.7581562381408238E-6</v>
      </c>
      <c r="F244" s="48">
        <v>1529</v>
      </c>
      <c r="G244" s="48">
        <v>1529</v>
      </c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</row>
    <row r="245" spans="1:39" x14ac:dyDescent="0.35">
      <c r="A245" s="44">
        <v>238</v>
      </c>
      <c r="B245" s="49" t="s">
        <v>380</v>
      </c>
      <c r="C245" s="45" t="s">
        <v>351</v>
      </c>
      <c r="D245" s="46">
        <v>1433.49</v>
      </c>
      <c r="E245" s="47">
        <v>4.4609348501062712E-6</v>
      </c>
      <c r="F245" s="48">
        <v>1432</v>
      </c>
      <c r="G245" s="48">
        <v>1283</v>
      </c>
      <c r="H245" s="48">
        <v>149</v>
      </c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</row>
    <row r="246" spans="1:39" x14ac:dyDescent="0.35">
      <c r="A246" s="44">
        <v>239</v>
      </c>
      <c r="B246" s="49" t="s">
        <v>381</v>
      </c>
      <c r="C246" s="45" t="s">
        <v>146</v>
      </c>
      <c r="D246" s="46">
        <v>1411.8</v>
      </c>
      <c r="E246" s="47">
        <v>4.3934368718163599E-6</v>
      </c>
      <c r="F246" s="48">
        <v>2353</v>
      </c>
      <c r="G246" s="48"/>
      <c r="H246" s="48"/>
      <c r="I246" s="48">
        <v>2353</v>
      </c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</row>
    <row r="247" spans="1:39" x14ac:dyDescent="0.35">
      <c r="A247" s="44">
        <v>240</v>
      </c>
      <c r="B247" s="49" t="s">
        <v>382</v>
      </c>
      <c r="C247" s="45" t="s">
        <v>103</v>
      </c>
      <c r="D247" s="46">
        <v>1260.2800000000002</v>
      </c>
      <c r="E247" s="47">
        <v>3.921915725182549E-6</v>
      </c>
      <c r="F247" s="48">
        <v>1373</v>
      </c>
      <c r="G247" s="48">
        <v>1090</v>
      </c>
      <c r="H247" s="48"/>
      <c r="I247" s="48">
        <v>259</v>
      </c>
      <c r="J247" s="48">
        <v>24</v>
      </c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</row>
    <row r="248" spans="1:39" x14ac:dyDescent="0.35">
      <c r="A248" s="44">
        <v>241</v>
      </c>
      <c r="B248" s="49" t="s">
        <v>383</v>
      </c>
      <c r="C248" s="45" t="s">
        <v>264</v>
      </c>
      <c r="D248" s="46">
        <v>1182</v>
      </c>
      <c r="E248" s="47">
        <v>3.6783130631016698E-6</v>
      </c>
      <c r="F248" s="48">
        <v>1182</v>
      </c>
      <c r="G248" s="48">
        <v>1182</v>
      </c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</row>
    <row r="249" spans="1:39" x14ac:dyDescent="0.35">
      <c r="A249" s="44">
        <v>242</v>
      </c>
      <c r="B249" s="49" t="s">
        <v>384</v>
      </c>
      <c r="C249" s="45" t="s">
        <v>219</v>
      </c>
      <c r="D249" s="46">
        <v>1168.8</v>
      </c>
      <c r="E249" s="47">
        <v>3.637235455290382E-6</v>
      </c>
      <c r="F249" s="48">
        <v>1948</v>
      </c>
      <c r="G249" s="48"/>
      <c r="H249" s="48"/>
      <c r="I249" s="48">
        <v>1948</v>
      </c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</row>
    <row r="250" spans="1:39" x14ac:dyDescent="0.35">
      <c r="A250" s="44">
        <v>243</v>
      </c>
      <c r="B250" s="49" t="s">
        <v>385</v>
      </c>
      <c r="C250" s="45" t="s">
        <v>83</v>
      </c>
      <c r="D250" s="46">
        <v>956.72</v>
      </c>
      <c r="E250" s="47">
        <v>2.9772552231223604E-6</v>
      </c>
      <c r="F250" s="48">
        <v>957</v>
      </c>
      <c r="G250" s="48">
        <v>956</v>
      </c>
      <c r="H250" s="48"/>
      <c r="I250" s="48"/>
      <c r="J250" s="48"/>
      <c r="K250" s="48"/>
      <c r="L250" s="48"/>
      <c r="M250" s="48"/>
      <c r="N250" s="48"/>
      <c r="O250" s="48">
        <v>1</v>
      </c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</row>
    <row r="251" spans="1:39" x14ac:dyDescent="0.35">
      <c r="A251" s="44">
        <v>244</v>
      </c>
      <c r="B251" s="49" t="s">
        <v>386</v>
      </c>
      <c r="C251" s="45" t="s">
        <v>74</v>
      </c>
      <c r="D251" s="46">
        <v>815</v>
      </c>
      <c r="E251" s="47">
        <v>2.536231088348444E-6</v>
      </c>
      <c r="F251" s="48">
        <v>815</v>
      </c>
      <c r="G251" s="48">
        <v>815</v>
      </c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</row>
    <row r="252" spans="1:39" x14ac:dyDescent="0.35">
      <c r="A252" s="44">
        <v>245</v>
      </c>
      <c r="B252" s="49" t="s">
        <v>387</v>
      </c>
      <c r="C252" s="45" t="s">
        <v>287</v>
      </c>
      <c r="D252" s="46">
        <v>812</v>
      </c>
      <c r="E252" s="47">
        <v>2.5268952683913336E-6</v>
      </c>
      <c r="F252" s="48">
        <v>812</v>
      </c>
      <c r="G252" s="48">
        <v>812</v>
      </c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</row>
    <row r="253" spans="1:39" x14ac:dyDescent="0.35">
      <c r="A253" s="44">
        <v>246</v>
      </c>
      <c r="B253" s="49" t="s">
        <v>388</v>
      </c>
      <c r="C253" s="45" t="s">
        <v>115</v>
      </c>
      <c r="D253" s="46">
        <v>812</v>
      </c>
      <c r="E253" s="47">
        <v>2.5268952683913336E-6</v>
      </c>
      <c r="F253" s="48">
        <v>812</v>
      </c>
      <c r="G253" s="48">
        <v>812</v>
      </c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</row>
    <row r="254" spans="1:39" x14ac:dyDescent="0.35">
      <c r="A254" s="44">
        <v>247</v>
      </c>
      <c r="B254" s="49" t="s">
        <v>389</v>
      </c>
      <c r="C254" s="45" t="s">
        <v>76</v>
      </c>
      <c r="D254" s="46">
        <v>539</v>
      </c>
      <c r="E254" s="47">
        <v>1.6773356522942471E-6</v>
      </c>
      <c r="F254" s="48">
        <v>539</v>
      </c>
      <c r="G254" s="48">
        <v>539</v>
      </c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</row>
    <row r="255" spans="1:39" x14ac:dyDescent="0.35">
      <c r="A255" s="44">
        <v>248</v>
      </c>
      <c r="B255" s="49" t="s">
        <v>390</v>
      </c>
      <c r="C255" s="45" t="s">
        <v>112</v>
      </c>
      <c r="D255" s="46">
        <v>531.72</v>
      </c>
      <c r="E255" s="47">
        <v>1.654680729198325E-6</v>
      </c>
      <c r="F255" s="48">
        <v>532</v>
      </c>
      <c r="G255" s="48">
        <v>531</v>
      </c>
      <c r="H255" s="48"/>
      <c r="I255" s="48"/>
      <c r="J255" s="48"/>
      <c r="K255" s="48"/>
      <c r="L255" s="48"/>
      <c r="M255" s="48"/>
      <c r="N255" s="48"/>
      <c r="O255" s="48">
        <v>1</v>
      </c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</row>
    <row r="256" spans="1:39" x14ac:dyDescent="0.35">
      <c r="A256" s="44">
        <v>249</v>
      </c>
      <c r="B256" s="49" t="s">
        <v>391</v>
      </c>
      <c r="C256" s="45" t="s">
        <v>222</v>
      </c>
      <c r="D256" s="46">
        <v>495.35999999999996</v>
      </c>
      <c r="E256" s="47">
        <v>1.5415305913181414E-6</v>
      </c>
      <c r="F256" s="48">
        <v>688</v>
      </c>
      <c r="G256" s="48"/>
      <c r="H256" s="48"/>
      <c r="I256" s="48"/>
      <c r="J256" s="48"/>
      <c r="K256" s="48"/>
      <c r="L256" s="48"/>
      <c r="M256" s="48"/>
      <c r="N256" s="48"/>
      <c r="O256" s="48">
        <v>688</v>
      </c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</row>
    <row r="257" spans="1:39" x14ac:dyDescent="0.35">
      <c r="A257" s="44">
        <v>250</v>
      </c>
      <c r="B257" s="49" t="s">
        <v>392</v>
      </c>
      <c r="C257" s="45" t="s">
        <v>373</v>
      </c>
      <c r="D257" s="46">
        <v>383.69</v>
      </c>
      <c r="E257" s="47">
        <v>1.194020253114619E-6</v>
      </c>
      <c r="F257" s="48">
        <v>383</v>
      </c>
      <c r="G257" s="48">
        <v>314</v>
      </c>
      <c r="H257" s="48">
        <v>69</v>
      </c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</row>
    <row r="258" spans="1:39" x14ac:dyDescent="0.35">
      <c r="A258" s="44">
        <v>251</v>
      </c>
      <c r="B258" s="49" t="s">
        <v>393</v>
      </c>
      <c r="C258" s="45" t="s">
        <v>80</v>
      </c>
      <c r="D258" s="46">
        <v>382</v>
      </c>
      <c r="E258" s="47">
        <v>1.1887610745387801E-6</v>
      </c>
      <c r="F258" s="48">
        <v>382</v>
      </c>
      <c r="G258" s="48">
        <v>382</v>
      </c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</row>
    <row r="259" spans="1:39" x14ac:dyDescent="0.35">
      <c r="A259" s="44">
        <v>252</v>
      </c>
      <c r="B259" s="49" t="s">
        <v>394</v>
      </c>
      <c r="C259" s="45" t="s">
        <v>80</v>
      </c>
      <c r="D259" s="46">
        <v>207</v>
      </c>
      <c r="E259" s="47">
        <v>6.4417157704064777E-7</v>
      </c>
      <c r="F259" s="48">
        <v>345</v>
      </c>
      <c r="G259" s="48"/>
      <c r="H259" s="48"/>
      <c r="I259" s="48">
        <v>345</v>
      </c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</row>
    <row r="260" spans="1:39" x14ac:dyDescent="0.35">
      <c r="A260" s="44">
        <v>253</v>
      </c>
      <c r="B260" s="49" t="s">
        <v>395</v>
      </c>
      <c r="C260" s="45" t="s">
        <v>396</v>
      </c>
      <c r="D260" s="46">
        <v>196.45</v>
      </c>
      <c r="E260" s="47">
        <v>6.1134061019147467E-7</v>
      </c>
      <c r="F260" s="48">
        <v>260</v>
      </c>
      <c r="G260" s="48">
        <v>105</v>
      </c>
      <c r="H260" s="48"/>
      <c r="I260" s="48"/>
      <c r="J260" s="48"/>
      <c r="K260" s="48"/>
      <c r="L260" s="48"/>
      <c r="M260" s="48"/>
      <c r="N260" s="48">
        <v>155</v>
      </c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</row>
    <row r="261" spans="1:39" x14ac:dyDescent="0.35">
      <c r="A261" s="44">
        <v>254</v>
      </c>
      <c r="B261" s="49" t="s">
        <v>397</v>
      </c>
      <c r="C261" s="45" t="s">
        <v>398</v>
      </c>
      <c r="D261" s="46">
        <v>194.49</v>
      </c>
      <c r="E261" s="47">
        <v>6.0524120781949561E-7</v>
      </c>
      <c r="F261" s="48">
        <v>275</v>
      </c>
      <c r="G261" s="48"/>
      <c r="H261" s="48">
        <v>67</v>
      </c>
      <c r="I261" s="48">
        <v>107</v>
      </c>
      <c r="J261" s="48">
        <v>101</v>
      </c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</row>
    <row r="262" spans="1:39" x14ac:dyDescent="0.35">
      <c r="A262" s="44">
        <v>255</v>
      </c>
      <c r="B262" s="49" t="s">
        <v>399</v>
      </c>
      <c r="C262" s="45" t="s">
        <v>396</v>
      </c>
      <c r="D262" s="46">
        <v>181</v>
      </c>
      <c r="E262" s="47">
        <v>5.6326113741235387E-7</v>
      </c>
      <c r="F262" s="48">
        <v>181</v>
      </c>
      <c r="G262" s="48">
        <v>181</v>
      </c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</row>
    <row r="263" spans="1:39" x14ac:dyDescent="0.35">
      <c r="A263" s="44">
        <v>256</v>
      </c>
      <c r="B263" s="49" t="s">
        <v>400</v>
      </c>
      <c r="C263" s="45" t="s">
        <v>250</v>
      </c>
      <c r="D263" s="46">
        <v>147.95999999999998</v>
      </c>
      <c r="E263" s="47">
        <v>4.6044264028470647E-7</v>
      </c>
      <c r="F263" s="48">
        <v>225</v>
      </c>
      <c r="G263" s="48"/>
      <c r="H263" s="48"/>
      <c r="I263" s="48"/>
      <c r="J263" s="48"/>
      <c r="K263" s="48">
        <v>164</v>
      </c>
      <c r="L263" s="48"/>
      <c r="M263" s="48">
        <v>36</v>
      </c>
      <c r="N263" s="48"/>
      <c r="O263" s="48"/>
      <c r="P263" s="48">
        <v>21</v>
      </c>
      <c r="Q263" s="48"/>
      <c r="R263" s="48"/>
      <c r="S263" s="48"/>
      <c r="T263" s="48">
        <v>4</v>
      </c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</row>
    <row r="264" spans="1:39" x14ac:dyDescent="0.35">
      <c r="A264" s="44">
        <v>257</v>
      </c>
      <c r="B264" s="49" t="s">
        <v>401</v>
      </c>
      <c r="C264" s="45" t="s">
        <v>126</v>
      </c>
      <c r="D264" s="46">
        <v>144.32</v>
      </c>
      <c r="E264" s="47">
        <v>4.4911517873674536E-7</v>
      </c>
      <c r="F264" s="48">
        <v>352</v>
      </c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>
        <v>352</v>
      </c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</row>
    <row r="265" spans="1:39" x14ac:dyDescent="0.35">
      <c r="A265" s="44">
        <v>258</v>
      </c>
      <c r="B265" s="49" t="s">
        <v>402</v>
      </c>
      <c r="C265" s="45" t="s">
        <v>146</v>
      </c>
      <c r="D265" s="46">
        <v>137.33999999999997</v>
      </c>
      <c r="E265" s="47">
        <v>4.2739383763653405E-7</v>
      </c>
      <c r="F265" s="48">
        <v>192</v>
      </c>
      <c r="G265" s="48"/>
      <c r="H265" s="48"/>
      <c r="I265" s="48"/>
      <c r="J265" s="48"/>
      <c r="K265" s="48"/>
      <c r="L265" s="48"/>
      <c r="M265" s="48"/>
      <c r="N265" s="48"/>
      <c r="O265" s="48">
        <v>190</v>
      </c>
      <c r="P265" s="48"/>
      <c r="Q265" s="48"/>
      <c r="R265" s="48"/>
      <c r="S265" s="48"/>
      <c r="T265" s="48"/>
      <c r="U265" s="48"/>
      <c r="V265" s="48"/>
      <c r="W265" s="48"/>
      <c r="X265" s="48"/>
      <c r="Y265" s="48">
        <v>2</v>
      </c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</row>
    <row r="266" spans="1:39" x14ac:dyDescent="0.35">
      <c r="A266" s="44">
        <v>259</v>
      </c>
      <c r="B266" s="49" t="s">
        <v>403</v>
      </c>
      <c r="C266" s="45" t="s">
        <v>74</v>
      </c>
      <c r="D266" s="46">
        <v>132.01999999999998</v>
      </c>
      <c r="E266" s="47">
        <v>4.1083831691259089E-7</v>
      </c>
      <c r="F266" s="48">
        <v>322</v>
      </c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>
        <v>322</v>
      </c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</row>
    <row r="267" spans="1:39" x14ac:dyDescent="0.35">
      <c r="A267" s="44">
        <v>260</v>
      </c>
      <c r="B267" s="49" t="s">
        <v>404</v>
      </c>
      <c r="C267" s="45" t="s">
        <v>351</v>
      </c>
      <c r="D267" s="46">
        <v>126.53</v>
      </c>
      <c r="E267" s="47">
        <v>3.9375376639107807E-7</v>
      </c>
      <c r="F267" s="48">
        <v>210</v>
      </c>
      <c r="G267" s="48"/>
      <c r="H267" s="48">
        <v>1</v>
      </c>
      <c r="I267" s="48">
        <v>208</v>
      </c>
      <c r="J267" s="48"/>
      <c r="K267" s="48"/>
      <c r="L267" s="48"/>
      <c r="M267" s="48"/>
      <c r="N267" s="48"/>
      <c r="O267" s="48">
        <v>1</v>
      </c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</row>
    <row r="268" spans="1:39" x14ac:dyDescent="0.35">
      <c r="A268" s="44">
        <v>261</v>
      </c>
      <c r="B268" s="49" t="s">
        <v>405</v>
      </c>
      <c r="C268" s="45" t="s">
        <v>131</v>
      </c>
      <c r="D268" s="46">
        <v>102.24</v>
      </c>
      <c r="E268" s="47">
        <v>3.181647441383373E-7</v>
      </c>
      <c r="F268" s="48">
        <v>142</v>
      </c>
      <c r="G268" s="48"/>
      <c r="H268" s="48"/>
      <c r="I268" s="48"/>
      <c r="J268" s="48"/>
      <c r="K268" s="48"/>
      <c r="L268" s="48"/>
      <c r="M268" s="48"/>
      <c r="N268" s="48"/>
      <c r="O268" s="48">
        <v>142</v>
      </c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</row>
    <row r="269" spans="1:39" x14ac:dyDescent="0.35">
      <c r="A269" s="44">
        <v>262</v>
      </c>
      <c r="B269" s="49" t="s">
        <v>406</v>
      </c>
      <c r="C269" s="45" t="s">
        <v>76</v>
      </c>
      <c r="D269" s="46">
        <v>95.51</v>
      </c>
      <c r="E269" s="47">
        <v>2.9722138803455203E-7</v>
      </c>
      <c r="F269" s="48">
        <v>97</v>
      </c>
      <c r="G269" s="48">
        <v>82</v>
      </c>
      <c r="H269" s="48">
        <v>11</v>
      </c>
      <c r="I269" s="48">
        <v>4</v>
      </c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</row>
    <row r="270" spans="1:39" x14ac:dyDescent="0.35">
      <c r="A270" s="44">
        <v>263</v>
      </c>
      <c r="B270" s="49" t="s">
        <v>407</v>
      </c>
      <c r="C270" s="45" t="s">
        <v>360</v>
      </c>
      <c r="D270" s="46">
        <v>57</v>
      </c>
      <c r="E270" s="47">
        <v>1.7738057918510592E-7</v>
      </c>
      <c r="F270" s="48">
        <v>95</v>
      </c>
      <c r="G270" s="48"/>
      <c r="H270" s="48"/>
      <c r="I270" s="48">
        <v>95</v>
      </c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</row>
    <row r="271" spans="1:39" x14ac:dyDescent="0.35">
      <c r="A271" s="44">
        <v>264</v>
      </c>
      <c r="B271" s="49" t="s">
        <v>408</v>
      </c>
      <c r="C271" s="45" t="s">
        <v>98</v>
      </c>
      <c r="D271" s="46">
        <v>56.58</v>
      </c>
      <c r="E271" s="47">
        <v>1.7607356439111039E-7</v>
      </c>
      <c r="F271" s="48">
        <v>138</v>
      </c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>
        <v>138</v>
      </c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</row>
    <row r="272" spans="1:39" x14ac:dyDescent="0.35">
      <c r="A272" s="44">
        <v>265</v>
      </c>
      <c r="B272" s="49" t="s">
        <v>409</v>
      </c>
      <c r="C272" s="45" t="s">
        <v>139</v>
      </c>
      <c r="D272" s="46">
        <v>49.099999999999994</v>
      </c>
      <c r="E272" s="47">
        <v>1.5279625329804737E-7</v>
      </c>
      <c r="F272" s="48">
        <v>69</v>
      </c>
      <c r="G272" s="48"/>
      <c r="H272" s="48"/>
      <c r="I272" s="48"/>
      <c r="J272" s="48"/>
      <c r="K272" s="48"/>
      <c r="L272" s="48">
        <v>2</v>
      </c>
      <c r="M272" s="48"/>
      <c r="N272" s="48"/>
      <c r="O272" s="48">
        <v>67</v>
      </c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</row>
    <row r="273" spans="1:39" x14ac:dyDescent="0.35">
      <c r="A273" s="44">
        <v>266</v>
      </c>
      <c r="B273" s="49" t="s">
        <v>410</v>
      </c>
      <c r="C273" s="45" t="s">
        <v>411</v>
      </c>
      <c r="D273" s="46">
        <v>49</v>
      </c>
      <c r="E273" s="47">
        <v>1.52485059299477E-7</v>
      </c>
      <c r="F273" s="48">
        <v>49</v>
      </c>
      <c r="G273" s="48">
        <v>49</v>
      </c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</row>
    <row r="274" spans="1:39" x14ac:dyDescent="0.35">
      <c r="A274" s="44">
        <v>267</v>
      </c>
      <c r="B274" s="49" t="s">
        <v>412</v>
      </c>
      <c r="C274" s="45" t="s">
        <v>287</v>
      </c>
      <c r="D274" s="46">
        <v>42.48</v>
      </c>
      <c r="E274" s="47">
        <v>1.3219521059268946E-7</v>
      </c>
      <c r="F274" s="48">
        <v>59</v>
      </c>
      <c r="G274" s="48"/>
      <c r="H274" s="48"/>
      <c r="I274" s="48"/>
      <c r="J274" s="48"/>
      <c r="K274" s="48"/>
      <c r="L274" s="48"/>
      <c r="M274" s="48"/>
      <c r="N274" s="48"/>
      <c r="O274" s="48">
        <v>59</v>
      </c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</row>
    <row r="275" spans="1:39" x14ac:dyDescent="0.35">
      <c r="A275" s="44">
        <v>268</v>
      </c>
      <c r="B275" s="49" t="s">
        <v>413</v>
      </c>
      <c r="C275" s="45" t="s">
        <v>253</v>
      </c>
      <c r="D275" s="46">
        <v>35.28</v>
      </c>
      <c r="E275" s="47">
        <v>1.0978924269562345E-7</v>
      </c>
      <c r="F275" s="48">
        <v>49</v>
      </c>
      <c r="G275" s="48"/>
      <c r="H275" s="48"/>
      <c r="I275" s="48"/>
      <c r="J275" s="48"/>
      <c r="K275" s="48"/>
      <c r="L275" s="48"/>
      <c r="M275" s="48"/>
      <c r="N275" s="48"/>
      <c r="O275" s="48">
        <v>49</v>
      </c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</row>
    <row r="276" spans="1:39" x14ac:dyDescent="0.35">
      <c r="A276" s="44">
        <v>269</v>
      </c>
      <c r="B276" s="49" t="s">
        <v>414</v>
      </c>
      <c r="C276" s="45" t="s">
        <v>162</v>
      </c>
      <c r="D276" s="46">
        <v>17.28</v>
      </c>
      <c r="E276" s="47">
        <v>5.3774322952958427E-8</v>
      </c>
      <c r="F276" s="48">
        <v>24</v>
      </c>
      <c r="G276" s="48"/>
      <c r="H276" s="48"/>
      <c r="I276" s="48"/>
      <c r="J276" s="48"/>
      <c r="K276" s="48"/>
      <c r="L276" s="48"/>
      <c r="M276" s="48"/>
      <c r="N276" s="48"/>
      <c r="O276" s="48">
        <v>24</v>
      </c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</row>
    <row r="277" spans="1:39" x14ac:dyDescent="0.35">
      <c r="A277" s="44">
        <v>270</v>
      </c>
      <c r="B277" s="49" t="s">
        <v>415</v>
      </c>
      <c r="C277" s="45" t="s">
        <v>277</v>
      </c>
      <c r="D277" s="46">
        <v>16.559999999999999</v>
      </c>
      <c r="E277" s="47">
        <v>5.1533726163251819E-8</v>
      </c>
      <c r="F277" s="48">
        <v>23</v>
      </c>
      <c r="G277" s="48"/>
      <c r="H277" s="48"/>
      <c r="I277" s="48"/>
      <c r="J277" s="48"/>
      <c r="K277" s="48"/>
      <c r="L277" s="48"/>
      <c r="M277" s="48"/>
      <c r="N277" s="48"/>
      <c r="O277" s="48">
        <v>23</v>
      </c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</row>
    <row r="278" spans="1:39" x14ac:dyDescent="0.35">
      <c r="A278" s="44">
        <v>271</v>
      </c>
      <c r="B278" s="49" t="s">
        <v>416</v>
      </c>
      <c r="C278" s="45" t="s">
        <v>98</v>
      </c>
      <c r="D278" s="46">
        <v>15.84</v>
      </c>
      <c r="E278" s="47">
        <v>4.9293129373545224E-8</v>
      </c>
      <c r="F278" s="48">
        <v>22</v>
      </c>
      <c r="G278" s="48"/>
      <c r="H278" s="48"/>
      <c r="I278" s="48"/>
      <c r="J278" s="48"/>
      <c r="K278" s="48"/>
      <c r="L278" s="48"/>
      <c r="M278" s="48"/>
      <c r="N278" s="48"/>
      <c r="O278" s="48">
        <v>22</v>
      </c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</row>
    <row r="279" spans="1:39" x14ac:dyDescent="0.35">
      <c r="A279" s="44">
        <v>272</v>
      </c>
      <c r="B279" s="49" t="s">
        <v>417</v>
      </c>
      <c r="C279" s="45" t="s">
        <v>171</v>
      </c>
      <c r="D279" s="46">
        <v>14.399999999999999</v>
      </c>
      <c r="E279" s="47">
        <v>4.4811935794132014E-8</v>
      </c>
      <c r="F279" s="48">
        <v>20</v>
      </c>
      <c r="G279" s="48"/>
      <c r="H279" s="48"/>
      <c r="I279" s="48"/>
      <c r="J279" s="48"/>
      <c r="K279" s="48"/>
      <c r="L279" s="48"/>
      <c r="M279" s="48"/>
      <c r="N279" s="48"/>
      <c r="O279" s="48">
        <v>20</v>
      </c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</row>
    <row r="280" spans="1:39" x14ac:dyDescent="0.35">
      <c r="A280" s="44">
        <v>273</v>
      </c>
      <c r="B280" s="49" t="s">
        <v>418</v>
      </c>
      <c r="C280" s="45" t="s">
        <v>179</v>
      </c>
      <c r="D280" s="46">
        <v>14.35</v>
      </c>
      <c r="E280" s="47">
        <v>4.4656338794846839E-8</v>
      </c>
      <c r="F280" s="48">
        <v>35</v>
      </c>
      <c r="G280" s="48"/>
      <c r="H280" s="48"/>
      <c r="I280" s="48">
        <v>414</v>
      </c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>
        <v>35</v>
      </c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</row>
    <row r="281" spans="1:39" x14ac:dyDescent="0.35">
      <c r="A281" s="44">
        <v>274</v>
      </c>
      <c r="B281" s="49" t="s">
        <v>419</v>
      </c>
      <c r="C281" s="45" t="s">
        <v>98</v>
      </c>
      <c r="D281" s="46">
        <v>10.66</v>
      </c>
      <c r="E281" s="47">
        <v>3.3173280247600507E-8</v>
      </c>
      <c r="F281" s="48">
        <v>26</v>
      </c>
      <c r="G281" s="48"/>
      <c r="H281" s="48"/>
      <c r="I281" s="48">
        <v>322</v>
      </c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>
        <v>26</v>
      </c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</row>
    <row r="282" spans="1:39" x14ac:dyDescent="0.35">
      <c r="A282" s="44">
        <v>275</v>
      </c>
      <c r="B282" s="49" t="s">
        <v>420</v>
      </c>
      <c r="C282" s="45" t="s">
        <v>159</v>
      </c>
      <c r="D282" s="46">
        <v>9.36</v>
      </c>
      <c r="E282" s="47">
        <v>2.9127758266185811E-8</v>
      </c>
      <c r="F282" s="48">
        <v>13</v>
      </c>
      <c r="G282" s="48"/>
      <c r="H282" s="48"/>
      <c r="I282" s="48">
        <f>SUM(I280-I281)</f>
        <v>92</v>
      </c>
      <c r="J282" s="48"/>
      <c r="K282" s="48"/>
      <c r="L282" s="48"/>
      <c r="M282" s="48"/>
      <c r="N282" s="48"/>
      <c r="O282" s="48">
        <v>13</v>
      </c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</row>
    <row r="283" spans="1:39" x14ac:dyDescent="0.35">
      <c r="A283" s="44">
        <v>276</v>
      </c>
      <c r="B283" s="49" t="s">
        <v>421</v>
      </c>
      <c r="C283" s="45" t="s">
        <v>287</v>
      </c>
      <c r="D283" s="46">
        <v>6.4799999999999995</v>
      </c>
      <c r="E283" s="47">
        <v>2.0165371107359409E-8</v>
      </c>
      <c r="F283" s="48">
        <v>9</v>
      </c>
      <c r="G283" s="48"/>
      <c r="H283" s="48"/>
      <c r="I283" s="48"/>
      <c r="J283" s="48"/>
      <c r="K283" s="48"/>
      <c r="L283" s="48"/>
      <c r="M283" s="48"/>
      <c r="N283" s="48"/>
      <c r="O283" s="48">
        <v>9</v>
      </c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</row>
    <row r="284" spans="1:39" x14ac:dyDescent="0.35">
      <c r="A284" s="44">
        <v>277</v>
      </c>
      <c r="B284" s="49" t="s">
        <v>422</v>
      </c>
      <c r="C284" s="45" t="s">
        <v>115</v>
      </c>
      <c r="D284" s="46">
        <v>6.4799999999999995</v>
      </c>
      <c r="E284" s="47">
        <v>2.0165371107359409E-8</v>
      </c>
      <c r="F284" s="48">
        <v>9</v>
      </c>
      <c r="G284" s="48"/>
      <c r="H284" s="48"/>
      <c r="I284" s="48"/>
      <c r="J284" s="48"/>
      <c r="K284" s="48"/>
      <c r="L284" s="48"/>
      <c r="M284" s="48"/>
      <c r="N284" s="48"/>
      <c r="O284" s="48">
        <v>9</v>
      </c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</row>
    <row r="285" spans="1:39" x14ac:dyDescent="0.35">
      <c r="A285" s="44">
        <v>278</v>
      </c>
      <c r="B285" s="49" t="s">
        <v>423</v>
      </c>
      <c r="C285" s="45" t="s">
        <v>277</v>
      </c>
      <c r="D285" s="46">
        <v>5.04</v>
      </c>
      <c r="E285" s="47">
        <v>1.5684177527946206E-8</v>
      </c>
      <c r="F285" s="48">
        <v>7</v>
      </c>
      <c r="G285" s="48"/>
      <c r="H285" s="48"/>
      <c r="I285" s="48"/>
      <c r="J285" s="48"/>
      <c r="K285" s="48"/>
      <c r="L285" s="48"/>
      <c r="M285" s="48"/>
      <c r="N285" s="48"/>
      <c r="O285" s="48">
        <v>7</v>
      </c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</row>
    <row r="286" spans="1:39" x14ac:dyDescent="0.35">
      <c r="A286" s="44">
        <v>279</v>
      </c>
      <c r="B286" s="49" t="s">
        <v>424</v>
      </c>
      <c r="C286" s="45" t="s">
        <v>425</v>
      </c>
      <c r="D286" s="46">
        <v>4.32</v>
      </c>
      <c r="E286" s="47">
        <v>1.3443580738239607E-8</v>
      </c>
      <c r="F286" s="48">
        <v>6</v>
      </c>
      <c r="G286" s="48"/>
      <c r="H286" s="48"/>
      <c r="I286" s="48"/>
      <c r="J286" s="48"/>
      <c r="K286" s="48"/>
      <c r="L286" s="48"/>
      <c r="M286" s="48"/>
      <c r="N286" s="48"/>
      <c r="O286" s="48">
        <v>6</v>
      </c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</row>
    <row r="287" spans="1:39" x14ac:dyDescent="0.35">
      <c r="A287" s="44">
        <v>280</v>
      </c>
      <c r="B287" s="49" t="s">
        <v>426</v>
      </c>
      <c r="C287" s="45" t="s">
        <v>427</v>
      </c>
      <c r="D287" s="46">
        <v>4.32</v>
      </c>
      <c r="E287" s="47">
        <v>1.3443580738239607E-8</v>
      </c>
      <c r="F287" s="48">
        <v>6</v>
      </c>
      <c r="G287" s="48"/>
      <c r="H287" s="48"/>
      <c r="I287" s="48"/>
      <c r="J287" s="48"/>
      <c r="K287" s="48"/>
      <c r="L287" s="48"/>
      <c r="M287" s="48"/>
      <c r="N287" s="48"/>
      <c r="O287" s="48">
        <v>6</v>
      </c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</row>
    <row r="288" spans="1:39" x14ac:dyDescent="0.35">
      <c r="A288" s="44">
        <v>281</v>
      </c>
      <c r="B288" s="49" t="s">
        <v>428</v>
      </c>
      <c r="C288" s="45" t="s">
        <v>177</v>
      </c>
      <c r="D288" s="46">
        <v>4.32</v>
      </c>
      <c r="E288" s="47">
        <v>1.3443580738239607E-8</v>
      </c>
      <c r="F288" s="48">
        <v>6</v>
      </c>
      <c r="G288" s="48"/>
      <c r="H288" s="48"/>
      <c r="I288" s="48"/>
      <c r="J288" s="48"/>
      <c r="K288" s="48"/>
      <c r="L288" s="48"/>
      <c r="M288" s="48"/>
      <c r="N288" s="48"/>
      <c r="O288" s="48">
        <v>6</v>
      </c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</row>
    <row r="289" spans="1:39" x14ac:dyDescent="0.35">
      <c r="A289" s="44">
        <v>282</v>
      </c>
      <c r="B289" s="49" t="s">
        <v>429</v>
      </c>
      <c r="C289" s="45" t="s">
        <v>264</v>
      </c>
      <c r="D289" s="46">
        <v>4.1399999999999997</v>
      </c>
      <c r="E289" s="47">
        <v>1.2883431540812955E-8</v>
      </c>
      <c r="F289" s="48">
        <v>7</v>
      </c>
      <c r="G289" s="48"/>
      <c r="H289" s="48"/>
      <c r="I289" s="48"/>
      <c r="J289" s="48"/>
      <c r="K289" s="48"/>
      <c r="L289" s="48"/>
      <c r="M289" s="48"/>
      <c r="N289" s="48"/>
      <c r="O289" s="48">
        <v>5</v>
      </c>
      <c r="P289" s="48"/>
      <c r="Q289" s="48"/>
      <c r="R289" s="48"/>
      <c r="S289" s="48"/>
      <c r="T289" s="48"/>
      <c r="U289" s="48"/>
      <c r="V289" s="48"/>
      <c r="W289" s="48"/>
      <c r="X289" s="48"/>
      <c r="Y289" s="48">
        <v>2</v>
      </c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</row>
    <row r="290" spans="1:39" x14ac:dyDescent="0.35">
      <c r="A290" s="44">
        <v>283</v>
      </c>
      <c r="B290" s="49" t="s">
        <v>430</v>
      </c>
      <c r="C290" s="45" t="s">
        <v>222</v>
      </c>
      <c r="D290" s="46">
        <v>3.5999999999999996</v>
      </c>
      <c r="E290" s="47">
        <v>1.1202983948533004E-8</v>
      </c>
      <c r="F290" s="48">
        <v>5</v>
      </c>
      <c r="G290" s="48"/>
      <c r="H290" s="48"/>
      <c r="I290" s="48"/>
      <c r="J290" s="48"/>
      <c r="K290" s="48"/>
      <c r="L290" s="48"/>
      <c r="M290" s="48"/>
      <c r="N290" s="48"/>
      <c r="O290" s="48">
        <v>5</v>
      </c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</row>
    <row r="291" spans="1:39" x14ac:dyDescent="0.35">
      <c r="A291" s="44">
        <v>284</v>
      </c>
      <c r="B291" s="49" t="s">
        <v>431</v>
      </c>
      <c r="C291" s="45" t="s">
        <v>277</v>
      </c>
      <c r="D291" s="46">
        <v>3.5999999999999996</v>
      </c>
      <c r="E291" s="47">
        <v>1.1202983948533004E-8</v>
      </c>
      <c r="F291" s="48">
        <v>5</v>
      </c>
      <c r="G291" s="48"/>
      <c r="H291" s="48"/>
      <c r="I291" s="48"/>
      <c r="J291" s="48"/>
      <c r="K291" s="48"/>
      <c r="L291" s="48"/>
      <c r="M291" s="48"/>
      <c r="N291" s="48"/>
      <c r="O291" s="48">
        <v>5</v>
      </c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</row>
    <row r="292" spans="1:39" x14ac:dyDescent="0.35">
      <c r="A292" s="44">
        <v>285</v>
      </c>
      <c r="B292" s="49" t="s">
        <v>432</v>
      </c>
      <c r="C292" s="45" t="s">
        <v>139</v>
      </c>
      <c r="D292" s="46">
        <v>2.88</v>
      </c>
      <c r="E292" s="47">
        <v>8.9623871588264039E-9</v>
      </c>
      <c r="F292" s="48">
        <v>4</v>
      </c>
      <c r="G292" s="48"/>
      <c r="H292" s="48"/>
      <c r="I292" s="48"/>
      <c r="J292" s="48"/>
      <c r="K292" s="48"/>
      <c r="L292" s="48"/>
      <c r="M292" s="48"/>
      <c r="N292" s="48"/>
      <c r="O292" s="48">
        <v>4</v>
      </c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</row>
    <row r="293" spans="1:39" x14ac:dyDescent="0.35">
      <c r="A293" s="44">
        <v>286</v>
      </c>
      <c r="B293" s="49" t="s">
        <v>433</v>
      </c>
      <c r="C293" s="45" t="s">
        <v>253</v>
      </c>
      <c r="D293" s="46">
        <v>2.88</v>
      </c>
      <c r="E293" s="47">
        <v>8.9623871588264039E-9</v>
      </c>
      <c r="F293" s="48">
        <v>4</v>
      </c>
      <c r="G293" s="48"/>
      <c r="H293" s="48"/>
      <c r="I293" s="48"/>
      <c r="J293" s="48"/>
      <c r="K293" s="48"/>
      <c r="L293" s="48"/>
      <c r="M293" s="48"/>
      <c r="N293" s="48"/>
      <c r="O293" s="48">
        <v>4</v>
      </c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</row>
    <row r="294" spans="1:39" x14ac:dyDescent="0.35">
      <c r="A294" s="44">
        <v>287</v>
      </c>
      <c r="B294" s="49" t="s">
        <v>434</v>
      </c>
      <c r="C294" s="45" t="s">
        <v>177</v>
      </c>
      <c r="D294" s="46">
        <v>2.16</v>
      </c>
      <c r="E294" s="47">
        <v>6.7217903691198033E-9</v>
      </c>
      <c r="F294" s="48">
        <v>3</v>
      </c>
      <c r="G294" s="48"/>
      <c r="H294" s="48"/>
      <c r="I294" s="48"/>
      <c r="J294" s="48"/>
      <c r="K294" s="48"/>
      <c r="L294" s="48"/>
      <c r="M294" s="48"/>
      <c r="N294" s="48"/>
      <c r="O294" s="48">
        <v>3</v>
      </c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</row>
    <row r="295" spans="1:39" x14ac:dyDescent="0.35">
      <c r="A295" s="44">
        <v>288</v>
      </c>
      <c r="B295" s="49" t="s">
        <v>435</v>
      </c>
      <c r="C295" s="45" t="s">
        <v>222</v>
      </c>
      <c r="D295" s="46">
        <v>2.16</v>
      </c>
      <c r="E295" s="47">
        <v>6.7217903691198033E-9</v>
      </c>
      <c r="F295" s="48">
        <v>3</v>
      </c>
      <c r="G295" s="48"/>
      <c r="H295" s="48"/>
      <c r="I295" s="48"/>
      <c r="J295" s="48"/>
      <c r="K295" s="48"/>
      <c r="L295" s="48"/>
      <c r="M295" s="48"/>
      <c r="N295" s="48"/>
      <c r="O295" s="48">
        <v>3</v>
      </c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</row>
    <row r="296" spans="1:39" x14ac:dyDescent="0.35">
      <c r="A296" s="44">
        <v>289</v>
      </c>
      <c r="B296" s="49" t="s">
        <v>436</v>
      </c>
      <c r="C296" s="45" t="s">
        <v>334</v>
      </c>
      <c r="D296" s="46">
        <v>2.16</v>
      </c>
      <c r="E296" s="47">
        <v>6.7217903691198033E-9</v>
      </c>
      <c r="F296" s="48">
        <v>3</v>
      </c>
      <c r="G296" s="48"/>
      <c r="H296" s="48"/>
      <c r="I296" s="48"/>
      <c r="J296" s="48"/>
      <c r="K296" s="48"/>
      <c r="L296" s="48"/>
      <c r="M296" s="48"/>
      <c r="N296" s="48"/>
      <c r="O296" s="48">
        <v>3</v>
      </c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</row>
    <row r="297" spans="1:39" x14ac:dyDescent="0.35">
      <c r="A297" s="44">
        <v>290</v>
      </c>
      <c r="B297" s="49" t="s">
        <v>437</v>
      </c>
      <c r="C297" s="45" t="s">
        <v>438</v>
      </c>
      <c r="D297" s="46">
        <v>1.44</v>
      </c>
      <c r="E297" s="47">
        <v>4.4811935794132019E-9</v>
      </c>
      <c r="F297" s="48">
        <v>2</v>
      </c>
      <c r="G297" s="48"/>
      <c r="H297" s="48"/>
      <c r="I297" s="48"/>
      <c r="J297" s="48"/>
      <c r="K297" s="48"/>
      <c r="L297" s="48"/>
      <c r="M297" s="48"/>
      <c r="N297" s="48"/>
      <c r="O297" s="48">
        <v>2</v>
      </c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</row>
    <row r="298" spans="1:39" x14ac:dyDescent="0.35">
      <c r="A298" s="44">
        <v>291</v>
      </c>
      <c r="B298" s="49" t="s">
        <v>439</v>
      </c>
      <c r="C298" s="45" t="s">
        <v>277</v>
      </c>
      <c r="D298" s="46">
        <v>1.44</v>
      </c>
      <c r="E298" s="47">
        <v>4.4811935794132019E-9</v>
      </c>
      <c r="F298" s="48">
        <v>2</v>
      </c>
      <c r="G298" s="48"/>
      <c r="H298" s="48"/>
      <c r="I298" s="48"/>
      <c r="J298" s="48"/>
      <c r="K298" s="48"/>
      <c r="L298" s="48"/>
      <c r="M298" s="48"/>
      <c r="N298" s="48"/>
      <c r="O298" s="48">
        <v>2</v>
      </c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</row>
    <row r="299" spans="1:39" x14ac:dyDescent="0.35">
      <c r="A299" s="44">
        <v>292</v>
      </c>
      <c r="B299" s="49" t="s">
        <v>440</v>
      </c>
      <c r="C299" s="45" t="s">
        <v>83</v>
      </c>
      <c r="D299" s="46">
        <v>1.44</v>
      </c>
      <c r="E299" s="47">
        <v>4.4811935794132019E-9</v>
      </c>
      <c r="F299" s="48">
        <v>2</v>
      </c>
      <c r="G299" s="48"/>
      <c r="H299" s="48"/>
      <c r="I299" s="48"/>
      <c r="J299" s="48"/>
      <c r="K299" s="48"/>
      <c r="L299" s="48"/>
      <c r="M299" s="48"/>
      <c r="N299" s="48"/>
      <c r="O299" s="48">
        <v>2</v>
      </c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</row>
    <row r="300" spans="1:39" x14ac:dyDescent="0.35">
      <c r="A300" s="44">
        <v>293</v>
      </c>
      <c r="B300" s="49" t="s">
        <v>441</v>
      </c>
      <c r="C300" s="45" t="s">
        <v>222</v>
      </c>
      <c r="D300" s="46">
        <v>1.44</v>
      </c>
      <c r="E300" s="47">
        <v>4.4811935794132019E-9</v>
      </c>
      <c r="F300" s="48">
        <v>2</v>
      </c>
      <c r="G300" s="48"/>
      <c r="H300" s="48"/>
      <c r="I300" s="48"/>
      <c r="J300" s="48"/>
      <c r="K300" s="48"/>
      <c r="L300" s="48"/>
      <c r="M300" s="48"/>
      <c r="N300" s="48"/>
      <c r="O300" s="48">
        <v>2</v>
      </c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</row>
    <row r="301" spans="1:39" x14ac:dyDescent="0.35">
      <c r="A301" s="44">
        <v>294</v>
      </c>
      <c r="B301" s="49" t="s">
        <v>442</v>
      </c>
      <c r="C301" s="45" t="s">
        <v>427</v>
      </c>
      <c r="D301" s="46">
        <v>0.72</v>
      </c>
      <c r="E301" s="47">
        <v>2.240596789706601E-9</v>
      </c>
      <c r="F301" s="48">
        <v>1</v>
      </c>
      <c r="G301" s="48"/>
      <c r="H301" s="48"/>
      <c r="I301" s="48"/>
      <c r="J301" s="48"/>
      <c r="K301" s="48"/>
      <c r="L301" s="48"/>
      <c r="M301" s="48"/>
      <c r="N301" s="48"/>
      <c r="O301" s="48">
        <v>1</v>
      </c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</row>
    <row r="302" spans="1:39" x14ac:dyDescent="0.35">
      <c r="A302" s="44">
        <v>295</v>
      </c>
      <c r="B302" s="49" t="s">
        <v>443</v>
      </c>
      <c r="C302" s="45" t="s">
        <v>427</v>
      </c>
      <c r="D302" s="46">
        <v>0.72</v>
      </c>
      <c r="E302" s="47">
        <v>2.240596789706601E-9</v>
      </c>
      <c r="F302" s="48">
        <v>1</v>
      </c>
      <c r="G302" s="48"/>
      <c r="H302" s="48"/>
      <c r="I302" s="48"/>
      <c r="J302" s="48"/>
      <c r="K302" s="48"/>
      <c r="L302" s="48"/>
      <c r="M302" s="48"/>
      <c r="N302" s="48"/>
      <c r="O302" s="48">
        <v>1</v>
      </c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</row>
    <row r="303" spans="1:39" x14ac:dyDescent="0.35">
      <c r="A303" s="44">
        <v>296</v>
      </c>
      <c r="B303" s="49" t="s">
        <v>444</v>
      </c>
      <c r="C303" s="45" t="s">
        <v>200</v>
      </c>
      <c r="D303" s="46">
        <v>0.72</v>
      </c>
      <c r="E303" s="47">
        <v>2.240596789706601E-9</v>
      </c>
      <c r="F303" s="48">
        <v>1</v>
      </c>
      <c r="G303" s="48"/>
      <c r="H303" s="48"/>
      <c r="I303" s="48"/>
      <c r="J303" s="48"/>
      <c r="K303" s="48"/>
      <c r="L303" s="48"/>
      <c r="M303" s="48"/>
      <c r="N303" s="48"/>
      <c r="O303" s="48">
        <v>1</v>
      </c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</row>
    <row r="304" spans="1:39" x14ac:dyDescent="0.35">
      <c r="A304" s="44">
        <v>297</v>
      </c>
      <c r="B304" s="49" t="s">
        <v>445</v>
      </c>
      <c r="C304" s="45" t="s">
        <v>72</v>
      </c>
      <c r="D304" s="46">
        <v>0.72</v>
      </c>
      <c r="E304" s="47">
        <v>2.240596789706601E-9</v>
      </c>
      <c r="F304" s="48">
        <v>1</v>
      </c>
      <c r="G304" s="48"/>
      <c r="H304" s="48"/>
      <c r="I304" s="48"/>
      <c r="J304" s="48"/>
      <c r="K304" s="48"/>
      <c r="L304" s="48"/>
      <c r="M304" s="48"/>
      <c r="N304" s="48"/>
      <c r="O304" s="48">
        <v>1</v>
      </c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</row>
    <row r="305" spans="1:39" x14ac:dyDescent="0.35">
      <c r="A305" s="44">
        <v>298</v>
      </c>
      <c r="B305" s="49" t="s">
        <v>446</v>
      </c>
      <c r="C305" s="45" t="s">
        <v>76</v>
      </c>
      <c r="D305" s="46">
        <v>0.72</v>
      </c>
      <c r="E305" s="47">
        <v>2.240596789706601E-9</v>
      </c>
      <c r="F305" s="48">
        <v>1</v>
      </c>
      <c r="G305" s="48"/>
      <c r="H305" s="48"/>
      <c r="I305" s="48"/>
      <c r="J305" s="48"/>
      <c r="K305" s="48"/>
      <c r="L305" s="48"/>
      <c r="M305" s="48"/>
      <c r="N305" s="48"/>
      <c r="O305" s="48">
        <v>1</v>
      </c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</row>
    <row r="306" spans="1:39" x14ac:dyDescent="0.35">
      <c r="A306" s="44">
        <v>299</v>
      </c>
      <c r="B306" s="49" t="s">
        <v>447</v>
      </c>
      <c r="C306" s="45" t="s">
        <v>177</v>
      </c>
      <c r="D306" s="46">
        <v>0.72</v>
      </c>
      <c r="E306" s="47">
        <v>2.240596789706601E-9</v>
      </c>
      <c r="F306" s="48">
        <v>1</v>
      </c>
      <c r="G306" s="48"/>
      <c r="H306" s="48"/>
      <c r="I306" s="48"/>
      <c r="J306" s="48"/>
      <c r="K306" s="48"/>
      <c r="L306" s="48"/>
      <c r="M306" s="48"/>
      <c r="N306" s="48"/>
      <c r="O306" s="48">
        <v>1</v>
      </c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</row>
    <row r="307" spans="1:39" x14ac:dyDescent="0.35">
      <c r="A307" s="44">
        <v>300</v>
      </c>
      <c r="B307" s="49" t="s">
        <v>448</v>
      </c>
      <c r="C307" s="45" t="s">
        <v>449</v>
      </c>
      <c r="D307" s="46">
        <v>0.72</v>
      </c>
      <c r="E307" s="47">
        <v>2.240596789706601E-9</v>
      </c>
      <c r="F307" s="48">
        <v>1</v>
      </c>
      <c r="G307" s="48"/>
      <c r="H307" s="48"/>
      <c r="I307" s="48"/>
      <c r="J307" s="48"/>
      <c r="K307" s="48"/>
      <c r="L307" s="48"/>
      <c r="M307" s="48"/>
      <c r="N307" s="48"/>
      <c r="O307" s="48">
        <v>1</v>
      </c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</row>
    <row r="308" spans="1:39" x14ac:dyDescent="0.35">
      <c r="A308" s="44">
        <v>301</v>
      </c>
      <c r="B308" s="49" t="s">
        <v>450</v>
      </c>
      <c r="C308" s="45" t="s">
        <v>451</v>
      </c>
      <c r="D308" s="46">
        <v>0.72</v>
      </c>
      <c r="E308" s="47">
        <v>2.240596789706601E-9</v>
      </c>
      <c r="F308" s="48">
        <v>1</v>
      </c>
      <c r="G308" s="48"/>
      <c r="H308" s="48"/>
      <c r="I308" s="48"/>
      <c r="J308" s="48"/>
      <c r="K308" s="48"/>
      <c r="L308" s="48"/>
      <c r="M308" s="48"/>
      <c r="N308" s="48"/>
      <c r="O308" s="48">
        <v>1</v>
      </c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</row>
    <row r="309" spans="1:39" x14ac:dyDescent="0.35">
      <c r="A309" s="44">
        <v>302</v>
      </c>
      <c r="B309" s="49" t="s">
        <v>452</v>
      </c>
      <c r="C309" s="45" t="s">
        <v>83</v>
      </c>
      <c r="D309" s="46">
        <v>0.72</v>
      </c>
      <c r="E309" s="47">
        <v>2.240596789706601E-9</v>
      </c>
      <c r="F309" s="48">
        <v>1</v>
      </c>
      <c r="G309" s="48"/>
      <c r="H309" s="48"/>
      <c r="I309" s="48"/>
      <c r="J309" s="48"/>
      <c r="K309" s="48"/>
      <c r="L309" s="48"/>
      <c r="M309" s="48"/>
      <c r="N309" s="48"/>
      <c r="O309" s="48">
        <v>1</v>
      </c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</row>
    <row r="310" spans="1:39" x14ac:dyDescent="0.35">
      <c r="A310" s="44">
        <v>303</v>
      </c>
      <c r="B310" s="49" t="s">
        <v>453</v>
      </c>
      <c r="C310" s="45" t="s">
        <v>83</v>
      </c>
      <c r="D310" s="46">
        <v>0.72</v>
      </c>
      <c r="E310" s="47">
        <v>2.240596789706601E-9</v>
      </c>
      <c r="F310" s="48">
        <v>1</v>
      </c>
      <c r="G310" s="48"/>
      <c r="H310" s="48"/>
      <c r="I310" s="48"/>
      <c r="J310" s="48"/>
      <c r="K310" s="48"/>
      <c r="L310" s="48"/>
      <c r="M310" s="48"/>
      <c r="N310" s="48"/>
      <c r="O310" s="48">
        <v>1</v>
      </c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</row>
    <row r="311" spans="1:39" x14ac:dyDescent="0.35">
      <c r="A311" s="44">
        <v>304</v>
      </c>
      <c r="B311" s="49" t="s">
        <v>454</v>
      </c>
      <c r="C311" s="45" t="s">
        <v>117</v>
      </c>
      <c r="D311" s="46">
        <v>0.72</v>
      </c>
      <c r="E311" s="47">
        <v>2.240596789706601E-9</v>
      </c>
      <c r="F311" s="48">
        <v>1</v>
      </c>
      <c r="G311" s="48"/>
      <c r="H311" s="48"/>
      <c r="I311" s="48"/>
      <c r="J311" s="48"/>
      <c r="K311" s="48"/>
      <c r="L311" s="48"/>
      <c r="M311" s="48"/>
      <c r="N311" s="48"/>
      <c r="O311" s="48">
        <v>1</v>
      </c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</row>
    <row r="312" spans="1:39" x14ac:dyDescent="0.35">
      <c r="A312" s="44">
        <v>305</v>
      </c>
      <c r="B312" s="49" t="s">
        <v>455</v>
      </c>
      <c r="C312" s="45" t="s">
        <v>126</v>
      </c>
      <c r="D312" s="46">
        <v>0.59</v>
      </c>
      <c r="E312" s="47">
        <v>1.8360445915651314E-9</v>
      </c>
      <c r="F312" s="48">
        <v>1</v>
      </c>
      <c r="G312" s="48"/>
      <c r="H312" s="48"/>
      <c r="I312" s="48"/>
      <c r="J312" s="48"/>
      <c r="K312" s="48"/>
      <c r="L312" s="48"/>
      <c r="M312" s="48"/>
      <c r="N312" s="48">
        <v>1</v>
      </c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</row>
    <row r="313" spans="1:39" x14ac:dyDescent="0.35">
      <c r="A313" s="44">
        <v>306</v>
      </c>
      <c r="B313" s="49" t="s">
        <v>456</v>
      </c>
      <c r="C313" s="45" t="s">
        <v>109</v>
      </c>
      <c r="D313" s="46">
        <v>0.27</v>
      </c>
      <c r="E313" s="47">
        <v>8.4022379613997541E-10</v>
      </c>
      <c r="F313" s="48">
        <v>1</v>
      </c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>
        <v>1</v>
      </c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</row>
    <row r="314" spans="1:39" x14ac:dyDescent="0.35">
      <c r="A314" s="44">
        <v>307</v>
      </c>
      <c r="B314" s="49" t="s">
        <v>457</v>
      </c>
      <c r="C314" s="45" t="s">
        <v>458</v>
      </c>
      <c r="D314" s="46">
        <v>0.26</v>
      </c>
      <c r="E314" s="47">
        <v>8.0910439628293931E-10</v>
      </c>
      <c r="F314" s="48">
        <v>1</v>
      </c>
      <c r="G314" s="48"/>
      <c r="H314" s="48"/>
      <c r="I314" s="48"/>
      <c r="J314" s="48"/>
      <c r="K314" s="48"/>
      <c r="L314" s="48"/>
      <c r="M314" s="48">
        <v>1</v>
      </c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FB55F-A07A-415C-BB13-FA7439A0529B}">
  <dimension ref="A1:AL235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796875" defaultRowHeight="14" x14ac:dyDescent="0.3"/>
  <cols>
    <col min="1" max="1" width="5.81640625" style="50" bestFit="1" customWidth="1"/>
    <col min="2" max="2" width="23.453125" style="50" bestFit="1" customWidth="1"/>
    <col min="3" max="3" width="12.453125" style="50" bestFit="1" customWidth="1"/>
    <col min="4" max="4" width="9.1796875" style="50" bestFit="1"/>
    <col min="5" max="5" width="22.453125" style="50" customWidth="1"/>
    <col min="6" max="6" width="12.453125" style="50" bestFit="1" customWidth="1"/>
    <col min="7" max="8" width="11.26953125" style="50" bestFit="1" customWidth="1"/>
    <col min="9" max="9" width="14.7265625" style="50" bestFit="1" customWidth="1"/>
    <col min="10" max="10" width="10.1796875" style="50" bestFit="1" customWidth="1"/>
    <col min="11" max="11" width="9.7265625" style="50" bestFit="1" customWidth="1"/>
    <col min="12" max="12" width="10.1796875" style="50" bestFit="1" customWidth="1"/>
    <col min="13" max="13" width="11" style="50" bestFit="1" customWidth="1"/>
    <col min="14" max="14" width="8.453125" style="50" bestFit="1" customWidth="1"/>
    <col min="15" max="15" width="12" style="50" bestFit="1" customWidth="1"/>
    <col min="16" max="17" width="11.26953125" style="50" bestFit="1" customWidth="1"/>
    <col min="18" max="18" width="10.1796875" style="50" bestFit="1" customWidth="1"/>
    <col min="19" max="19" width="12" style="50" bestFit="1" customWidth="1"/>
    <col min="20" max="20" width="10.1796875" style="50" bestFit="1" customWidth="1"/>
    <col min="21" max="21" width="9.7265625" style="50" bestFit="1" customWidth="1"/>
    <col min="22" max="22" width="11.26953125" style="50" bestFit="1" customWidth="1"/>
    <col min="23" max="23" width="13.26953125" style="50" bestFit="1" customWidth="1"/>
    <col min="24" max="24" width="9.7265625" style="50" bestFit="1" customWidth="1"/>
    <col min="25" max="25" width="10.1796875" style="50" bestFit="1" customWidth="1"/>
    <col min="26" max="26" width="14.453125" style="50" bestFit="1" customWidth="1"/>
    <col min="27" max="28" width="14.7265625" style="50" bestFit="1" customWidth="1"/>
    <col min="29" max="29" width="15" style="50" bestFit="1" customWidth="1"/>
    <col min="30" max="30" width="16.1796875" style="50" bestFit="1" customWidth="1"/>
    <col min="31" max="31" width="15" style="50" bestFit="1" customWidth="1"/>
    <col min="32" max="32" width="15.453125" style="50" bestFit="1" customWidth="1"/>
    <col min="33" max="33" width="15.26953125" style="50" bestFit="1" customWidth="1"/>
    <col min="34" max="34" width="12.7265625" style="50" bestFit="1" customWidth="1"/>
    <col min="35" max="35" width="13.1796875" style="50" bestFit="1" customWidth="1"/>
    <col min="36" max="36" width="14.453125" style="50" bestFit="1" customWidth="1"/>
    <col min="37" max="37" width="18.26953125" style="50" bestFit="1" customWidth="1"/>
    <col min="38" max="38" width="20.54296875" style="50" bestFit="1" customWidth="1"/>
    <col min="39" max="16384" width="9.1796875" style="50"/>
  </cols>
  <sheetData>
    <row r="1" spans="1:38" ht="18" x14ac:dyDescent="0.3">
      <c r="A1" s="25" t="s">
        <v>459</v>
      </c>
    </row>
    <row r="2" spans="1:38" x14ac:dyDescent="0.3">
      <c r="A2" s="26" t="s">
        <v>49</v>
      </c>
    </row>
    <row r="3" spans="1:38" x14ac:dyDescent="0.3">
      <c r="A3" s="26" t="s">
        <v>50</v>
      </c>
    </row>
    <row r="4" spans="1:38" x14ac:dyDescent="0.3">
      <c r="A4" s="26" t="s">
        <v>51</v>
      </c>
      <c r="C4" s="51"/>
      <c r="D4" s="52"/>
      <c r="E4" s="31" t="s">
        <v>460</v>
      </c>
      <c r="F4" s="32">
        <v>1</v>
      </c>
      <c r="G4" s="32">
        <v>2</v>
      </c>
      <c r="H4" s="32">
        <v>3</v>
      </c>
      <c r="I4" s="32">
        <v>5</v>
      </c>
      <c r="J4" s="32">
        <v>6</v>
      </c>
      <c r="K4" s="32">
        <v>7</v>
      </c>
      <c r="L4" s="32">
        <v>8</v>
      </c>
      <c r="M4" s="32">
        <v>9</v>
      </c>
      <c r="N4" s="32">
        <v>13</v>
      </c>
      <c r="O4" s="32">
        <v>14</v>
      </c>
      <c r="P4" s="32">
        <v>19</v>
      </c>
      <c r="Q4" s="32">
        <v>22</v>
      </c>
      <c r="R4" s="32">
        <v>23</v>
      </c>
      <c r="S4" s="32">
        <v>24</v>
      </c>
      <c r="T4" s="32">
        <v>25</v>
      </c>
      <c r="U4" s="32">
        <v>27</v>
      </c>
      <c r="V4" s="32">
        <v>30</v>
      </c>
      <c r="W4" s="32">
        <v>41</v>
      </c>
      <c r="X4" s="32">
        <v>60</v>
      </c>
      <c r="Y4" s="32">
        <v>95</v>
      </c>
      <c r="Z4" s="32">
        <v>101</v>
      </c>
      <c r="AA4" s="32">
        <v>102</v>
      </c>
      <c r="AB4" s="32">
        <v>103</v>
      </c>
      <c r="AC4" s="32">
        <v>104</v>
      </c>
      <c r="AD4" s="32">
        <v>105</v>
      </c>
      <c r="AE4" s="32">
        <v>106</v>
      </c>
      <c r="AF4" s="32">
        <v>107</v>
      </c>
      <c r="AG4" s="32">
        <v>108</v>
      </c>
      <c r="AH4" s="32">
        <v>116</v>
      </c>
      <c r="AI4" s="32">
        <v>117</v>
      </c>
      <c r="AJ4" s="32">
        <v>118</v>
      </c>
      <c r="AK4" s="32">
        <v>901</v>
      </c>
      <c r="AL4" s="32">
        <v>902</v>
      </c>
    </row>
    <row r="5" spans="1:38" x14ac:dyDescent="0.3">
      <c r="C5" s="53"/>
      <c r="D5" s="53"/>
      <c r="E5" s="33" t="s">
        <v>7</v>
      </c>
      <c r="F5" s="34">
        <v>1</v>
      </c>
      <c r="G5" s="34">
        <v>1.01</v>
      </c>
      <c r="H5" s="34">
        <v>0.6</v>
      </c>
      <c r="I5" s="34">
        <v>0.62</v>
      </c>
      <c r="J5" s="34">
        <v>0.6</v>
      </c>
      <c r="K5" s="34">
        <v>0.43</v>
      </c>
      <c r="L5" s="34">
        <v>0.26</v>
      </c>
      <c r="M5" s="34">
        <v>0.59</v>
      </c>
      <c r="N5" s="34">
        <v>0.72</v>
      </c>
      <c r="O5" s="34">
        <v>1.68</v>
      </c>
      <c r="P5" s="34">
        <v>0.28000000000000003</v>
      </c>
      <c r="Q5" s="34">
        <v>1.8</v>
      </c>
      <c r="R5" s="34">
        <v>1.04</v>
      </c>
      <c r="S5" s="34">
        <v>1.23</v>
      </c>
      <c r="T5" s="34">
        <v>0.55000000000000004</v>
      </c>
      <c r="U5" s="34">
        <v>0.41</v>
      </c>
      <c r="V5" s="34">
        <v>0.15</v>
      </c>
      <c r="W5" s="34">
        <v>0.83</v>
      </c>
      <c r="X5" s="34">
        <v>0.27</v>
      </c>
      <c r="Y5" s="34">
        <v>0.66</v>
      </c>
      <c r="Z5" s="34">
        <v>0.2</v>
      </c>
      <c r="AA5" s="34">
        <v>0.2</v>
      </c>
      <c r="AB5" s="34">
        <v>0.2</v>
      </c>
      <c r="AC5" s="34">
        <v>0.2</v>
      </c>
      <c r="AD5" s="34">
        <v>0.2</v>
      </c>
      <c r="AE5" s="34">
        <v>0.2</v>
      </c>
      <c r="AF5" s="34">
        <v>0.2</v>
      </c>
      <c r="AG5" s="34">
        <v>0.2</v>
      </c>
      <c r="AH5" s="34">
        <v>0.4</v>
      </c>
      <c r="AI5" s="34">
        <v>0.4</v>
      </c>
      <c r="AJ5" s="34">
        <v>0.4</v>
      </c>
      <c r="AK5" s="34">
        <v>0.39</v>
      </c>
      <c r="AL5" s="34">
        <v>0.39</v>
      </c>
    </row>
    <row r="6" spans="1:38" x14ac:dyDescent="0.3">
      <c r="C6" s="54">
        <v>321342957.96000022</v>
      </c>
      <c r="D6" s="55">
        <v>0.99999999999999967</v>
      </c>
      <c r="E6" s="56">
        <v>414084764</v>
      </c>
      <c r="F6" s="56">
        <v>164179253</v>
      </c>
      <c r="G6" s="56">
        <v>48151399</v>
      </c>
      <c r="H6" s="56">
        <v>56551337</v>
      </c>
      <c r="I6" s="56">
        <v>21415439</v>
      </c>
      <c r="J6" s="56">
        <v>3846640</v>
      </c>
      <c r="K6" s="56">
        <v>196219</v>
      </c>
      <c r="L6" s="56">
        <v>3139542</v>
      </c>
      <c r="M6" s="56">
        <v>6908222</v>
      </c>
      <c r="N6" s="56">
        <v>284520</v>
      </c>
      <c r="O6" s="56">
        <v>219893</v>
      </c>
      <c r="P6" s="56">
        <v>10909441</v>
      </c>
      <c r="Q6" s="56">
        <v>13124359</v>
      </c>
      <c r="R6" s="56">
        <v>6676313</v>
      </c>
      <c r="S6" s="56">
        <v>990602</v>
      </c>
      <c r="T6" s="56">
        <v>1071625</v>
      </c>
      <c r="U6" s="56">
        <v>209794</v>
      </c>
      <c r="V6" s="56">
        <v>62687000</v>
      </c>
      <c r="W6" s="56">
        <v>4755836</v>
      </c>
      <c r="X6" s="56">
        <v>553996</v>
      </c>
      <c r="Y6" s="56">
        <v>6000194</v>
      </c>
      <c r="Z6" s="56">
        <v>132580</v>
      </c>
      <c r="AA6" s="56">
        <v>79547</v>
      </c>
      <c r="AB6" s="56">
        <v>30303</v>
      </c>
      <c r="AC6" s="56">
        <v>34092</v>
      </c>
      <c r="AD6" s="56">
        <v>281071</v>
      </c>
      <c r="AE6" s="56">
        <v>275767</v>
      </c>
      <c r="AF6" s="56">
        <v>903061</v>
      </c>
      <c r="AG6" s="56">
        <v>246220</v>
      </c>
      <c r="AH6" s="56">
        <v>35607</v>
      </c>
      <c r="AI6" s="56">
        <v>64396</v>
      </c>
      <c r="AJ6" s="56">
        <v>42425</v>
      </c>
      <c r="AK6" s="56">
        <v>58714</v>
      </c>
      <c r="AL6" s="56">
        <v>29357</v>
      </c>
    </row>
    <row r="7" spans="1:38" x14ac:dyDescent="0.3">
      <c r="A7" s="57" t="s">
        <v>461</v>
      </c>
      <c r="B7" s="57" t="s">
        <v>462</v>
      </c>
      <c r="C7" s="58" t="s">
        <v>463</v>
      </c>
      <c r="D7" s="59" t="s">
        <v>464</v>
      </c>
      <c r="E7" s="58" t="s">
        <v>465</v>
      </c>
      <c r="F7" s="58" t="s">
        <v>11</v>
      </c>
      <c r="G7" s="58" t="s">
        <v>12</v>
      </c>
      <c r="H7" s="58" t="s">
        <v>13</v>
      </c>
      <c r="I7" s="58" t="s">
        <v>59</v>
      </c>
      <c r="J7" s="58" t="s">
        <v>24</v>
      </c>
      <c r="K7" s="58" t="s">
        <v>27</v>
      </c>
      <c r="L7" s="58" t="s">
        <v>23</v>
      </c>
      <c r="M7" s="58" t="s">
        <v>14</v>
      </c>
      <c r="N7" s="58" t="s">
        <v>15</v>
      </c>
      <c r="O7" s="58" t="s">
        <v>25</v>
      </c>
      <c r="P7" s="58" t="s">
        <v>28</v>
      </c>
      <c r="Q7" s="58" t="s">
        <v>18</v>
      </c>
      <c r="R7" s="58" t="s">
        <v>20</v>
      </c>
      <c r="S7" s="58" t="s">
        <v>21</v>
      </c>
      <c r="T7" s="58" t="s">
        <v>22</v>
      </c>
      <c r="U7" s="58" t="s">
        <v>19</v>
      </c>
      <c r="V7" s="58" t="s">
        <v>26</v>
      </c>
      <c r="W7" s="58" t="s">
        <v>30</v>
      </c>
      <c r="X7" s="58" t="s">
        <v>29</v>
      </c>
      <c r="Y7" s="58" t="s">
        <v>17</v>
      </c>
      <c r="Z7" s="58" t="s">
        <v>60</v>
      </c>
      <c r="AA7" s="58" t="s">
        <v>61</v>
      </c>
      <c r="AB7" s="58" t="s">
        <v>62</v>
      </c>
      <c r="AC7" s="58" t="s">
        <v>63</v>
      </c>
      <c r="AD7" s="58" t="s">
        <v>64</v>
      </c>
      <c r="AE7" s="58" t="s">
        <v>65</v>
      </c>
      <c r="AF7" s="58" t="s">
        <v>66</v>
      </c>
      <c r="AG7" s="58" t="s">
        <v>67</v>
      </c>
      <c r="AH7" s="58" t="s">
        <v>68</v>
      </c>
      <c r="AI7" s="58" t="s">
        <v>69</v>
      </c>
      <c r="AJ7" s="58" t="s">
        <v>70</v>
      </c>
      <c r="AK7" s="58" t="s">
        <v>42</v>
      </c>
      <c r="AL7" s="58" t="s">
        <v>43</v>
      </c>
    </row>
    <row r="8" spans="1:38" x14ac:dyDescent="0.3">
      <c r="A8" s="49">
        <v>1</v>
      </c>
      <c r="B8" s="49" t="s">
        <v>466</v>
      </c>
      <c r="C8" s="56">
        <v>19984192.349999994</v>
      </c>
      <c r="D8" s="55">
        <v>6.2189607255957249E-2</v>
      </c>
      <c r="E8" s="48">
        <v>23795221</v>
      </c>
      <c r="F8" s="48">
        <v>7798211</v>
      </c>
      <c r="G8" s="48">
        <v>5417413</v>
      </c>
      <c r="H8" s="48">
        <v>6154085</v>
      </c>
      <c r="I8" s="48">
        <v>1829822</v>
      </c>
      <c r="J8" s="48">
        <v>347063</v>
      </c>
      <c r="K8" s="48">
        <v>25804</v>
      </c>
      <c r="L8" s="48">
        <v>28339</v>
      </c>
      <c r="M8" s="48">
        <v>199512</v>
      </c>
      <c r="N8" s="48">
        <v>5732</v>
      </c>
      <c r="O8" s="48">
        <v>34898</v>
      </c>
      <c r="P8" s="48">
        <v>439868</v>
      </c>
      <c r="Q8" s="48">
        <v>124603</v>
      </c>
      <c r="R8" s="48">
        <v>451381</v>
      </c>
      <c r="S8" s="48">
        <v>153352</v>
      </c>
      <c r="T8" s="48">
        <v>62692</v>
      </c>
      <c r="U8" s="48">
        <v>13468</v>
      </c>
      <c r="V8" s="48"/>
      <c r="W8" s="48">
        <v>21648</v>
      </c>
      <c r="X8" s="48">
        <v>94440</v>
      </c>
      <c r="Y8" s="48">
        <v>592890</v>
      </c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</row>
    <row r="9" spans="1:38" x14ac:dyDescent="0.3">
      <c r="A9" s="49">
        <v>1</v>
      </c>
      <c r="B9" s="49" t="s">
        <v>466</v>
      </c>
      <c r="C9" s="56">
        <v>14961036.839999996</v>
      </c>
      <c r="D9" s="55">
        <v>4.6557848769980828E-2</v>
      </c>
      <c r="E9" s="48">
        <v>30054749</v>
      </c>
      <c r="F9" s="48">
        <v>5635062</v>
      </c>
      <c r="G9" s="48">
        <v>2674363</v>
      </c>
      <c r="H9" s="48">
        <v>3350215</v>
      </c>
      <c r="I9" s="48">
        <v>914760</v>
      </c>
      <c r="J9" s="48">
        <v>318966</v>
      </c>
      <c r="K9" s="48">
        <v>2171</v>
      </c>
      <c r="L9" s="48">
        <v>33488</v>
      </c>
      <c r="M9" s="48">
        <v>107238</v>
      </c>
      <c r="N9" s="48">
        <v>3180</v>
      </c>
      <c r="O9" s="48">
        <v>37771</v>
      </c>
      <c r="P9" s="48">
        <v>1616</v>
      </c>
      <c r="Q9" s="48">
        <v>398737</v>
      </c>
      <c r="R9" s="48">
        <v>318271</v>
      </c>
      <c r="S9" s="48">
        <v>55795</v>
      </c>
      <c r="T9" s="48">
        <v>16822</v>
      </c>
      <c r="U9" s="48">
        <v>6737</v>
      </c>
      <c r="V9" s="48">
        <v>15876000</v>
      </c>
      <c r="W9" s="48">
        <v>36425</v>
      </c>
      <c r="X9" s="48">
        <v>539</v>
      </c>
      <c r="Y9" s="48">
        <v>266593</v>
      </c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</row>
    <row r="10" spans="1:38" x14ac:dyDescent="0.3">
      <c r="A10" s="49">
        <v>1</v>
      </c>
      <c r="B10" s="49" t="s">
        <v>466</v>
      </c>
      <c r="C10" s="56">
        <v>120246.98000000001</v>
      </c>
      <c r="D10" s="55">
        <v>3.7420138522210276E-4</v>
      </c>
      <c r="E10" s="48">
        <v>150179</v>
      </c>
      <c r="F10" s="48">
        <v>75322</v>
      </c>
      <c r="G10" s="48">
        <v>283</v>
      </c>
      <c r="H10" s="48">
        <v>66162</v>
      </c>
      <c r="I10" s="48">
        <v>6880</v>
      </c>
      <c r="J10" s="48">
        <v>611</v>
      </c>
      <c r="K10" s="48"/>
      <c r="L10" s="48">
        <v>708</v>
      </c>
      <c r="M10" s="48">
        <v>213</v>
      </c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</row>
    <row r="11" spans="1:38" x14ac:dyDescent="0.3">
      <c r="A11" s="60">
        <v>1</v>
      </c>
      <c r="B11" s="61" t="s">
        <v>44</v>
      </c>
      <c r="C11" s="62">
        <v>35065476.170000002</v>
      </c>
      <c r="D11" s="63">
        <v>0.10912165741116021</v>
      </c>
      <c r="E11" s="62">
        <v>54000149</v>
      </c>
      <c r="F11" s="62">
        <v>13508595</v>
      </c>
      <c r="G11" s="62">
        <v>8092059</v>
      </c>
      <c r="H11" s="62">
        <v>9570462</v>
      </c>
      <c r="I11" s="62">
        <v>2751462</v>
      </c>
      <c r="J11" s="62">
        <v>666640</v>
      </c>
      <c r="K11" s="62">
        <v>27975</v>
      </c>
      <c r="L11" s="62">
        <v>62535</v>
      </c>
      <c r="M11" s="62">
        <v>306963</v>
      </c>
      <c r="N11" s="62">
        <v>8912</v>
      </c>
      <c r="O11" s="62">
        <v>72669</v>
      </c>
      <c r="P11" s="62">
        <v>441484</v>
      </c>
      <c r="Q11" s="62">
        <v>523340</v>
      </c>
      <c r="R11" s="62">
        <v>769652</v>
      </c>
      <c r="S11" s="62">
        <v>209147</v>
      </c>
      <c r="T11" s="62">
        <v>79514</v>
      </c>
      <c r="U11" s="62">
        <v>20205</v>
      </c>
      <c r="V11" s="62">
        <v>15876000</v>
      </c>
      <c r="W11" s="62">
        <v>58073</v>
      </c>
      <c r="X11" s="62">
        <v>94979</v>
      </c>
      <c r="Y11" s="62">
        <v>859483</v>
      </c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</row>
    <row r="12" spans="1:38" x14ac:dyDescent="0.3">
      <c r="A12" s="49">
        <v>5</v>
      </c>
      <c r="B12" s="49" t="s">
        <v>467</v>
      </c>
      <c r="C12" s="56">
        <v>1101145.18</v>
      </c>
      <c r="D12" s="55">
        <v>3.4266977157068031E-3</v>
      </c>
      <c r="E12" s="48">
        <v>1168643</v>
      </c>
      <c r="F12" s="48">
        <v>562300</v>
      </c>
      <c r="G12" s="48">
        <v>268241</v>
      </c>
      <c r="H12" s="48">
        <v>101792</v>
      </c>
      <c r="I12" s="48">
        <v>6270</v>
      </c>
      <c r="J12" s="48">
        <v>15283</v>
      </c>
      <c r="K12" s="48">
        <v>113</v>
      </c>
      <c r="L12" s="48">
        <v>315</v>
      </c>
      <c r="M12" s="48">
        <v>32098</v>
      </c>
      <c r="N12" s="48">
        <v>1</v>
      </c>
      <c r="O12" s="48">
        <v>3742</v>
      </c>
      <c r="P12" s="48"/>
      <c r="Q12" s="48">
        <v>54</v>
      </c>
      <c r="R12" s="48">
        <v>54512</v>
      </c>
      <c r="S12" s="48">
        <v>66350</v>
      </c>
      <c r="T12" s="48">
        <v>45922</v>
      </c>
      <c r="U12" s="48">
        <v>11650</v>
      </c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3" spans="1:38" x14ac:dyDescent="0.3">
      <c r="A13" s="49">
        <v>5</v>
      </c>
      <c r="B13" s="49" t="s">
        <v>467</v>
      </c>
      <c r="C13" s="56">
        <v>7043.77</v>
      </c>
      <c r="D13" s="55">
        <v>2.1919789513099545E-5</v>
      </c>
      <c r="E13" s="48">
        <v>8029</v>
      </c>
      <c r="F13" s="48">
        <v>5528</v>
      </c>
      <c r="G13" s="48">
        <v>33</v>
      </c>
      <c r="H13" s="48">
        <v>2386</v>
      </c>
      <c r="I13" s="48">
        <v>82</v>
      </c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</row>
    <row r="14" spans="1:38" x14ac:dyDescent="0.3">
      <c r="A14" s="60">
        <v>5</v>
      </c>
      <c r="B14" s="61" t="s">
        <v>44</v>
      </c>
      <c r="C14" s="62">
        <v>1108188.9500000002</v>
      </c>
      <c r="D14" s="63">
        <v>3.4486175052199034E-3</v>
      </c>
      <c r="E14" s="62">
        <v>1176672</v>
      </c>
      <c r="F14" s="62">
        <v>567828</v>
      </c>
      <c r="G14" s="62">
        <v>268274</v>
      </c>
      <c r="H14" s="62">
        <v>104178</v>
      </c>
      <c r="I14" s="62">
        <v>6352</v>
      </c>
      <c r="J14" s="62">
        <v>15283</v>
      </c>
      <c r="K14" s="62">
        <v>113</v>
      </c>
      <c r="L14" s="62">
        <v>315</v>
      </c>
      <c r="M14" s="62">
        <v>32098</v>
      </c>
      <c r="N14" s="62">
        <v>1</v>
      </c>
      <c r="O14" s="62">
        <v>3742</v>
      </c>
      <c r="P14" s="62"/>
      <c r="Q14" s="62">
        <v>54</v>
      </c>
      <c r="R14" s="62">
        <v>54512</v>
      </c>
      <c r="S14" s="62">
        <v>66350</v>
      </c>
      <c r="T14" s="62">
        <v>45922</v>
      </c>
      <c r="U14" s="62">
        <v>11650</v>
      </c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</row>
    <row r="15" spans="1:38" x14ac:dyDescent="0.3">
      <c r="A15" s="49">
        <v>7</v>
      </c>
      <c r="B15" s="49" t="s">
        <v>468</v>
      </c>
      <c r="C15" s="56">
        <v>108443.04000000001</v>
      </c>
      <c r="D15" s="55">
        <v>3.3746823234725645E-4</v>
      </c>
      <c r="E15" s="48">
        <v>122693</v>
      </c>
      <c r="F15" s="48">
        <v>51531</v>
      </c>
      <c r="G15" s="48">
        <v>39750</v>
      </c>
      <c r="H15" s="48">
        <v>18418</v>
      </c>
      <c r="I15" s="48">
        <v>167</v>
      </c>
      <c r="J15" s="48">
        <v>3876</v>
      </c>
      <c r="K15" s="48"/>
      <c r="L15" s="48">
        <v>7550</v>
      </c>
      <c r="M15" s="48">
        <v>699</v>
      </c>
      <c r="N15" s="48">
        <v>2</v>
      </c>
      <c r="O15" s="48">
        <v>106</v>
      </c>
      <c r="P15" s="48"/>
      <c r="Q15" s="48">
        <v>5</v>
      </c>
      <c r="R15" s="48">
        <v>20</v>
      </c>
      <c r="S15" s="48">
        <v>569</v>
      </c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38" x14ac:dyDescent="0.3">
      <c r="A16" s="60">
        <v>7</v>
      </c>
      <c r="B16" s="61" t="s">
        <v>44</v>
      </c>
      <c r="C16" s="62">
        <v>108443.04000000001</v>
      </c>
      <c r="D16" s="63">
        <v>3.3746823234725645E-4</v>
      </c>
      <c r="E16" s="62">
        <v>122693</v>
      </c>
      <c r="F16" s="62">
        <v>51531</v>
      </c>
      <c r="G16" s="62">
        <v>39750</v>
      </c>
      <c r="H16" s="62">
        <v>18418</v>
      </c>
      <c r="I16" s="62">
        <v>167</v>
      </c>
      <c r="J16" s="62">
        <v>3876</v>
      </c>
      <c r="K16" s="62"/>
      <c r="L16" s="62">
        <v>7550</v>
      </c>
      <c r="M16" s="62">
        <v>699</v>
      </c>
      <c r="N16" s="62">
        <v>2</v>
      </c>
      <c r="O16" s="62">
        <v>106</v>
      </c>
      <c r="P16" s="62"/>
      <c r="Q16" s="62">
        <v>5</v>
      </c>
      <c r="R16" s="62">
        <v>20</v>
      </c>
      <c r="S16" s="62">
        <v>569</v>
      </c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</row>
    <row r="17" spans="1:38" x14ac:dyDescent="0.3">
      <c r="A17" s="49">
        <v>11</v>
      </c>
      <c r="B17" s="49" t="s">
        <v>469</v>
      </c>
      <c r="C17" s="56">
        <v>1226800.3999999997</v>
      </c>
      <c r="D17" s="55">
        <v>3.8177292192371863E-3</v>
      </c>
      <c r="E17" s="48">
        <v>1409252</v>
      </c>
      <c r="F17" s="48">
        <v>424345</v>
      </c>
      <c r="G17" s="48">
        <v>228788</v>
      </c>
      <c r="H17" s="48">
        <v>303425</v>
      </c>
      <c r="I17" s="48">
        <v>25896</v>
      </c>
      <c r="J17" s="48">
        <v>12504</v>
      </c>
      <c r="K17" s="48">
        <v>1253</v>
      </c>
      <c r="L17" s="48">
        <v>661</v>
      </c>
      <c r="M17" s="48">
        <v>34859</v>
      </c>
      <c r="N17" s="48">
        <v>314</v>
      </c>
      <c r="O17" s="48">
        <v>9481</v>
      </c>
      <c r="P17" s="48"/>
      <c r="Q17" s="48">
        <v>38042</v>
      </c>
      <c r="R17" s="48">
        <v>153883</v>
      </c>
      <c r="S17" s="48">
        <v>4454</v>
      </c>
      <c r="T17" s="48">
        <v>158308</v>
      </c>
      <c r="U17" s="48">
        <v>5330</v>
      </c>
      <c r="V17" s="48"/>
      <c r="W17" s="48"/>
      <c r="X17" s="48"/>
      <c r="Y17" s="48">
        <v>7709</v>
      </c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</row>
    <row r="18" spans="1:38" x14ac:dyDescent="0.3">
      <c r="A18" s="49">
        <v>11</v>
      </c>
      <c r="B18" s="49" t="s">
        <v>469</v>
      </c>
      <c r="C18" s="56">
        <v>1514312.98</v>
      </c>
      <c r="D18" s="55">
        <v>4.7124511133319969E-3</v>
      </c>
      <c r="E18" s="48">
        <v>2581807</v>
      </c>
      <c r="F18" s="48">
        <v>420474</v>
      </c>
      <c r="G18" s="48">
        <v>325688</v>
      </c>
      <c r="H18" s="48">
        <v>362724</v>
      </c>
      <c r="I18" s="48">
        <v>20658</v>
      </c>
      <c r="J18" s="48">
        <v>22442</v>
      </c>
      <c r="K18" s="48">
        <v>1029</v>
      </c>
      <c r="L18" s="48">
        <v>1944</v>
      </c>
      <c r="M18" s="48">
        <v>26817</v>
      </c>
      <c r="N18" s="48">
        <v>27</v>
      </c>
      <c r="O18" s="48">
        <v>8579</v>
      </c>
      <c r="P18" s="48">
        <v>9</v>
      </c>
      <c r="Q18" s="48">
        <v>97</v>
      </c>
      <c r="R18" s="48">
        <v>143717</v>
      </c>
      <c r="S18" s="48">
        <v>43296</v>
      </c>
      <c r="T18" s="48">
        <v>121490</v>
      </c>
      <c r="U18" s="48">
        <v>7952</v>
      </c>
      <c r="V18" s="48"/>
      <c r="W18" s="48"/>
      <c r="X18" s="48"/>
      <c r="Y18" s="48">
        <v>3989</v>
      </c>
      <c r="Z18" s="48">
        <v>68861</v>
      </c>
      <c r="AA18" s="48">
        <v>41316</v>
      </c>
      <c r="AB18" s="48">
        <v>15739</v>
      </c>
      <c r="AC18" s="48">
        <v>17707</v>
      </c>
      <c r="AD18" s="48">
        <v>145984</v>
      </c>
      <c r="AE18" s="48">
        <v>151186</v>
      </c>
      <c r="AF18" s="48">
        <v>495094</v>
      </c>
      <c r="AG18" s="48">
        <v>134988</v>
      </c>
      <c r="AH18" s="48"/>
      <c r="AI18" s="48"/>
      <c r="AJ18" s="48"/>
      <c r="AK18" s="48"/>
      <c r="AL18" s="48"/>
    </row>
    <row r="19" spans="1:38" x14ac:dyDescent="0.3">
      <c r="A19" s="49">
        <v>11</v>
      </c>
      <c r="B19" s="49" t="s">
        <v>469</v>
      </c>
      <c r="C19" s="56">
        <v>58254.26</v>
      </c>
      <c r="D19" s="55">
        <v>1.8128376103157461E-4</v>
      </c>
      <c r="E19" s="48">
        <v>64220</v>
      </c>
      <c r="F19" s="48">
        <v>48785</v>
      </c>
      <c r="G19" s="48">
        <v>454</v>
      </c>
      <c r="H19" s="48">
        <v>13875</v>
      </c>
      <c r="I19" s="48">
        <v>1106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</row>
    <row r="20" spans="1:38" x14ac:dyDescent="0.3">
      <c r="A20" s="60">
        <v>11</v>
      </c>
      <c r="B20" s="61" t="s">
        <v>44</v>
      </c>
      <c r="C20" s="62">
        <v>2799367.6400000006</v>
      </c>
      <c r="D20" s="63">
        <v>8.7114640936007612E-3</v>
      </c>
      <c r="E20" s="62">
        <v>4055279</v>
      </c>
      <c r="F20" s="62">
        <v>893604</v>
      </c>
      <c r="G20" s="62">
        <v>554930</v>
      </c>
      <c r="H20" s="62">
        <v>680024</v>
      </c>
      <c r="I20" s="62">
        <v>47660</v>
      </c>
      <c r="J20" s="62">
        <v>34946</v>
      </c>
      <c r="K20" s="62">
        <v>2282</v>
      </c>
      <c r="L20" s="62">
        <v>2605</v>
      </c>
      <c r="M20" s="62">
        <v>61676</v>
      </c>
      <c r="N20" s="62">
        <v>341</v>
      </c>
      <c r="O20" s="62">
        <v>18060</v>
      </c>
      <c r="P20" s="62">
        <v>9</v>
      </c>
      <c r="Q20" s="62">
        <v>38139</v>
      </c>
      <c r="R20" s="62">
        <v>297600</v>
      </c>
      <c r="S20" s="62">
        <v>47750</v>
      </c>
      <c r="T20" s="62">
        <v>279798</v>
      </c>
      <c r="U20" s="62">
        <v>13282</v>
      </c>
      <c r="V20" s="62"/>
      <c r="W20" s="62"/>
      <c r="X20" s="62"/>
      <c r="Y20" s="62">
        <v>11698</v>
      </c>
      <c r="Z20" s="62">
        <v>68861</v>
      </c>
      <c r="AA20" s="62">
        <v>41316</v>
      </c>
      <c r="AB20" s="62">
        <v>15739</v>
      </c>
      <c r="AC20" s="62">
        <v>17707</v>
      </c>
      <c r="AD20" s="62">
        <v>145984</v>
      </c>
      <c r="AE20" s="62">
        <v>151186</v>
      </c>
      <c r="AF20" s="62">
        <v>495094</v>
      </c>
      <c r="AG20" s="62">
        <v>134988</v>
      </c>
      <c r="AH20" s="62"/>
      <c r="AI20" s="62"/>
      <c r="AJ20" s="62"/>
      <c r="AK20" s="62"/>
      <c r="AL20" s="62"/>
    </row>
    <row r="21" spans="1:38" x14ac:dyDescent="0.3">
      <c r="A21" s="49">
        <v>13</v>
      </c>
      <c r="B21" s="49" t="s">
        <v>470</v>
      </c>
      <c r="C21" s="56">
        <v>14931573.52</v>
      </c>
      <c r="D21" s="55">
        <v>4.6466160686361252E-2</v>
      </c>
      <c r="E21" s="48">
        <v>17354140</v>
      </c>
      <c r="F21" s="48">
        <v>7056842</v>
      </c>
      <c r="G21" s="48">
        <v>2270852</v>
      </c>
      <c r="H21" s="48">
        <v>3129094</v>
      </c>
      <c r="I21" s="48">
        <v>1190229</v>
      </c>
      <c r="J21" s="48">
        <v>326366</v>
      </c>
      <c r="K21" s="48">
        <v>27753</v>
      </c>
      <c r="L21" s="48">
        <v>543584</v>
      </c>
      <c r="M21" s="48">
        <v>71599</v>
      </c>
      <c r="N21" s="48">
        <v>26404</v>
      </c>
      <c r="O21" s="48">
        <v>1890</v>
      </c>
      <c r="P21" s="48">
        <v>1178622</v>
      </c>
      <c r="Q21" s="48">
        <v>1072978</v>
      </c>
      <c r="R21" s="48">
        <v>70130</v>
      </c>
      <c r="S21" s="48">
        <v>11809</v>
      </c>
      <c r="T21" s="48">
        <v>30061</v>
      </c>
      <c r="U21" s="48">
        <v>1130</v>
      </c>
      <c r="V21" s="48">
        <v>1000</v>
      </c>
      <c r="W21" s="48">
        <v>569</v>
      </c>
      <c r="X21" s="48">
        <v>104427</v>
      </c>
      <c r="Y21" s="48">
        <v>238801</v>
      </c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</row>
    <row r="22" spans="1:38" x14ac:dyDescent="0.3">
      <c r="A22" s="49">
        <v>13</v>
      </c>
      <c r="B22" s="49" t="s">
        <v>470</v>
      </c>
      <c r="C22" s="56">
        <v>12603492.710000001</v>
      </c>
      <c r="D22" s="55">
        <v>3.9221312923773004E-2</v>
      </c>
      <c r="E22" s="48">
        <v>14510847</v>
      </c>
      <c r="F22" s="48">
        <v>7926094</v>
      </c>
      <c r="G22" s="48">
        <v>2519895</v>
      </c>
      <c r="H22" s="48">
        <v>1149814</v>
      </c>
      <c r="I22" s="48">
        <v>294951</v>
      </c>
      <c r="J22" s="48">
        <v>677494</v>
      </c>
      <c r="K22" s="48">
        <v>44685</v>
      </c>
      <c r="L22" s="48">
        <v>1185855</v>
      </c>
      <c r="M22" s="48">
        <v>468264</v>
      </c>
      <c r="N22" s="48">
        <v>37354</v>
      </c>
      <c r="O22" s="48"/>
      <c r="P22" s="48">
        <v>10</v>
      </c>
      <c r="Q22" s="48">
        <v>39853</v>
      </c>
      <c r="R22" s="48">
        <v>41742</v>
      </c>
      <c r="S22" s="48">
        <v>30412</v>
      </c>
      <c r="T22" s="48">
        <v>17047</v>
      </c>
      <c r="U22" s="48">
        <v>6886</v>
      </c>
      <c r="V22" s="48"/>
      <c r="W22" s="48">
        <v>65157</v>
      </c>
      <c r="X22" s="48">
        <v>35</v>
      </c>
      <c r="Y22" s="48">
        <v>5299</v>
      </c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</row>
    <row r="23" spans="1:38" x14ac:dyDescent="0.3">
      <c r="A23" s="49">
        <v>13</v>
      </c>
      <c r="B23" s="49" t="s">
        <v>470</v>
      </c>
      <c r="C23" s="56">
        <v>74134.150000000023</v>
      </c>
      <c r="D23" s="55">
        <v>2.3070102569114963E-4</v>
      </c>
      <c r="E23" s="48">
        <v>80671</v>
      </c>
      <c r="F23" s="48">
        <v>62488</v>
      </c>
      <c r="G23" s="48">
        <v>3377</v>
      </c>
      <c r="H23" s="48">
        <v>9738</v>
      </c>
      <c r="I23" s="48">
        <v>19</v>
      </c>
      <c r="J23" s="48">
        <v>1465</v>
      </c>
      <c r="K23" s="48"/>
      <c r="L23" s="48">
        <v>1910</v>
      </c>
      <c r="M23" s="48">
        <v>1585</v>
      </c>
      <c r="N23" s="48">
        <v>1</v>
      </c>
      <c r="O23" s="48">
        <v>1</v>
      </c>
      <c r="P23" s="48"/>
      <c r="Q23" s="48">
        <v>2</v>
      </c>
      <c r="R23" s="48">
        <v>6</v>
      </c>
      <c r="S23" s="48">
        <v>38</v>
      </c>
      <c r="T23" s="48"/>
      <c r="U23" s="48"/>
      <c r="V23" s="48"/>
      <c r="W23" s="48"/>
      <c r="X23" s="48">
        <v>41</v>
      </c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</row>
    <row r="24" spans="1:38" x14ac:dyDescent="0.3">
      <c r="A24" s="49">
        <v>13</v>
      </c>
      <c r="B24" s="49" t="s">
        <v>470</v>
      </c>
      <c r="C24" s="56">
        <v>6206215.8200000003</v>
      </c>
      <c r="D24" s="55">
        <v>1.931337117016434E-2</v>
      </c>
      <c r="E24" s="48">
        <v>6668625</v>
      </c>
      <c r="F24" s="48">
        <v>4331157</v>
      </c>
      <c r="G24" s="48">
        <v>1276714</v>
      </c>
      <c r="H24" s="48">
        <v>527027</v>
      </c>
      <c r="I24" s="48">
        <v>40802</v>
      </c>
      <c r="J24" s="48">
        <v>179931</v>
      </c>
      <c r="K24" s="48">
        <v>1201</v>
      </c>
      <c r="L24" s="48">
        <v>148778</v>
      </c>
      <c r="M24" s="48">
        <v>157293</v>
      </c>
      <c r="N24" s="48">
        <v>5686</v>
      </c>
      <c r="O24" s="48"/>
      <c r="P24" s="48"/>
      <c r="Q24" s="48"/>
      <c r="R24" s="48"/>
      <c r="S24" s="48"/>
      <c r="T24" s="48"/>
      <c r="U24" s="48">
        <v>3</v>
      </c>
      <c r="V24" s="48"/>
      <c r="W24" s="48"/>
      <c r="X24" s="48">
        <v>33</v>
      </c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  <row r="25" spans="1:38" x14ac:dyDescent="0.3">
      <c r="A25" s="60">
        <v>13</v>
      </c>
      <c r="B25" s="61" t="s">
        <v>44</v>
      </c>
      <c r="C25" s="62">
        <v>33815416.199999996</v>
      </c>
      <c r="D25" s="63">
        <v>0.10523154580598973</v>
      </c>
      <c r="E25" s="62">
        <v>38614283</v>
      </c>
      <c r="F25" s="62">
        <v>19376581</v>
      </c>
      <c r="G25" s="62">
        <v>6070838</v>
      </c>
      <c r="H25" s="62">
        <v>4815673</v>
      </c>
      <c r="I25" s="62">
        <v>1526001</v>
      </c>
      <c r="J25" s="62">
        <v>1185256</v>
      </c>
      <c r="K25" s="62">
        <v>73639</v>
      </c>
      <c r="L25" s="62">
        <v>1880127</v>
      </c>
      <c r="M25" s="62">
        <v>698741</v>
      </c>
      <c r="N25" s="62">
        <v>69445</v>
      </c>
      <c r="O25" s="62">
        <v>1891</v>
      </c>
      <c r="P25" s="62">
        <v>1178632</v>
      </c>
      <c r="Q25" s="62">
        <v>1112833</v>
      </c>
      <c r="R25" s="62">
        <v>111878</v>
      </c>
      <c r="S25" s="62">
        <v>42259</v>
      </c>
      <c r="T25" s="62">
        <v>47108</v>
      </c>
      <c r="U25" s="62">
        <v>8019</v>
      </c>
      <c r="V25" s="62">
        <v>1000</v>
      </c>
      <c r="W25" s="62">
        <v>65726</v>
      </c>
      <c r="X25" s="62">
        <v>104536</v>
      </c>
      <c r="Y25" s="62">
        <v>244100</v>
      </c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</row>
    <row r="26" spans="1:38" x14ac:dyDescent="0.3">
      <c r="A26" s="49">
        <v>17</v>
      </c>
      <c r="B26" s="49" t="s">
        <v>471</v>
      </c>
      <c r="C26" s="56">
        <v>4622805.1599999983</v>
      </c>
      <c r="D26" s="55">
        <v>1.4385892223520986E-2</v>
      </c>
      <c r="E26" s="48">
        <v>5086682</v>
      </c>
      <c r="F26" s="48">
        <v>2304024</v>
      </c>
      <c r="G26" s="48">
        <v>720449</v>
      </c>
      <c r="H26" s="48">
        <v>1079535</v>
      </c>
      <c r="I26" s="48">
        <v>79824</v>
      </c>
      <c r="J26" s="48">
        <v>22830</v>
      </c>
      <c r="K26" s="48">
        <v>413</v>
      </c>
      <c r="L26" s="48">
        <v>1092</v>
      </c>
      <c r="M26" s="48">
        <v>36067</v>
      </c>
      <c r="N26" s="48">
        <v>3586</v>
      </c>
      <c r="O26" s="48">
        <v>465</v>
      </c>
      <c r="P26" s="48"/>
      <c r="Q26" s="48">
        <v>21931</v>
      </c>
      <c r="R26" s="48">
        <v>612158</v>
      </c>
      <c r="S26" s="48">
        <v>76406</v>
      </c>
      <c r="T26" s="48">
        <v>52580</v>
      </c>
      <c r="U26" s="48">
        <v>13872</v>
      </c>
      <c r="V26" s="48"/>
      <c r="W26" s="48">
        <v>57970</v>
      </c>
      <c r="X26" s="48">
        <v>11</v>
      </c>
      <c r="Y26" s="48">
        <v>3469</v>
      </c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</row>
    <row r="27" spans="1:38" x14ac:dyDescent="0.3">
      <c r="A27" s="49">
        <v>17</v>
      </c>
      <c r="B27" s="49" t="s">
        <v>471</v>
      </c>
      <c r="C27" s="56">
        <v>147.95999999999998</v>
      </c>
      <c r="D27" s="55">
        <v>4.6044264028470663E-7</v>
      </c>
      <c r="E27" s="48">
        <v>225</v>
      </c>
      <c r="F27" s="48"/>
      <c r="G27" s="48"/>
      <c r="H27" s="48"/>
      <c r="I27" s="48"/>
      <c r="J27" s="48">
        <v>164</v>
      </c>
      <c r="K27" s="48"/>
      <c r="L27" s="48">
        <v>36</v>
      </c>
      <c r="M27" s="48"/>
      <c r="N27" s="48"/>
      <c r="O27" s="48">
        <v>21</v>
      </c>
      <c r="P27" s="48"/>
      <c r="Q27" s="48"/>
      <c r="R27" s="48"/>
      <c r="S27" s="48">
        <v>4</v>
      </c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</row>
    <row r="28" spans="1:38" x14ac:dyDescent="0.3">
      <c r="A28" s="49">
        <v>17</v>
      </c>
      <c r="B28" s="49" t="s">
        <v>471</v>
      </c>
      <c r="C28" s="56">
        <v>2088111.4200000002</v>
      </c>
      <c r="D28" s="55">
        <v>6.4980774225023531E-3</v>
      </c>
      <c r="E28" s="48">
        <v>2313031</v>
      </c>
      <c r="F28" s="48">
        <v>1318565</v>
      </c>
      <c r="G28" s="48">
        <v>460680</v>
      </c>
      <c r="H28" s="48">
        <v>374253</v>
      </c>
      <c r="I28" s="48">
        <v>15700</v>
      </c>
      <c r="J28" s="48">
        <v>30143</v>
      </c>
      <c r="K28" s="48">
        <v>25</v>
      </c>
      <c r="L28" s="48">
        <v>36410</v>
      </c>
      <c r="M28" s="48">
        <v>58433</v>
      </c>
      <c r="N28" s="48">
        <v>1270</v>
      </c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>
        <v>5552</v>
      </c>
      <c r="AI28" s="48">
        <v>6508</v>
      </c>
      <c r="AJ28" s="48">
        <v>5492</v>
      </c>
      <c r="AK28" s="48"/>
      <c r="AL28" s="48"/>
    </row>
    <row r="29" spans="1:38" x14ac:dyDescent="0.3">
      <c r="A29" s="60">
        <v>17</v>
      </c>
      <c r="B29" s="61" t="s">
        <v>44</v>
      </c>
      <c r="C29" s="62">
        <v>6711064.5399999991</v>
      </c>
      <c r="D29" s="63">
        <v>2.0884430088663627E-2</v>
      </c>
      <c r="E29" s="62">
        <v>7399938</v>
      </c>
      <c r="F29" s="62">
        <v>3622589</v>
      </c>
      <c r="G29" s="62">
        <v>1181129</v>
      </c>
      <c r="H29" s="62">
        <v>1453788</v>
      </c>
      <c r="I29" s="62">
        <v>95524</v>
      </c>
      <c r="J29" s="62">
        <v>53137</v>
      </c>
      <c r="K29" s="62">
        <v>438</v>
      </c>
      <c r="L29" s="62">
        <v>37538</v>
      </c>
      <c r="M29" s="62">
        <v>94500</v>
      </c>
      <c r="N29" s="62">
        <v>4856</v>
      </c>
      <c r="O29" s="62">
        <v>486</v>
      </c>
      <c r="P29" s="62"/>
      <c r="Q29" s="62">
        <v>21931</v>
      </c>
      <c r="R29" s="62">
        <v>612158</v>
      </c>
      <c r="S29" s="62">
        <v>76410</v>
      </c>
      <c r="T29" s="62">
        <v>52580</v>
      </c>
      <c r="U29" s="62">
        <v>13872</v>
      </c>
      <c r="V29" s="62"/>
      <c r="W29" s="62">
        <v>57970</v>
      </c>
      <c r="X29" s="62">
        <v>11</v>
      </c>
      <c r="Y29" s="62">
        <v>3469</v>
      </c>
      <c r="Z29" s="62"/>
      <c r="AA29" s="62"/>
      <c r="AB29" s="62"/>
      <c r="AC29" s="62"/>
      <c r="AD29" s="62"/>
      <c r="AE29" s="62"/>
      <c r="AF29" s="62"/>
      <c r="AG29" s="62"/>
      <c r="AH29" s="62">
        <v>5552</v>
      </c>
      <c r="AI29" s="62">
        <v>6508</v>
      </c>
      <c r="AJ29" s="62">
        <v>5492</v>
      </c>
      <c r="AK29" s="62"/>
      <c r="AL29" s="62"/>
    </row>
    <row r="30" spans="1:38" x14ac:dyDescent="0.3">
      <c r="A30" s="49">
        <v>19</v>
      </c>
      <c r="B30" s="49" t="s">
        <v>472</v>
      </c>
      <c r="C30" s="56">
        <v>6130366.0200000014</v>
      </c>
      <c r="D30" s="55">
        <v>1.9077331144636722E-2</v>
      </c>
      <c r="E30" s="48">
        <v>7071723</v>
      </c>
      <c r="F30" s="48">
        <v>3252320</v>
      </c>
      <c r="G30" s="48">
        <v>1403781</v>
      </c>
      <c r="H30" s="48">
        <v>862176</v>
      </c>
      <c r="I30" s="48">
        <v>358945</v>
      </c>
      <c r="J30" s="48">
        <v>65909</v>
      </c>
      <c r="K30" s="48">
        <v>5061</v>
      </c>
      <c r="L30" s="48">
        <v>15699</v>
      </c>
      <c r="M30" s="48">
        <v>111370</v>
      </c>
      <c r="N30" s="48">
        <v>7337</v>
      </c>
      <c r="O30" s="48">
        <v>12916</v>
      </c>
      <c r="P30" s="48">
        <v>394003</v>
      </c>
      <c r="Q30" s="48">
        <v>22988</v>
      </c>
      <c r="R30" s="48">
        <v>3</v>
      </c>
      <c r="S30" s="48">
        <v>653</v>
      </c>
      <c r="T30" s="48"/>
      <c r="U30" s="48">
        <v>20375</v>
      </c>
      <c r="V30" s="48"/>
      <c r="W30" s="48">
        <v>415994</v>
      </c>
      <c r="X30" s="48">
        <v>12562</v>
      </c>
      <c r="Y30" s="48">
        <v>109631</v>
      </c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</row>
    <row r="31" spans="1:38" x14ac:dyDescent="0.3">
      <c r="A31" s="49">
        <v>19</v>
      </c>
      <c r="B31" s="49" t="s">
        <v>472</v>
      </c>
      <c r="C31" s="56">
        <v>882472.56000000029</v>
      </c>
      <c r="D31" s="55">
        <v>2.7462016457502321E-3</v>
      </c>
      <c r="E31" s="48">
        <v>934487</v>
      </c>
      <c r="F31" s="48">
        <v>459311</v>
      </c>
      <c r="G31" s="48">
        <v>208208</v>
      </c>
      <c r="H31" s="48">
        <v>78266</v>
      </c>
      <c r="I31" s="48">
        <v>1292</v>
      </c>
      <c r="J31" s="48">
        <v>14056</v>
      </c>
      <c r="K31" s="48">
        <v>10</v>
      </c>
      <c r="L31" s="48">
        <v>264</v>
      </c>
      <c r="M31" s="48">
        <v>28442</v>
      </c>
      <c r="N31" s="48"/>
      <c r="O31" s="48">
        <v>1544</v>
      </c>
      <c r="P31" s="48"/>
      <c r="Q31" s="48">
        <v>62</v>
      </c>
      <c r="R31" s="48">
        <v>91719</v>
      </c>
      <c r="S31" s="48">
        <v>18929</v>
      </c>
      <c r="T31" s="48">
        <v>20218</v>
      </c>
      <c r="U31" s="48">
        <v>6451</v>
      </c>
      <c r="V31" s="48"/>
      <c r="W31" s="48">
        <v>5358</v>
      </c>
      <c r="X31" s="48"/>
      <c r="Y31" s="48">
        <v>357</v>
      </c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</row>
    <row r="32" spans="1:38" x14ac:dyDescent="0.3">
      <c r="A32" s="49">
        <v>19</v>
      </c>
      <c r="B32" s="49" t="s">
        <v>472</v>
      </c>
      <c r="C32" s="56">
        <v>464337.60000000003</v>
      </c>
      <c r="D32" s="55">
        <v>1.4449907443056505E-3</v>
      </c>
      <c r="E32" s="48">
        <v>535638</v>
      </c>
      <c r="F32" s="48">
        <v>327526</v>
      </c>
      <c r="G32" s="48">
        <v>33384</v>
      </c>
      <c r="H32" s="48">
        <v>133658</v>
      </c>
      <c r="I32" s="48">
        <v>2695</v>
      </c>
      <c r="J32" s="48">
        <v>2070</v>
      </c>
      <c r="K32" s="48">
        <v>3</v>
      </c>
      <c r="L32" s="48">
        <v>4764</v>
      </c>
      <c r="M32" s="48">
        <v>30471</v>
      </c>
      <c r="N32" s="48">
        <v>1067</v>
      </c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</row>
    <row r="33" spans="1:38" x14ac:dyDescent="0.3">
      <c r="A33" s="60">
        <v>19</v>
      </c>
      <c r="B33" s="61" t="s">
        <v>44</v>
      </c>
      <c r="C33" s="62">
        <v>7477176.1800000006</v>
      </c>
      <c r="D33" s="63">
        <v>2.3268523534692602E-2</v>
      </c>
      <c r="E33" s="62">
        <v>8541848</v>
      </c>
      <c r="F33" s="62">
        <v>4039157</v>
      </c>
      <c r="G33" s="62">
        <v>1645373</v>
      </c>
      <c r="H33" s="62">
        <v>1074100</v>
      </c>
      <c r="I33" s="62">
        <v>362932</v>
      </c>
      <c r="J33" s="62">
        <v>82035</v>
      </c>
      <c r="K33" s="62">
        <v>5074</v>
      </c>
      <c r="L33" s="62">
        <v>20727</v>
      </c>
      <c r="M33" s="62">
        <v>170283</v>
      </c>
      <c r="N33" s="62">
        <v>8404</v>
      </c>
      <c r="O33" s="62">
        <v>14460</v>
      </c>
      <c r="P33" s="62">
        <v>394003</v>
      </c>
      <c r="Q33" s="62">
        <v>23050</v>
      </c>
      <c r="R33" s="62">
        <v>91722</v>
      </c>
      <c r="S33" s="62">
        <v>19582</v>
      </c>
      <c r="T33" s="62">
        <v>20218</v>
      </c>
      <c r="U33" s="62">
        <v>26826</v>
      </c>
      <c r="V33" s="62"/>
      <c r="W33" s="62">
        <v>421352</v>
      </c>
      <c r="X33" s="62">
        <v>12562</v>
      </c>
      <c r="Y33" s="62">
        <v>109988</v>
      </c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</row>
    <row r="34" spans="1:38" x14ac:dyDescent="0.3">
      <c r="A34" s="49">
        <v>21</v>
      </c>
      <c r="B34" s="49" t="s">
        <v>473</v>
      </c>
      <c r="C34" s="56">
        <v>1683324.8800000004</v>
      </c>
      <c r="D34" s="55">
        <v>5.2384060030017379E-3</v>
      </c>
      <c r="E34" s="48">
        <v>1919352</v>
      </c>
      <c r="F34" s="48">
        <v>1118349</v>
      </c>
      <c r="G34" s="48">
        <v>168981</v>
      </c>
      <c r="H34" s="48">
        <v>573746</v>
      </c>
      <c r="I34" s="48">
        <v>6113</v>
      </c>
      <c r="J34" s="48">
        <v>23798</v>
      </c>
      <c r="K34" s="48">
        <v>184</v>
      </c>
      <c r="L34" s="48">
        <v>196</v>
      </c>
      <c r="M34" s="48">
        <v>7297</v>
      </c>
      <c r="N34" s="48">
        <v>49</v>
      </c>
      <c r="O34" s="48">
        <v>131</v>
      </c>
      <c r="P34" s="48"/>
      <c r="Q34" s="48">
        <v>8583</v>
      </c>
      <c r="R34" s="48">
        <v>10735</v>
      </c>
      <c r="S34" s="48">
        <v>44</v>
      </c>
      <c r="T34" s="48">
        <v>1144</v>
      </c>
      <c r="U34" s="48">
        <v>2</v>
      </c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</row>
    <row r="35" spans="1:38" x14ac:dyDescent="0.3">
      <c r="A35" s="49">
        <v>21</v>
      </c>
      <c r="B35" s="49" t="s">
        <v>473</v>
      </c>
      <c r="C35" s="56">
        <v>102.24</v>
      </c>
      <c r="D35" s="55">
        <v>3.1816474413833746E-7</v>
      </c>
      <c r="E35" s="48">
        <v>142</v>
      </c>
      <c r="F35" s="48"/>
      <c r="G35" s="48"/>
      <c r="H35" s="48"/>
      <c r="I35" s="48"/>
      <c r="J35" s="48"/>
      <c r="K35" s="48"/>
      <c r="L35" s="48"/>
      <c r="M35" s="48"/>
      <c r="N35" s="48">
        <v>142</v>
      </c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</row>
    <row r="36" spans="1:38" x14ac:dyDescent="0.3">
      <c r="A36" s="49">
        <v>21</v>
      </c>
      <c r="B36" s="49" t="s">
        <v>473</v>
      </c>
      <c r="C36" s="56">
        <v>5133.9000000000005</v>
      </c>
      <c r="D36" s="55">
        <v>1.5976388692603783E-5</v>
      </c>
      <c r="E36" s="48">
        <v>7362</v>
      </c>
      <c r="F36" s="48">
        <v>1786</v>
      </c>
      <c r="G36" s="48"/>
      <c r="H36" s="48">
        <v>5461</v>
      </c>
      <c r="I36" s="48">
        <v>115</v>
      </c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</row>
    <row r="37" spans="1:38" x14ac:dyDescent="0.3">
      <c r="A37" s="60">
        <v>21</v>
      </c>
      <c r="B37" s="61" t="s">
        <v>44</v>
      </c>
      <c r="C37" s="62">
        <v>1688561.0200000003</v>
      </c>
      <c r="D37" s="63">
        <v>5.2547005564384797E-3</v>
      </c>
      <c r="E37" s="62">
        <v>1926856</v>
      </c>
      <c r="F37" s="62">
        <v>1120135</v>
      </c>
      <c r="G37" s="62">
        <v>168981</v>
      </c>
      <c r="H37" s="62">
        <v>579207</v>
      </c>
      <c r="I37" s="62">
        <v>6228</v>
      </c>
      <c r="J37" s="62">
        <v>23798</v>
      </c>
      <c r="K37" s="62">
        <v>184</v>
      </c>
      <c r="L37" s="62">
        <v>196</v>
      </c>
      <c r="M37" s="62">
        <v>7297</v>
      </c>
      <c r="N37" s="62">
        <v>191</v>
      </c>
      <c r="O37" s="62">
        <v>131</v>
      </c>
      <c r="P37" s="62"/>
      <c r="Q37" s="62">
        <v>8583</v>
      </c>
      <c r="R37" s="62">
        <v>10735</v>
      </c>
      <c r="S37" s="62">
        <v>44</v>
      </c>
      <c r="T37" s="62">
        <v>1144</v>
      </c>
      <c r="U37" s="62">
        <v>2</v>
      </c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</row>
    <row r="38" spans="1:38" x14ac:dyDescent="0.3">
      <c r="A38" s="49">
        <v>23</v>
      </c>
      <c r="B38" s="49" t="s">
        <v>474</v>
      </c>
      <c r="C38" s="56">
        <v>150973.24</v>
      </c>
      <c r="D38" s="55">
        <v>4.6981966232722823E-4</v>
      </c>
      <c r="E38" s="48">
        <v>172548</v>
      </c>
      <c r="F38" s="48">
        <v>59982</v>
      </c>
      <c r="G38" s="48">
        <v>9817</v>
      </c>
      <c r="H38" s="48">
        <v>5343</v>
      </c>
      <c r="I38" s="48">
        <v>88</v>
      </c>
      <c r="J38" s="48">
        <v>10195</v>
      </c>
      <c r="K38" s="48">
        <v>42</v>
      </c>
      <c r="L38" s="48">
        <v>313</v>
      </c>
      <c r="M38" s="48">
        <v>3221</v>
      </c>
      <c r="N38" s="48">
        <v>1</v>
      </c>
      <c r="O38" s="48">
        <v>222</v>
      </c>
      <c r="P38" s="48"/>
      <c r="Q38" s="48">
        <v>10</v>
      </c>
      <c r="R38" s="48">
        <v>630</v>
      </c>
      <c r="S38" s="48">
        <v>67</v>
      </c>
      <c r="T38" s="48"/>
      <c r="U38" s="48">
        <v>6</v>
      </c>
      <c r="V38" s="48"/>
      <c r="W38" s="48">
        <v>82611</v>
      </c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</row>
    <row r="39" spans="1:38" x14ac:dyDescent="0.3">
      <c r="A39" s="49">
        <v>23</v>
      </c>
      <c r="B39" s="49" t="s">
        <v>474</v>
      </c>
      <c r="C39" s="56">
        <v>26029.88</v>
      </c>
      <c r="D39" s="55">
        <v>8.1003424395066788E-5</v>
      </c>
      <c r="E39" s="48">
        <v>25949</v>
      </c>
      <c r="F39" s="48">
        <v>17861</v>
      </c>
      <c r="G39" s="48">
        <v>8088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</row>
    <row r="40" spans="1:38" x14ac:dyDescent="0.3">
      <c r="A40" s="60">
        <v>23</v>
      </c>
      <c r="B40" s="61" t="s">
        <v>44</v>
      </c>
      <c r="C40" s="62">
        <v>177003.12</v>
      </c>
      <c r="D40" s="63">
        <v>5.5082308672229502E-4</v>
      </c>
      <c r="E40" s="62">
        <v>198497</v>
      </c>
      <c r="F40" s="62">
        <v>77843</v>
      </c>
      <c r="G40" s="62">
        <v>17905</v>
      </c>
      <c r="H40" s="62">
        <v>5343</v>
      </c>
      <c r="I40" s="62">
        <v>88</v>
      </c>
      <c r="J40" s="62">
        <v>10195</v>
      </c>
      <c r="K40" s="62">
        <v>42</v>
      </c>
      <c r="L40" s="62">
        <v>313</v>
      </c>
      <c r="M40" s="62">
        <v>3221</v>
      </c>
      <c r="N40" s="62">
        <v>1</v>
      </c>
      <c r="O40" s="62">
        <v>222</v>
      </c>
      <c r="P40" s="62"/>
      <c r="Q40" s="62">
        <v>10</v>
      </c>
      <c r="R40" s="62">
        <v>630</v>
      </c>
      <c r="S40" s="62">
        <v>67</v>
      </c>
      <c r="T40" s="62"/>
      <c r="U40" s="62">
        <v>6</v>
      </c>
      <c r="V40" s="62"/>
      <c r="W40" s="62">
        <v>82611</v>
      </c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</row>
    <row r="41" spans="1:38" x14ac:dyDescent="0.3">
      <c r="A41" s="49">
        <v>25</v>
      </c>
      <c r="B41" s="49" t="s">
        <v>475</v>
      </c>
      <c r="C41" s="56">
        <v>2826791.24</v>
      </c>
      <c r="D41" s="55">
        <v>8.7968046909927006E-3</v>
      </c>
      <c r="E41" s="48">
        <v>3198523</v>
      </c>
      <c r="F41" s="48">
        <v>2007548</v>
      </c>
      <c r="G41" s="48">
        <v>301435</v>
      </c>
      <c r="H41" s="48">
        <v>208950</v>
      </c>
      <c r="I41" s="48">
        <v>149185</v>
      </c>
      <c r="J41" s="48">
        <v>222411</v>
      </c>
      <c r="K41" s="48">
        <v>8344</v>
      </c>
      <c r="L41" s="48">
        <v>151671</v>
      </c>
      <c r="M41" s="48">
        <v>28491</v>
      </c>
      <c r="N41" s="48">
        <v>10879</v>
      </c>
      <c r="O41" s="48">
        <v>2906</v>
      </c>
      <c r="P41" s="48"/>
      <c r="Q41" s="48">
        <v>1026</v>
      </c>
      <c r="R41" s="48">
        <v>5175</v>
      </c>
      <c r="S41" s="48">
        <v>38219</v>
      </c>
      <c r="T41" s="48">
        <v>15599</v>
      </c>
      <c r="U41" s="48">
        <v>10774</v>
      </c>
      <c r="V41" s="48"/>
      <c r="W41" s="48"/>
      <c r="X41" s="48"/>
      <c r="Y41" s="48">
        <v>35910</v>
      </c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</row>
    <row r="42" spans="1:38" x14ac:dyDescent="0.3">
      <c r="A42" s="60">
        <v>25</v>
      </c>
      <c r="B42" s="61" t="s">
        <v>44</v>
      </c>
      <c r="C42" s="62">
        <v>2826791.24</v>
      </c>
      <c r="D42" s="63">
        <v>8.7968046909927006E-3</v>
      </c>
      <c r="E42" s="62">
        <v>3198523</v>
      </c>
      <c r="F42" s="62">
        <v>2007548</v>
      </c>
      <c r="G42" s="62">
        <v>301435</v>
      </c>
      <c r="H42" s="62">
        <v>208950</v>
      </c>
      <c r="I42" s="62">
        <v>149185</v>
      </c>
      <c r="J42" s="62">
        <v>222411</v>
      </c>
      <c r="K42" s="62">
        <v>8344</v>
      </c>
      <c r="L42" s="62">
        <v>151671</v>
      </c>
      <c r="M42" s="62">
        <v>28491</v>
      </c>
      <c r="N42" s="62">
        <v>10879</v>
      </c>
      <c r="O42" s="62">
        <v>2906</v>
      </c>
      <c r="P42" s="62"/>
      <c r="Q42" s="62">
        <v>1026</v>
      </c>
      <c r="R42" s="62">
        <v>5175</v>
      </c>
      <c r="S42" s="62">
        <v>38219</v>
      </c>
      <c r="T42" s="62">
        <v>15599</v>
      </c>
      <c r="U42" s="62">
        <v>10774</v>
      </c>
      <c r="V42" s="62"/>
      <c r="W42" s="62"/>
      <c r="X42" s="62"/>
      <c r="Y42" s="62">
        <v>35910</v>
      </c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</row>
    <row r="43" spans="1:38" x14ac:dyDescent="0.3">
      <c r="A43" s="49">
        <v>27</v>
      </c>
      <c r="B43" s="49" t="s">
        <v>476</v>
      </c>
      <c r="C43" s="56">
        <v>2115657.35</v>
      </c>
      <c r="D43" s="55">
        <v>6.5837987035127455E-3</v>
      </c>
      <c r="E43" s="48">
        <v>2412599</v>
      </c>
      <c r="F43" s="48">
        <v>1301193</v>
      </c>
      <c r="G43" s="48">
        <v>371338</v>
      </c>
      <c r="H43" s="48">
        <v>617559</v>
      </c>
      <c r="I43" s="48">
        <v>6455</v>
      </c>
      <c r="J43" s="48">
        <v>12520</v>
      </c>
      <c r="K43" s="48">
        <v>7</v>
      </c>
      <c r="L43" s="48">
        <v>11895</v>
      </c>
      <c r="M43" s="48">
        <v>90056</v>
      </c>
      <c r="N43" s="48">
        <v>1576</v>
      </c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</row>
    <row r="44" spans="1:38" x14ac:dyDescent="0.3">
      <c r="A44" s="60">
        <v>27</v>
      </c>
      <c r="B44" s="61" t="s">
        <v>44</v>
      </c>
      <c r="C44" s="62">
        <v>2115657.35</v>
      </c>
      <c r="D44" s="63">
        <v>6.5837987035127455E-3</v>
      </c>
      <c r="E44" s="62">
        <v>2412599</v>
      </c>
      <c r="F44" s="62">
        <v>1301193</v>
      </c>
      <c r="G44" s="62">
        <v>371338</v>
      </c>
      <c r="H44" s="62">
        <v>617559</v>
      </c>
      <c r="I44" s="62">
        <v>6455</v>
      </c>
      <c r="J44" s="62">
        <v>12520</v>
      </c>
      <c r="K44" s="62">
        <v>7</v>
      </c>
      <c r="L44" s="62">
        <v>11895</v>
      </c>
      <c r="M44" s="62">
        <v>90056</v>
      </c>
      <c r="N44" s="62">
        <v>1576</v>
      </c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</row>
    <row r="45" spans="1:38" x14ac:dyDescent="0.3">
      <c r="A45" s="49">
        <v>31</v>
      </c>
      <c r="B45" s="49" t="s">
        <v>477</v>
      </c>
      <c r="C45" s="56">
        <v>26938</v>
      </c>
      <c r="D45" s="55">
        <v>8.3829439334883943E-5</v>
      </c>
      <c r="E45" s="48">
        <v>26938</v>
      </c>
      <c r="F45" s="48">
        <v>26938</v>
      </c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</row>
    <row r="46" spans="1:38" x14ac:dyDescent="0.3">
      <c r="A46" s="60">
        <v>31</v>
      </c>
      <c r="B46" s="61" t="s">
        <v>44</v>
      </c>
      <c r="C46" s="62">
        <v>26938</v>
      </c>
      <c r="D46" s="63">
        <v>8.3829439334883943E-5</v>
      </c>
      <c r="E46" s="62">
        <v>26938</v>
      </c>
      <c r="F46" s="62">
        <v>26938</v>
      </c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</row>
    <row r="47" spans="1:38" x14ac:dyDescent="0.3">
      <c r="A47" s="49">
        <v>33</v>
      </c>
      <c r="B47" s="49" t="s">
        <v>478</v>
      </c>
      <c r="C47" s="56">
        <v>28518092.75</v>
      </c>
      <c r="D47" s="55">
        <v>8.8746593144729324E-2</v>
      </c>
      <c r="E47" s="48">
        <v>35652211</v>
      </c>
      <c r="F47" s="48">
        <v>7436680</v>
      </c>
      <c r="G47" s="48">
        <v>3032897</v>
      </c>
      <c r="H47" s="48">
        <v>9247136</v>
      </c>
      <c r="I47" s="48">
        <v>3652207</v>
      </c>
      <c r="J47" s="48">
        <v>160797</v>
      </c>
      <c r="K47" s="48">
        <v>13513</v>
      </c>
      <c r="L47" s="48">
        <v>122272</v>
      </c>
      <c r="M47" s="48">
        <v>182518</v>
      </c>
      <c r="N47" s="48">
        <v>12323</v>
      </c>
      <c r="O47" s="48">
        <v>12286</v>
      </c>
      <c r="P47" s="48">
        <v>5330617</v>
      </c>
      <c r="Q47" s="48">
        <v>3554269</v>
      </c>
      <c r="R47" s="48">
        <v>319035</v>
      </c>
      <c r="S47" s="48">
        <v>96403</v>
      </c>
      <c r="T47" s="48">
        <v>94137</v>
      </c>
      <c r="U47" s="48">
        <v>7496</v>
      </c>
      <c r="V47" s="48"/>
      <c r="W47" s="48">
        <v>328380</v>
      </c>
      <c r="X47" s="48">
        <v>221221</v>
      </c>
      <c r="Y47" s="48">
        <v>1828024</v>
      </c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</row>
    <row r="48" spans="1:38" x14ac:dyDescent="0.3">
      <c r="A48" s="49">
        <v>33</v>
      </c>
      <c r="B48" s="49" t="s">
        <v>478</v>
      </c>
      <c r="C48" s="56">
        <v>8561179.2699999996</v>
      </c>
      <c r="D48" s="55">
        <v>2.6641876095089872E-2</v>
      </c>
      <c r="E48" s="48">
        <v>10297758</v>
      </c>
      <c r="F48" s="48">
        <v>3101444</v>
      </c>
      <c r="G48" s="48">
        <v>898557</v>
      </c>
      <c r="H48" s="48">
        <v>1485838</v>
      </c>
      <c r="I48" s="48">
        <v>929988</v>
      </c>
      <c r="J48" s="48">
        <v>200213</v>
      </c>
      <c r="K48" s="48">
        <v>13018</v>
      </c>
      <c r="L48" s="48">
        <v>215412</v>
      </c>
      <c r="M48" s="48">
        <v>59159</v>
      </c>
      <c r="N48" s="48">
        <v>10087</v>
      </c>
      <c r="O48" s="48">
        <v>2509</v>
      </c>
      <c r="P48" s="48">
        <v>1766496</v>
      </c>
      <c r="Q48" s="48">
        <v>1113126</v>
      </c>
      <c r="R48" s="48">
        <v>109963</v>
      </c>
      <c r="S48" s="48">
        <v>17760</v>
      </c>
      <c r="T48" s="48">
        <v>36909</v>
      </c>
      <c r="U48" s="48">
        <v>14846</v>
      </c>
      <c r="V48" s="48"/>
      <c r="W48" s="48">
        <v>567</v>
      </c>
      <c r="X48" s="48">
        <v>45533</v>
      </c>
      <c r="Y48" s="48">
        <v>276333</v>
      </c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</row>
    <row r="49" spans="1:38" x14ac:dyDescent="0.3">
      <c r="A49" s="49">
        <v>33</v>
      </c>
      <c r="B49" s="49" t="s">
        <v>478</v>
      </c>
      <c r="C49" s="56">
        <v>67079.14</v>
      </c>
      <c r="D49" s="55">
        <v>2.0874625797261069E-4</v>
      </c>
      <c r="E49" s="48">
        <v>68347</v>
      </c>
      <c r="F49" s="48">
        <v>64101</v>
      </c>
      <c r="G49" s="48">
        <v>1058</v>
      </c>
      <c r="H49" s="48">
        <v>2864</v>
      </c>
      <c r="I49" s="48"/>
      <c r="J49" s="48"/>
      <c r="K49" s="48"/>
      <c r="L49" s="48"/>
      <c r="M49" s="48">
        <v>324</v>
      </c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</row>
    <row r="50" spans="1:38" x14ac:dyDescent="0.3">
      <c r="A50" s="49">
        <v>33</v>
      </c>
      <c r="B50" s="49" t="s">
        <v>478</v>
      </c>
      <c r="C50" s="56">
        <v>779774.79</v>
      </c>
      <c r="D50" s="55">
        <v>2.4266123488446384E-3</v>
      </c>
      <c r="E50" s="48">
        <v>860028</v>
      </c>
      <c r="F50" s="48">
        <v>564577</v>
      </c>
      <c r="G50" s="48">
        <v>102249</v>
      </c>
      <c r="H50" s="48">
        <v>131142</v>
      </c>
      <c r="I50" s="48">
        <v>5344</v>
      </c>
      <c r="J50" s="48">
        <v>11199</v>
      </c>
      <c r="K50" s="48">
        <v>1</v>
      </c>
      <c r="L50" s="48">
        <v>11053</v>
      </c>
      <c r="M50" s="48">
        <v>34455</v>
      </c>
      <c r="N50" s="48">
        <v>8</v>
      </c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</row>
    <row r="51" spans="1:38" x14ac:dyDescent="0.3">
      <c r="A51" s="60">
        <v>33</v>
      </c>
      <c r="B51" s="61" t="s">
        <v>44</v>
      </c>
      <c r="C51" s="62">
        <v>37926125.949999996</v>
      </c>
      <c r="D51" s="63">
        <v>0.11802382784663644</v>
      </c>
      <c r="E51" s="62">
        <v>46878344</v>
      </c>
      <c r="F51" s="62">
        <v>11166802</v>
      </c>
      <c r="G51" s="62">
        <v>4034761</v>
      </c>
      <c r="H51" s="62">
        <v>10866980</v>
      </c>
      <c r="I51" s="62">
        <v>4587539</v>
      </c>
      <c r="J51" s="62">
        <v>372209</v>
      </c>
      <c r="K51" s="62">
        <v>26532</v>
      </c>
      <c r="L51" s="62">
        <v>348737</v>
      </c>
      <c r="M51" s="62">
        <v>276456</v>
      </c>
      <c r="N51" s="62">
        <v>22418</v>
      </c>
      <c r="O51" s="62">
        <v>14795</v>
      </c>
      <c r="P51" s="62">
        <v>7097113</v>
      </c>
      <c r="Q51" s="62">
        <v>4667395</v>
      </c>
      <c r="R51" s="62">
        <v>428998</v>
      </c>
      <c r="S51" s="62">
        <v>114163</v>
      </c>
      <c r="T51" s="62">
        <v>131046</v>
      </c>
      <c r="U51" s="62">
        <v>22342</v>
      </c>
      <c r="V51" s="62"/>
      <c r="W51" s="62">
        <v>328947</v>
      </c>
      <c r="X51" s="62">
        <v>266754</v>
      </c>
      <c r="Y51" s="62">
        <v>2104357</v>
      </c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</row>
    <row r="52" spans="1:38" x14ac:dyDescent="0.3">
      <c r="A52" s="49">
        <v>35</v>
      </c>
      <c r="B52" s="49" t="s">
        <v>479</v>
      </c>
      <c r="C52" s="56">
        <v>6264567.79</v>
      </c>
      <c r="D52" s="55">
        <v>1.9494958998851918E-2</v>
      </c>
      <c r="E52" s="48">
        <v>7711339</v>
      </c>
      <c r="F52" s="48">
        <v>3092245</v>
      </c>
      <c r="G52" s="48">
        <v>646602</v>
      </c>
      <c r="H52" s="48">
        <v>3006620</v>
      </c>
      <c r="I52" s="48">
        <v>195155</v>
      </c>
      <c r="J52" s="48">
        <v>76975</v>
      </c>
      <c r="K52" s="48">
        <v>7899</v>
      </c>
      <c r="L52" s="48">
        <v>3362</v>
      </c>
      <c r="M52" s="48">
        <v>89837</v>
      </c>
      <c r="N52" s="48">
        <v>10127</v>
      </c>
      <c r="O52" s="48">
        <v>5366</v>
      </c>
      <c r="P52" s="48">
        <v>256020</v>
      </c>
      <c r="Q52" s="48">
        <v>131244</v>
      </c>
      <c r="R52" s="48">
        <v>140197</v>
      </c>
      <c r="S52" s="48">
        <v>6623</v>
      </c>
      <c r="T52" s="48">
        <v>3040</v>
      </c>
      <c r="U52" s="48">
        <v>138</v>
      </c>
      <c r="V52" s="48"/>
      <c r="W52" s="48"/>
      <c r="X52" s="48">
        <v>39514</v>
      </c>
      <c r="Y52" s="48">
        <v>375</v>
      </c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</row>
    <row r="53" spans="1:38" x14ac:dyDescent="0.3">
      <c r="A53" s="49">
        <v>35</v>
      </c>
      <c r="B53" s="49" t="s">
        <v>479</v>
      </c>
      <c r="C53" s="56">
        <v>1690342.04</v>
      </c>
      <c r="D53" s="55">
        <v>5.2602429837918172E-3</v>
      </c>
      <c r="E53" s="48">
        <v>5345906</v>
      </c>
      <c r="F53" s="48"/>
      <c r="G53" s="48"/>
      <c r="H53" s="48"/>
      <c r="I53" s="48">
        <v>1629898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>
        <v>3476000</v>
      </c>
      <c r="W53" s="48"/>
      <c r="X53" s="48"/>
      <c r="Y53" s="48">
        <v>240008</v>
      </c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</row>
    <row r="54" spans="1:38" x14ac:dyDescent="0.3">
      <c r="A54" s="49">
        <v>35</v>
      </c>
      <c r="B54" s="49" t="s">
        <v>479</v>
      </c>
      <c r="C54" s="56">
        <v>278524.62</v>
      </c>
      <c r="D54" s="55">
        <v>8.6675190198090438E-4</v>
      </c>
      <c r="E54" s="48">
        <v>374132</v>
      </c>
      <c r="F54" s="48">
        <v>153351</v>
      </c>
      <c r="G54" s="48">
        <v>81792</v>
      </c>
      <c r="H54" s="48">
        <v>16806</v>
      </c>
      <c r="I54" s="48"/>
      <c r="J54" s="48">
        <v>1683</v>
      </c>
      <c r="K54" s="48">
        <v>2</v>
      </c>
      <c r="L54" s="48">
        <v>2232</v>
      </c>
      <c r="M54" s="48">
        <v>17663</v>
      </c>
      <c r="N54" s="48"/>
      <c r="O54" s="48">
        <v>37</v>
      </c>
      <c r="P54" s="48"/>
      <c r="Q54" s="48">
        <v>13</v>
      </c>
      <c r="R54" s="48">
        <v>266</v>
      </c>
      <c r="S54" s="48">
        <v>43</v>
      </c>
      <c r="T54" s="48">
        <v>2</v>
      </c>
      <c r="U54" s="48">
        <v>16</v>
      </c>
      <c r="V54" s="48"/>
      <c r="W54" s="48"/>
      <c r="X54" s="48"/>
      <c r="Y54" s="48"/>
      <c r="Z54" s="48">
        <v>23831</v>
      </c>
      <c r="AA54" s="48">
        <v>14298</v>
      </c>
      <c r="AB54" s="48">
        <v>5447</v>
      </c>
      <c r="AC54" s="48">
        <v>6128</v>
      </c>
      <c r="AD54" s="48">
        <v>50522</v>
      </c>
      <c r="AE54" s="48"/>
      <c r="AF54" s="48"/>
      <c r="AG54" s="48"/>
      <c r="AH54" s="48"/>
      <c r="AI54" s="48"/>
      <c r="AJ54" s="48"/>
      <c r="AK54" s="48"/>
      <c r="AL54" s="48"/>
    </row>
    <row r="55" spans="1:38" x14ac:dyDescent="0.3">
      <c r="A55" s="49">
        <v>35</v>
      </c>
      <c r="B55" s="49" t="s">
        <v>479</v>
      </c>
      <c r="C55" s="56">
        <v>12717.399999999998</v>
      </c>
      <c r="D55" s="55">
        <v>3.9575785574187128E-5</v>
      </c>
      <c r="E55" s="48">
        <v>13026</v>
      </c>
      <c r="F55" s="48">
        <v>12261</v>
      </c>
      <c r="G55" s="48">
        <v>67</v>
      </c>
      <c r="H55" s="48">
        <v>383</v>
      </c>
      <c r="I55" s="48">
        <v>50</v>
      </c>
      <c r="J55" s="48">
        <v>128</v>
      </c>
      <c r="K55" s="48"/>
      <c r="L55" s="48">
        <v>90</v>
      </c>
      <c r="M55" s="48">
        <v>47</v>
      </c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</row>
    <row r="56" spans="1:38" x14ac:dyDescent="0.3">
      <c r="A56" s="60">
        <v>35</v>
      </c>
      <c r="B56" s="61" t="s">
        <v>44</v>
      </c>
      <c r="C56" s="62">
        <v>8246151.8499999996</v>
      </c>
      <c r="D56" s="63">
        <v>2.5661529670198826E-2</v>
      </c>
      <c r="E56" s="62">
        <v>13444403</v>
      </c>
      <c r="F56" s="62">
        <v>3257857</v>
      </c>
      <c r="G56" s="62">
        <v>728461</v>
      </c>
      <c r="H56" s="62">
        <v>3023809</v>
      </c>
      <c r="I56" s="62">
        <v>1825103</v>
      </c>
      <c r="J56" s="62">
        <v>78786</v>
      </c>
      <c r="K56" s="62">
        <v>7901</v>
      </c>
      <c r="L56" s="62">
        <v>5684</v>
      </c>
      <c r="M56" s="62">
        <v>107547</v>
      </c>
      <c r="N56" s="62">
        <v>10127</v>
      </c>
      <c r="O56" s="62">
        <v>5403</v>
      </c>
      <c r="P56" s="62">
        <v>256020</v>
      </c>
      <c r="Q56" s="62">
        <v>131257</v>
      </c>
      <c r="R56" s="62">
        <v>140463</v>
      </c>
      <c r="S56" s="62">
        <v>6666</v>
      </c>
      <c r="T56" s="62">
        <v>3042</v>
      </c>
      <c r="U56" s="62">
        <v>154</v>
      </c>
      <c r="V56" s="62">
        <v>3476000</v>
      </c>
      <c r="W56" s="62"/>
      <c r="X56" s="62">
        <v>39514</v>
      </c>
      <c r="Y56" s="62">
        <v>240383</v>
      </c>
      <c r="Z56" s="62">
        <v>23831</v>
      </c>
      <c r="AA56" s="62">
        <v>14298</v>
      </c>
      <c r="AB56" s="62">
        <v>5447</v>
      </c>
      <c r="AC56" s="62">
        <v>6128</v>
      </c>
      <c r="AD56" s="62">
        <v>50522</v>
      </c>
      <c r="AE56" s="62"/>
      <c r="AF56" s="62"/>
      <c r="AG56" s="62"/>
      <c r="AH56" s="62"/>
      <c r="AI56" s="62"/>
      <c r="AJ56" s="62"/>
      <c r="AK56" s="62"/>
      <c r="AL56" s="62"/>
    </row>
    <row r="57" spans="1:38" x14ac:dyDescent="0.3">
      <c r="A57" s="49">
        <v>37</v>
      </c>
      <c r="B57" s="49" t="s">
        <v>480</v>
      </c>
      <c r="C57" s="56">
        <v>31823.56</v>
      </c>
      <c r="D57" s="55">
        <v>9.9033008851438095E-5</v>
      </c>
      <c r="E57" s="48">
        <v>33825</v>
      </c>
      <c r="F57" s="48">
        <v>28811</v>
      </c>
      <c r="G57" s="48">
        <v>67</v>
      </c>
      <c r="H57" s="48">
        <v>4294</v>
      </c>
      <c r="I57" s="48">
        <v>388</v>
      </c>
      <c r="J57" s="48">
        <v>128</v>
      </c>
      <c r="K57" s="48"/>
      <c r="L57" s="48">
        <v>90</v>
      </c>
      <c r="M57" s="48">
        <v>47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</row>
    <row r="58" spans="1:38" x14ac:dyDescent="0.3">
      <c r="A58" s="60">
        <v>37</v>
      </c>
      <c r="B58" s="61" t="s">
        <v>44</v>
      </c>
      <c r="C58" s="62">
        <v>31823.56</v>
      </c>
      <c r="D58" s="63">
        <v>9.9033008851438095E-5</v>
      </c>
      <c r="E58" s="62">
        <v>33825</v>
      </c>
      <c r="F58" s="62">
        <v>28811</v>
      </c>
      <c r="G58" s="62">
        <v>67</v>
      </c>
      <c r="H58" s="62">
        <v>4294</v>
      </c>
      <c r="I58" s="62">
        <v>388</v>
      </c>
      <c r="J58" s="62">
        <v>128</v>
      </c>
      <c r="K58" s="62"/>
      <c r="L58" s="62">
        <v>90</v>
      </c>
      <c r="M58" s="62">
        <v>47</v>
      </c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</row>
    <row r="59" spans="1:38" x14ac:dyDescent="0.3">
      <c r="A59" s="49">
        <v>38</v>
      </c>
      <c r="B59" s="49" t="s">
        <v>481</v>
      </c>
      <c r="C59" s="56">
        <v>118.49</v>
      </c>
      <c r="D59" s="55">
        <v>3.6873376890602117E-7</v>
      </c>
      <c r="E59" s="48">
        <v>289</v>
      </c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>
        <v>289</v>
      </c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</row>
    <row r="60" spans="1:38" x14ac:dyDescent="0.3">
      <c r="A60" s="49">
        <v>38</v>
      </c>
      <c r="B60" s="49" t="s">
        <v>481</v>
      </c>
      <c r="C60" s="56">
        <v>536361.75</v>
      </c>
      <c r="D60" s="55">
        <v>1.6691255766269652E-3</v>
      </c>
      <c r="E60" s="48">
        <v>582718</v>
      </c>
      <c r="F60" s="48">
        <v>393497</v>
      </c>
      <c r="G60" s="48">
        <v>75486</v>
      </c>
      <c r="H60" s="48">
        <v>81986</v>
      </c>
      <c r="I60" s="48">
        <v>1695</v>
      </c>
      <c r="J60" s="48">
        <v>4948</v>
      </c>
      <c r="K60" s="48">
        <v>27</v>
      </c>
      <c r="L60" s="48">
        <v>4200</v>
      </c>
      <c r="M60" s="48">
        <v>20748</v>
      </c>
      <c r="N60" s="48">
        <v>45</v>
      </c>
      <c r="O60" s="48"/>
      <c r="P60" s="48"/>
      <c r="Q60" s="48"/>
      <c r="R60" s="48"/>
      <c r="S60" s="48"/>
      <c r="T60" s="48"/>
      <c r="U60" s="48">
        <v>86</v>
      </c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</row>
    <row r="61" spans="1:38" x14ac:dyDescent="0.3">
      <c r="A61" s="60">
        <v>38</v>
      </c>
      <c r="B61" s="61" t="s">
        <v>44</v>
      </c>
      <c r="C61" s="62">
        <v>536480.24</v>
      </c>
      <c r="D61" s="63">
        <v>1.6694943103958712E-3</v>
      </c>
      <c r="E61" s="62">
        <v>583007</v>
      </c>
      <c r="F61" s="62">
        <v>393497</v>
      </c>
      <c r="G61" s="62">
        <v>75486</v>
      </c>
      <c r="H61" s="62">
        <v>81986</v>
      </c>
      <c r="I61" s="62">
        <v>1695</v>
      </c>
      <c r="J61" s="62">
        <v>4948</v>
      </c>
      <c r="K61" s="62">
        <v>27</v>
      </c>
      <c r="L61" s="62">
        <v>4200</v>
      </c>
      <c r="M61" s="62">
        <v>20748</v>
      </c>
      <c r="N61" s="62">
        <v>45</v>
      </c>
      <c r="O61" s="62"/>
      <c r="P61" s="62"/>
      <c r="Q61" s="62"/>
      <c r="R61" s="62"/>
      <c r="S61" s="62"/>
      <c r="T61" s="62"/>
      <c r="U61" s="62">
        <v>375</v>
      </c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</row>
    <row r="62" spans="1:38" x14ac:dyDescent="0.3">
      <c r="A62" s="49">
        <v>41</v>
      </c>
      <c r="B62" s="49" t="s">
        <v>482</v>
      </c>
      <c r="C62" s="56">
        <v>830211.65999999992</v>
      </c>
      <c r="D62" s="55">
        <v>2.5835688613513731E-3</v>
      </c>
      <c r="E62" s="48">
        <v>836270</v>
      </c>
      <c r="F62" s="48">
        <v>589843</v>
      </c>
      <c r="G62" s="48">
        <v>103540</v>
      </c>
      <c r="H62" s="48">
        <v>22120</v>
      </c>
      <c r="I62" s="48">
        <v>1179</v>
      </c>
      <c r="J62" s="48">
        <v>4511</v>
      </c>
      <c r="K62" s="48">
        <v>602</v>
      </c>
      <c r="L62" s="48">
        <v>833</v>
      </c>
      <c r="M62" s="48">
        <v>4583</v>
      </c>
      <c r="N62" s="48">
        <v>1</v>
      </c>
      <c r="O62" s="48">
        <v>9645</v>
      </c>
      <c r="P62" s="48"/>
      <c r="Q62" s="48">
        <v>36</v>
      </c>
      <c r="R62" s="48">
        <v>82944</v>
      </c>
      <c r="S62" s="48">
        <v>7798</v>
      </c>
      <c r="T62" s="48">
        <v>1725</v>
      </c>
      <c r="U62" s="48">
        <v>6910</v>
      </c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</row>
    <row r="63" spans="1:38" x14ac:dyDescent="0.3">
      <c r="A63" s="49">
        <v>41</v>
      </c>
      <c r="B63" s="49" t="s">
        <v>482</v>
      </c>
      <c r="C63" s="56">
        <v>657923.08999999985</v>
      </c>
      <c r="D63" s="55">
        <v>2.047417171288677E-3</v>
      </c>
      <c r="E63" s="48">
        <v>713313</v>
      </c>
      <c r="F63" s="48">
        <v>444506</v>
      </c>
      <c r="G63" s="48">
        <v>137144</v>
      </c>
      <c r="H63" s="48">
        <v>44879</v>
      </c>
      <c r="I63" s="48">
        <v>7385</v>
      </c>
      <c r="J63" s="48">
        <v>13372</v>
      </c>
      <c r="K63" s="48">
        <v>45</v>
      </c>
      <c r="L63" s="48">
        <v>10845</v>
      </c>
      <c r="M63" s="48">
        <v>55118</v>
      </c>
      <c r="N63" s="48">
        <v>19</v>
      </c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</row>
    <row r="64" spans="1:38" x14ac:dyDescent="0.3">
      <c r="A64" s="60">
        <v>41</v>
      </c>
      <c r="B64" s="61" t="s">
        <v>44</v>
      </c>
      <c r="C64" s="62">
        <v>1488134.7500000002</v>
      </c>
      <c r="D64" s="63">
        <v>4.6309860326400514E-3</v>
      </c>
      <c r="E64" s="62">
        <v>1549583</v>
      </c>
      <c r="F64" s="62">
        <v>1034349</v>
      </c>
      <c r="G64" s="62">
        <v>240684</v>
      </c>
      <c r="H64" s="62">
        <v>66999</v>
      </c>
      <c r="I64" s="62">
        <v>8564</v>
      </c>
      <c r="J64" s="62">
        <v>17883</v>
      </c>
      <c r="K64" s="62">
        <v>647</v>
      </c>
      <c r="L64" s="62">
        <v>11678</v>
      </c>
      <c r="M64" s="62">
        <v>59701</v>
      </c>
      <c r="N64" s="62">
        <v>20</v>
      </c>
      <c r="O64" s="62">
        <v>9645</v>
      </c>
      <c r="P64" s="62"/>
      <c r="Q64" s="62">
        <v>36</v>
      </c>
      <c r="R64" s="62">
        <v>82944</v>
      </c>
      <c r="S64" s="62">
        <v>7798</v>
      </c>
      <c r="T64" s="62">
        <v>1725</v>
      </c>
      <c r="U64" s="62">
        <v>6910</v>
      </c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</row>
    <row r="65" spans="1:38" x14ac:dyDescent="0.3">
      <c r="A65" s="49">
        <v>42</v>
      </c>
      <c r="B65" s="49" t="s">
        <v>483</v>
      </c>
      <c r="C65" s="56">
        <v>11152802.199999999</v>
      </c>
      <c r="D65" s="55">
        <v>3.4706851118823226E-2</v>
      </c>
      <c r="E65" s="48">
        <v>11558859</v>
      </c>
      <c r="F65" s="48">
        <v>7609158</v>
      </c>
      <c r="G65" s="48">
        <v>1180882</v>
      </c>
      <c r="H65" s="48">
        <v>742831</v>
      </c>
      <c r="I65" s="48">
        <v>270062</v>
      </c>
      <c r="J65" s="48">
        <v>180866</v>
      </c>
      <c r="K65" s="48">
        <v>10626</v>
      </c>
      <c r="L65" s="48">
        <v>98811</v>
      </c>
      <c r="M65" s="48">
        <v>236974</v>
      </c>
      <c r="N65" s="48">
        <v>28706</v>
      </c>
      <c r="O65" s="48">
        <v>6538</v>
      </c>
      <c r="P65" s="48">
        <v>20</v>
      </c>
      <c r="Q65" s="48">
        <v>465993</v>
      </c>
      <c r="R65" s="48">
        <v>437881</v>
      </c>
      <c r="S65" s="48">
        <v>26231</v>
      </c>
      <c r="T65" s="48">
        <v>24235</v>
      </c>
      <c r="U65" s="48">
        <v>8438</v>
      </c>
      <c r="V65" s="48"/>
      <c r="W65" s="48">
        <v>34404</v>
      </c>
      <c r="X65" s="48"/>
      <c r="Y65" s="48">
        <v>22026</v>
      </c>
      <c r="Z65" s="48">
        <v>6151</v>
      </c>
      <c r="AA65" s="48">
        <v>3691</v>
      </c>
      <c r="AB65" s="48">
        <v>1406</v>
      </c>
      <c r="AC65" s="48">
        <v>1582</v>
      </c>
      <c r="AD65" s="48">
        <v>13042</v>
      </c>
      <c r="AE65" s="48">
        <v>22507</v>
      </c>
      <c r="AF65" s="48">
        <v>73704</v>
      </c>
      <c r="AG65" s="48">
        <v>20095</v>
      </c>
      <c r="AH65" s="48">
        <v>6298</v>
      </c>
      <c r="AI65" s="48">
        <v>20341</v>
      </c>
      <c r="AJ65" s="48">
        <v>5360</v>
      </c>
      <c r="AK65" s="48"/>
      <c r="AL65" s="48"/>
    </row>
    <row r="66" spans="1:38" x14ac:dyDescent="0.3">
      <c r="A66" s="49">
        <v>42</v>
      </c>
      <c r="B66" s="49" t="s">
        <v>483</v>
      </c>
      <c r="C66" s="56">
        <v>1749721.9200000002</v>
      </c>
      <c r="D66" s="55">
        <v>5.4450296067101002E-3</v>
      </c>
      <c r="E66" s="48">
        <v>1841746</v>
      </c>
      <c r="F66" s="48">
        <v>1391500</v>
      </c>
      <c r="G66" s="48">
        <v>227361</v>
      </c>
      <c r="H66" s="48">
        <v>114782</v>
      </c>
      <c r="I66" s="48">
        <v>6920</v>
      </c>
      <c r="J66" s="48">
        <v>19098</v>
      </c>
      <c r="K66" s="48">
        <v>560</v>
      </c>
      <c r="L66" s="48">
        <v>13499</v>
      </c>
      <c r="M66" s="48">
        <v>67373</v>
      </c>
      <c r="N66" s="48">
        <v>647</v>
      </c>
      <c r="O66" s="48"/>
      <c r="P66" s="48"/>
      <c r="Q66" s="48"/>
      <c r="R66" s="48"/>
      <c r="S66" s="48"/>
      <c r="T66" s="48"/>
      <c r="U66" s="48">
        <v>6</v>
      </c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</row>
    <row r="67" spans="1:38" x14ac:dyDescent="0.3">
      <c r="A67" s="60">
        <v>42</v>
      </c>
      <c r="B67" s="61" t="s">
        <v>44</v>
      </c>
      <c r="C67" s="62">
        <v>12902524.120000001</v>
      </c>
      <c r="D67" s="63">
        <v>4.0151880725533336E-2</v>
      </c>
      <c r="E67" s="62">
        <v>13400605</v>
      </c>
      <c r="F67" s="62">
        <v>9000658</v>
      </c>
      <c r="G67" s="62">
        <v>1408243</v>
      </c>
      <c r="H67" s="62">
        <v>857613</v>
      </c>
      <c r="I67" s="62">
        <v>276982</v>
      </c>
      <c r="J67" s="62">
        <v>199964</v>
      </c>
      <c r="K67" s="62">
        <v>11186</v>
      </c>
      <c r="L67" s="62">
        <v>112310</v>
      </c>
      <c r="M67" s="62">
        <v>304347</v>
      </c>
      <c r="N67" s="62">
        <v>29353</v>
      </c>
      <c r="O67" s="62">
        <v>6538</v>
      </c>
      <c r="P67" s="62">
        <v>20</v>
      </c>
      <c r="Q67" s="62">
        <v>465993</v>
      </c>
      <c r="R67" s="62">
        <v>437881</v>
      </c>
      <c r="S67" s="62">
        <v>26231</v>
      </c>
      <c r="T67" s="62">
        <v>24235</v>
      </c>
      <c r="U67" s="62">
        <v>8444</v>
      </c>
      <c r="V67" s="62"/>
      <c r="W67" s="62">
        <v>34404</v>
      </c>
      <c r="X67" s="62"/>
      <c r="Y67" s="62">
        <v>22026</v>
      </c>
      <c r="Z67" s="62">
        <v>6151</v>
      </c>
      <c r="AA67" s="62">
        <v>3691</v>
      </c>
      <c r="AB67" s="62">
        <v>1406</v>
      </c>
      <c r="AC67" s="62">
        <v>1582</v>
      </c>
      <c r="AD67" s="62">
        <v>13042</v>
      </c>
      <c r="AE67" s="62">
        <v>22507</v>
      </c>
      <c r="AF67" s="62">
        <v>73704</v>
      </c>
      <c r="AG67" s="62">
        <v>20095</v>
      </c>
      <c r="AH67" s="62">
        <v>6298</v>
      </c>
      <c r="AI67" s="62">
        <v>20341</v>
      </c>
      <c r="AJ67" s="62">
        <v>5360</v>
      </c>
      <c r="AK67" s="62"/>
      <c r="AL67" s="62"/>
    </row>
    <row r="68" spans="1:38" x14ac:dyDescent="0.3">
      <c r="A68" s="49">
        <v>43</v>
      </c>
      <c r="B68" s="49" t="s">
        <v>484</v>
      </c>
      <c r="C68" s="56">
        <v>4202845.1499999994</v>
      </c>
      <c r="D68" s="55">
        <v>1.3079001876005501E-2</v>
      </c>
      <c r="E68" s="48">
        <v>4410166</v>
      </c>
      <c r="F68" s="48">
        <v>3140119</v>
      </c>
      <c r="G68" s="48">
        <v>418809</v>
      </c>
      <c r="H68" s="48">
        <v>261150</v>
      </c>
      <c r="I68" s="48">
        <v>188870</v>
      </c>
      <c r="J68" s="48">
        <v>17218</v>
      </c>
      <c r="K68" s="48">
        <v>660</v>
      </c>
      <c r="L68" s="48">
        <v>15123</v>
      </c>
      <c r="M68" s="48">
        <v>55741</v>
      </c>
      <c r="N68" s="48">
        <v>9</v>
      </c>
      <c r="O68" s="48">
        <v>3011</v>
      </c>
      <c r="P68" s="48">
        <v>6</v>
      </c>
      <c r="Q68" s="48">
        <v>1557</v>
      </c>
      <c r="R68" s="48">
        <v>255842</v>
      </c>
      <c r="S68" s="48">
        <v>23397</v>
      </c>
      <c r="T68" s="48">
        <v>9906</v>
      </c>
      <c r="U68" s="48">
        <v>12444</v>
      </c>
      <c r="V68" s="48"/>
      <c r="W68" s="48">
        <v>6304</v>
      </c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</row>
    <row r="69" spans="1:38" x14ac:dyDescent="0.3">
      <c r="A69" s="49">
        <v>43</v>
      </c>
      <c r="B69" s="49" t="s">
        <v>484</v>
      </c>
      <c r="C69" s="56">
        <v>2437235.8800000004</v>
      </c>
      <c r="D69" s="55">
        <v>7.5845317895635355E-3</v>
      </c>
      <c r="E69" s="48">
        <v>2679029</v>
      </c>
      <c r="F69" s="48">
        <v>1615361</v>
      </c>
      <c r="G69" s="48">
        <v>489226</v>
      </c>
      <c r="H69" s="48">
        <v>309496</v>
      </c>
      <c r="I69" s="48">
        <v>10686</v>
      </c>
      <c r="J69" s="48">
        <v>42527</v>
      </c>
      <c r="K69" s="48">
        <v>150</v>
      </c>
      <c r="L69" s="48">
        <v>45595</v>
      </c>
      <c r="M69" s="48">
        <v>165341</v>
      </c>
      <c r="N69" s="48">
        <v>592</v>
      </c>
      <c r="O69" s="48"/>
      <c r="P69" s="48"/>
      <c r="Q69" s="48"/>
      <c r="R69" s="48"/>
      <c r="S69" s="48"/>
      <c r="T69" s="48"/>
      <c r="U69" s="48">
        <v>43</v>
      </c>
      <c r="V69" s="48"/>
      <c r="W69" s="48"/>
      <c r="X69" s="48">
        <v>12</v>
      </c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</row>
    <row r="70" spans="1:38" x14ac:dyDescent="0.3">
      <c r="A70" s="60">
        <v>43</v>
      </c>
      <c r="B70" s="61" t="s">
        <v>44</v>
      </c>
      <c r="C70" s="62">
        <v>6640081.0299999975</v>
      </c>
      <c r="D70" s="63">
        <v>2.0663533665569028E-2</v>
      </c>
      <c r="E70" s="62">
        <v>7089195</v>
      </c>
      <c r="F70" s="62">
        <v>4755480</v>
      </c>
      <c r="G70" s="62">
        <v>908035</v>
      </c>
      <c r="H70" s="62">
        <v>570646</v>
      </c>
      <c r="I70" s="62">
        <v>199556</v>
      </c>
      <c r="J70" s="62">
        <v>59745</v>
      </c>
      <c r="K70" s="62">
        <v>810</v>
      </c>
      <c r="L70" s="62">
        <v>60718</v>
      </c>
      <c r="M70" s="62">
        <v>221082</v>
      </c>
      <c r="N70" s="62">
        <v>601</v>
      </c>
      <c r="O70" s="62">
        <v>3011</v>
      </c>
      <c r="P70" s="62">
        <v>6</v>
      </c>
      <c r="Q70" s="62">
        <v>1557</v>
      </c>
      <c r="R70" s="62">
        <v>255842</v>
      </c>
      <c r="S70" s="62">
        <v>23397</v>
      </c>
      <c r="T70" s="62">
        <v>9906</v>
      </c>
      <c r="U70" s="62">
        <v>12487</v>
      </c>
      <c r="V70" s="62"/>
      <c r="W70" s="62">
        <v>6304</v>
      </c>
      <c r="X70" s="62">
        <v>12</v>
      </c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</row>
    <row r="71" spans="1:38" x14ac:dyDescent="0.3">
      <c r="A71" s="49">
        <v>45</v>
      </c>
      <c r="B71" s="49" t="s">
        <v>485</v>
      </c>
      <c r="C71" s="56">
        <v>0.27</v>
      </c>
      <c r="D71" s="55">
        <v>8.4022379613997572E-10</v>
      </c>
      <c r="E71" s="48">
        <v>1</v>
      </c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>
        <v>1</v>
      </c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</row>
    <row r="72" spans="1:38" x14ac:dyDescent="0.3">
      <c r="A72" s="49">
        <v>45</v>
      </c>
      <c r="B72" s="49" t="s">
        <v>485</v>
      </c>
      <c r="C72" s="56">
        <v>6338227.96</v>
      </c>
      <c r="D72" s="55">
        <v>1.9724185027228645E-2</v>
      </c>
      <c r="E72" s="48">
        <v>7163044</v>
      </c>
      <c r="F72" s="48">
        <v>2253553</v>
      </c>
      <c r="G72" s="48">
        <v>1102558</v>
      </c>
      <c r="H72" s="48">
        <v>948161</v>
      </c>
      <c r="I72" s="48">
        <v>566509</v>
      </c>
      <c r="J72" s="48">
        <v>24711</v>
      </c>
      <c r="K72" s="48">
        <v>833</v>
      </c>
      <c r="L72" s="48">
        <v>1987</v>
      </c>
      <c r="M72" s="48">
        <v>468710</v>
      </c>
      <c r="N72" s="48">
        <v>8172</v>
      </c>
      <c r="O72" s="48">
        <v>934</v>
      </c>
      <c r="P72" s="48"/>
      <c r="Q72" s="48">
        <v>102</v>
      </c>
      <c r="R72" s="48">
        <v>1208276</v>
      </c>
      <c r="S72" s="48">
        <v>84480</v>
      </c>
      <c r="T72" s="48">
        <v>33931</v>
      </c>
      <c r="U72" s="48">
        <v>2164</v>
      </c>
      <c r="V72" s="48"/>
      <c r="W72" s="48">
        <v>428461</v>
      </c>
      <c r="X72" s="48"/>
      <c r="Y72" s="48">
        <v>14397</v>
      </c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>
        <v>10070</v>
      </c>
      <c r="AL72" s="48">
        <v>5035</v>
      </c>
    </row>
    <row r="73" spans="1:38" x14ac:dyDescent="0.3">
      <c r="A73" s="49">
        <v>45</v>
      </c>
      <c r="B73" s="49" t="s">
        <v>485</v>
      </c>
      <c r="C73" s="56">
        <v>138318.39000000001</v>
      </c>
      <c r="D73" s="55">
        <v>4.3043852859914688E-4</v>
      </c>
      <c r="E73" s="48">
        <v>147767</v>
      </c>
      <c r="F73" s="48">
        <v>123570</v>
      </c>
      <c r="G73" s="48">
        <v>780</v>
      </c>
      <c r="H73" s="48">
        <v>20919</v>
      </c>
      <c r="I73" s="48">
        <v>1284</v>
      </c>
      <c r="J73" s="48">
        <v>397</v>
      </c>
      <c r="K73" s="48"/>
      <c r="L73" s="48">
        <v>325</v>
      </c>
      <c r="M73" s="48">
        <v>491</v>
      </c>
      <c r="N73" s="48">
        <v>1</v>
      </c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</row>
    <row r="74" spans="1:38" x14ac:dyDescent="0.3">
      <c r="A74" s="60">
        <v>45</v>
      </c>
      <c r="B74" s="61" t="s">
        <v>44</v>
      </c>
      <c r="C74" s="62">
        <v>6476546.6199999992</v>
      </c>
      <c r="D74" s="63">
        <v>2.0154624396051583E-2</v>
      </c>
      <c r="E74" s="62">
        <v>7310812</v>
      </c>
      <c r="F74" s="62">
        <v>2377123</v>
      </c>
      <c r="G74" s="62">
        <v>1103338</v>
      </c>
      <c r="H74" s="62">
        <v>969080</v>
      </c>
      <c r="I74" s="62">
        <v>567793</v>
      </c>
      <c r="J74" s="62">
        <v>25108</v>
      </c>
      <c r="K74" s="62">
        <v>833</v>
      </c>
      <c r="L74" s="62">
        <v>2312</v>
      </c>
      <c r="M74" s="62">
        <v>469201</v>
      </c>
      <c r="N74" s="62">
        <v>8173</v>
      </c>
      <c r="O74" s="62">
        <v>934</v>
      </c>
      <c r="P74" s="62"/>
      <c r="Q74" s="62">
        <v>102</v>
      </c>
      <c r="R74" s="62">
        <v>1208276</v>
      </c>
      <c r="S74" s="62">
        <v>84480</v>
      </c>
      <c r="T74" s="62">
        <v>33931</v>
      </c>
      <c r="U74" s="62">
        <v>2164</v>
      </c>
      <c r="V74" s="62"/>
      <c r="W74" s="62">
        <v>428461</v>
      </c>
      <c r="X74" s="62">
        <v>1</v>
      </c>
      <c r="Y74" s="62">
        <v>14397</v>
      </c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>
        <v>10070</v>
      </c>
      <c r="AL74" s="62">
        <v>5035</v>
      </c>
    </row>
    <row r="75" spans="1:38" x14ac:dyDescent="0.3">
      <c r="A75" s="49">
        <v>47</v>
      </c>
      <c r="B75" s="49" t="s">
        <v>486</v>
      </c>
      <c r="C75" s="56">
        <v>144.32</v>
      </c>
      <c r="D75" s="55">
        <v>4.4911517873674552E-7</v>
      </c>
      <c r="E75" s="48">
        <v>352</v>
      </c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>
        <v>352</v>
      </c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</row>
    <row r="76" spans="1:38" x14ac:dyDescent="0.3">
      <c r="A76" s="49">
        <v>47</v>
      </c>
      <c r="B76" s="49" t="s">
        <v>486</v>
      </c>
      <c r="C76" s="56">
        <v>1544358.4300000002</v>
      </c>
      <c r="D76" s="55">
        <v>4.8059507505754558E-3</v>
      </c>
      <c r="E76" s="48">
        <v>1619462</v>
      </c>
      <c r="F76" s="48">
        <v>1287495</v>
      </c>
      <c r="G76" s="48">
        <v>123891</v>
      </c>
      <c r="H76" s="48">
        <v>31573</v>
      </c>
      <c r="I76" s="48">
        <v>523</v>
      </c>
      <c r="J76" s="48">
        <v>7975</v>
      </c>
      <c r="K76" s="48">
        <v>48</v>
      </c>
      <c r="L76" s="48">
        <v>1114</v>
      </c>
      <c r="M76" s="48">
        <v>5675</v>
      </c>
      <c r="N76" s="48">
        <v>1314</v>
      </c>
      <c r="O76" s="48">
        <v>1149</v>
      </c>
      <c r="P76" s="48"/>
      <c r="Q76" s="48">
        <v>121</v>
      </c>
      <c r="R76" s="48">
        <v>6321</v>
      </c>
      <c r="S76" s="48">
        <v>364</v>
      </c>
      <c r="T76" s="48">
        <v>232</v>
      </c>
      <c r="U76" s="48"/>
      <c r="V76" s="48"/>
      <c r="W76" s="48">
        <v>78701</v>
      </c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>
        <v>48644</v>
      </c>
      <c r="AL76" s="48">
        <v>24322</v>
      </c>
    </row>
    <row r="77" spans="1:38" x14ac:dyDescent="0.3">
      <c r="A77" s="49">
        <v>47</v>
      </c>
      <c r="B77" s="49" t="s">
        <v>486</v>
      </c>
      <c r="C77" s="56">
        <v>37151.39</v>
      </c>
      <c r="D77" s="55">
        <v>1.1561289606546937E-4</v>
      </c>
      <c r="E77" s="48">
        <v>92878</v>
      </c>
      <c r="F77" s="48"/>
      <c r="G77" s="48"/>
      <c r="H77" s="48"/>
      <c r="I77" s="48"/>
      <c r="J77" s="48"/>
      <c r="K77" s="48"/>
      <c r="L77" s="48"/>
      <c r="M77" s="48">
        <v>1</v>
      </c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>
        <v>23757</v>
      </c>
      <c r="AI77" s="48">
        <v>37547</v>
      </c>
      <c r="AJ77" s="48">
        <v>31573</v>
      </c>
      <c r="AK77" s="48"/>
      <c r="AL77" s="48"/>
    </row>
    <row r="78" spans="1:38" x14ac:dyDescent="0.3">
      <c r="A78" s="49">
        <v>47</v>
      </c>
      <c r="B78" s="49" t="s">
        <v>486</v>
      </c>
      <c r="C78" s="56">
        <v>2280837.7200000007</v>
      </c>
      <c r="D78" s="55">
        <v>7.0978301017690648E-3</v>
      </c>
      <c r="E78" s="48">
        <v>2431620</v>
      </c>
      <c r="F78" s="48">
        <v>1769545</v>
      </c>
      <c r="G78" s="48">
        <v>280512</v>
      </c>
      <c r="H78" s="48">
        <v>304432</v>
      </c>
      <c r="I78" s="48">
        <v>5547</v>
      </c>
      <c r="J78" s="48">
        <v>9179</v>
      </c>
      <c r="K78" s="48">
        <v>68</v>
      </c>
      <c r="L78" s="48">
        <v>2612</v>
      </c>
      <c r="M78" s="48">
        <v>56463</v>
      </c>
      <c r="N78" s="48">
        <v>3261</v>
      </c>
      <c r="O78" s="48"/>
      <c r="P78" s="48"/>
      <c r="Q78" s="48"/>
      <c r="R78" s="48"/>
      <c r="S78" s="48"/>
      <c r="T78" s="48"/>
      <c r="U78" s="48">
        <v>1</v>
      </c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</row>
    <row r="79" spans="1:38" x14ac:dyDescent="0.3">
      <c r="A79" s="60">
        <v>47</v>
      </c>
      <c r="B79" s="61" t="s">
        <v>44</v>
      </c>
      <c r="C79" s="62">
        <v>3862491.8599999994</v>
      </c>
      <c r="D79" s="63">
        <v>1.2019842863588722E-2</v>
      </c>
      <c r="E79" s="62">
        <v>4144312</v>
      </c>
      <c r="F79" s="62">
        <v>3057040</v>
      </c>
      <c r="G79" s="62">
        <v>404403</v>
      </c>
      <c r="H79" s="62">
        <v>336005</v>
      </c>
      <c r="I79" s="62">
        <v>6070</v>
      </c>
      <c r="J79" s="62">
        <v>17154</v>
      </c>
      <c r="K79" s="62">
        <v>116</v>
      </c>
      <c r="L79" s="62">
        <v>3726</v>
      </c>
      <c r="M79" s="62">
        <v>62139</v>
      </c>
      <c r="N79" s="62">
        <v>4575</v>
      </c>
      <c r="O79" s="62">
        <v>1149</v>
      </c>
      <c r="P79" s="62"/>
      <c r="Q79" s="62">
        <v>121</v>
      </c>
      <c r="R79" s="62">
        <v>6321</v>
      </c>
      <c r="S79" s="62">
        <v>364</v>
      </c>
      <c r="T79" s="62">
        <v>232</v>
      </c>
      <c r="U79" s="62">
        <v>353</v>
      </c>
      <c r="V79" s="62"/>
      <c r="W79" s="62">
        <v>78701</v>
      </c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>
        <v>23757</v>
      </c>
      <c r="AI79" s="62">
        <v>37547</v>
      </c>
      <c r="AJ79" s="62">
        <v>31573</v>
      </c>
      <c r="AK79" s="62">
        <v>48644</v>
      </c>
      <c r="AL79" s="62">
        <v>24322</v>
      </c>
    </row>
    <row r="80" spans="1:38" x14ac:dyDescent="0.3">
      <c r="A80" s="49">
        <v>55</v>
      </c>
      <c r="B80" s="49" t="s">
        <v>487</v>
      </c>
      <c r="C80" s="56">
        <v>59996.36</v>
      </c>
      <c r="D80" s="55">
        <v>1.8670507168066887E-4</v>
      </c>
      <c r="E80" s="48">
        <v>65162</v>
      </c>
      <c r="F80" s="48">
        <v>52258</v>
      </c>
      <c r="G80" s="48">
        <v>134</v>
      </c>
      <c r="H80" s="48">
        <v>12074</v>
      </c>
      <c r="I80" s="48">
        <v>158</v>
      </c>
      <c r="J80" s="48">
        <v>264</v>
      </c>
      <c r="K80" s="48"/>
      <c r="L80" s="48">
        <v>180</v>
      </c>
      <c r="M80" s="48">
        <v>94</v>
      </c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</row>
    <row r="81" spans="1:38" x14ac:dyDescent="0.3">
      <c r="A81" s="60">
        <v>55</v>
      </c>
      <c r="B81" s="61" t="s">
        <v>44</v>
      </c>
      <c r="C81" s="62">
        <v>59996.36</v>
      </c>
      <c r="D81" s="63">
        <v>1.8670507168066887E-4</v>
      </c>
      <c r="E81" s="62">
        <v>65162</v>
      </c>
      <c r="F81" s="62">
        <v>52258</v>
      </c>
      <c r="G81" s="62">
        <v>134</v>
      </c>
      <c r="H81" s="62">
        <v>12074</v>
      </c>
      <c r="I81" s="62">
        <v>158</v>
      </c>
      <c r="J81" s="62">
        <v>264</v>
      </c>
      <c r="K81" s="62"/>
      <c r="L81" s="62">
        <v>180</v>
      </c>
      <c r="M81" s="62">
        <v>94</v>
      </c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</row>
    <row r="82" spans="1:38" x14ac:dyDescent="0.3">
      <c r="A82" s="49">
        <v>57</v>
      </c>
      <c r="B82" s="49" t="s">
        <v>488</v>
      </c>
      <c r="C82" s="56">
        <v>1276053.21</v>
      </c>
      <c r="D82" s="55">
        <v>3.9710010080844498E-3</v>
      </c>
      <c r="E82" s="48">
        <v>1473477</v>
      </c>
      <c r="F82" s="48">
        <v>400429</v>
      </c>
      <c r="G82" s="48">
        <v>59798</v>
      </c>
      <c r="H82" s="48">
        <v>11271</v>
      </c>
      <c r="I82" s="48">
        <v>114</v>
      </c>
      <c r="J82" s="48">
        <v>1689</v>
      </c>
      <c r="K82" s="48">
        <v>23</v>
      </c>
      <c r="L82" s="48">
        <v>1267</v>
      </c>
      <c r="M82" s="48">
        <v>140210</v>
      </c>
      <c r="N82" s="48">
        <v>438</v>
      </c>
      <c r="O82" s="48">
        <v>3267</v>
      </c>
      <c r="P82" s="48">
        <v>145</v>
      </c>
      <c r="Q82" s="48">
        <v>781</v>
      </c>
      <c r="R82" s="48">
        <v>38915</v>
      </c>
      <c r="S82" s="48">
        <v>97</v>
      </c>
      <c r="T82" s="48">
        <v>1</v>
      </c>
      <c r="U82" s="48"/>
      <c r="V82" s="48"/>
      <c r="W82" s="48">
        <v>815032</v>
      </c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</row>
    <row r="83" spans="1:38" x14ac:dyDescent="0.3">
      <c r="A83" s="49">
        <v>57</v>
      </c>
      <c r="B83" s="49" t="s">
        <v>488</v>
      </c>
      <c r="C83" s="56">
        <v>2370971.21</v>
      </c>
      <c r="D83" s="55">
        <v>7.3783201133510792E-3</v>
      </c>
      <c r="E83" s="48">
        <v>2694615</v>
      </c>
      <c r="F83" s="48">
        <v>1666335</v>
      </c>
      <c r="G83" s="48">
        <v>328580</v>
      </c>
      <c r="H83" s="48">
        <v>157850</v>
      </c>
      <c r="I83" s="48">
        <v>29903</v>
      </c>
      <c r="J83" s="48">
        <v>73707</v>
      </c>
      <c r="K83" s="48">
        <v>3522</v>
      </c>
      <c r="L83" s="48">
        <v>167642</v>
      </c>
      <c r="M83" s="48">
        <v>247670</v>
      </c>
      <c r="N83" s="48">
        <v>5454</v>
      </c>
      <c r="O83" s="48">
        <v>66</v>
      </c>
      <c r="P83" s="48"/>
      <c r="Q83" s="48">
        <v>8593</v>
      </c>
      <c r="R83" s="48">
        <v>627</v>
      </c>
      <c r="S83" s="48">
        <v>604</v>
      </c>
      <c r="T83" s="48">
        <v>397</v>
      </c>
      <c r="U83" s="48">
        <v>15</v>
      </c>
      <c r="V83" s="48"/>
      <c r="W83" s="48">
        <v>3153</v>
      </c>
      <c r="X83" s="48"/>
      <c r="Y83" s="48">
        <v>497</v>
      </c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</row>
    <row r="84" spans="1:38" x14ac:dyDescent="0.3">
      <c r="A84" s="49">
        <v>57</v>
      </c>
      <c r="B84" s="49" t="s">
        <v>488</v>
      </c>
      <c r="C84" s="56">
        <v>30373.059999999998</v>
      </c>
      <c r="D84" s="55">
        <v>9.451913990217499E-5</v>
      </c>
      <c r="E84" s="48">
        <v>33524</v>
      </c>
      <c r="F84" s="48">
        <v>25644</v>
      </c>
      <c r="G84" s="48">
        <v>67</v>
      </c>
      <c r="H84" s="48">
        <v>7365</v>
      </c>
      <c r="I84" s="48">
        <v>173</v>
      </c>
      <c r="J84" s="48">
        <v>128</v>
      </c>
      <c r="K84" s="48"/>
      <c r="L84" s="48">
        <v>90</v>
      </c>
      <c r="M84" s="48">
        <v>47</v>
      </c>
      <c r="N84" s="48">
        <v>10</v>
      </c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</row>
    <row r="85" spans="1:38" x14ac:dyDescent="0.3">
      <c r="A85" s="60">
        <v>57</v>
      </c>
      <c r="B85" s="61" t="s">
        <v>44</v>
      </c>
      <c r="C85" s="62">
        <v>3677397.4800000004</v>
      </c>
      <c r="D85" s="63">
        <v>1.1443840261337707E-2</v>
      </c>
      <c r="E85" s="62">
        <v>4201616</v>
      </c>
      <c r="F85" s="62">
        <v>2092408</v>
      </c>
      <c r="G85" s="62">
        <v>388445</v>
      </c>
      <c r="H85" s="62">
        <v>176486</v>
      </c>
      <c r="I85" s="62">
        <v>30190</v>
      </c>
      <c r="J85" s="62">
        <v>75524</v>
      </c>
      <c r="K85" s="62">
        <v>3545</v>
      </c>
      <c r="L85" s="62">
        <v>168999</v>
      </c>
      <c r="M85" s="62">
        <v>387927</v>
      </c>
      <c r="N85" s="62">
        <v>5902</v>
      </c>
      <c r="O85" s="62">
        <v>3333</v>
      </c>
      <c r="P85" s="62">
        <v>145</v>
      </c>
      <c r="Q85" s="62">
        <v>9374</v>
      </c>
      <c r="R85" s="62">
        <v>39542</v>
      </c>
      <c r="S85" s="62">
        <v>701</v>
      </c>
      <c r="T85" s="62">
        <v>398</v>
      </c>
      <c r="U85" s="62">
        <v>15</v>
      </c>
      <c r="V85" s="62"/>
      <c r="W85" s="62">
        <v>818185</v>
      </c>
      <c r="X85" s="62"/>
      <c r="Y85" s="62">
        <v>497</v>
      </c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</row>
    <row r="86" spans="1:38" x14ac:dyDescent="0.3">
      <c r="A86" s="49">
        <v>59</v>
      </c>
      <c r="B86" s="49" t="s">
        <v>489</v>
      </c>
      <c r="C86" s="56">
        <v>1783888.3</v>
      </c>
      <c r="D86" s="55">
        <v>5.5513533307988442E-3</v>
      </c>
      <c r="E86" s="48">
        <v>1891142</v>
      </c>
      <c r="F86" s="48">
        <v>1319986</v>
      </c>
      <c r="G86" s="48">
        <v>307735</v>
      </c>
      <c r="H86" s="48">
        <v>102675</v>
      </c>
      <c r="I86" s="48">
        <v>2599</v>
      </c>
      <c r="J86" s="48">
        <v>6637</v>
      </c>
      <c r="K86" s="48">
        <v>25</v>
      </c>
      <c r="L86" s="48">
        <v>11354</v>
      </c>
      <c r="M86" s="48">
        <v>138198</v>
      </c>
      <c r="N86" s="48">
        <v>1933</v>
      </c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</row>
    <row r="87" spans="1:38" x14ac:dyDescent="0.3">
      <c r="A87" s="60">
        <v>59</v>
      </c>
      <c r="B87" s="61" t="s">
        <v>44</v>
      </c>
      <c r="C87" s="62">
        <v>1783888.3</v>
      </c>
      <c r="D87" s="63">
        <v>5.5513533307988442E-3</v>
      </c>
      <c r="E87" s="62">
        <v>1891142</v>
      </c>
      <c r="F87" s="62">
        <v>1319986</v>
      </c>
      <c r="G87" s="62">
        <v>307735</v>
      </c>
      <c r="H87" s="62">
        <v>102675</v>
      </c>
      <c r="I87" s="62">
        <v>2599</v>
      </c>
      <c r="J87" s="62">
        <v>6637</v>
      </c>
      <c r="K87" s="62">
        <v>25</v>
      </c>
      <c r="L87" s="62">
        <v>11354</v>
      </c>
      <c r="M87" s="62">
        <v>138198</v>
      </c>
      <c r="N87" s="62">
        <v>1933</v>
      </c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</row>
    <row r="88" spans="1:38" x14ac:dyDescent="0.3">
      <c r="A88" s="49">
        <v>61</v>
      </c>
      <c r="B88" s="49" t="s">
        <v>490</v>
      </c>
      <c r="C88" s="56">
        <v>60468.420000000013</v>
      </c>
      <c r="D88" s="55">
        <v>1.8817409407032016E-4</v>
      </c>
      <c r="E88" s="48">
        <v>61363</v>
      </c>
      <c r="F88" s="48">
        <v>50933</v>
      </c>
      <c r="G88" s="48">
        <v>8065</v>
      </c>
      <c r="H88" s="48">
        <v>2053</v>
      </c>
      <c r="I88" s="48">
        <v>38</v>
      </c>
      <c r="J88" s="48">
        <v>128</v>
      </c>
      <c r="K88" s="48"/>
      <c r="L88" s="48">
        <v>90</v>
      </c>
      <c r="M88" s="48">
        <v>47</v>
      </c>
      <c r="N88" s="48">
        <v>9</v>
      </c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</row>
    <row r="89" spans="1:38" x14ac:dyDescent="0.3">
      <c r="A89" s="60">
        <v>61</v>
      </c>
      <c r="B89" s="61" t="s">
        <v>44</v>
      </c>
      <c r="C89" s="62">
        <v>60468.420000000013</v>
      </c>
      <c r="D89" s="63">
        <v>1.8817409407032016E-4</v>
      </c>
      <c r="E89" s="62">
        <v>61363</v>
      </c>
      <c r="F89" s="62">
        <v>50933</v>
      </c>
      <c r="G89" s="62">
        <v>8065</v>
      </c>
      <c r="H89" s="62">
        <v>2053</v>
      </c>
      <c r="I89" s="62">
        <v>38</v>
      </c>
      <c r="J89" s="62">
        <v>128</v>
      </c>
      <c r="K89" s="62"/>
      <c r="L89" s="62">
        <v>90</v>
      </c>
      <c r="M89" s="62">
        <v>47</v>
      </c>
      <c r="N89" s="62">
        <v>9</v>
      </c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</row>
    <row r="90" spans="1:38" x14ac:dyDescent="0.3">
      <c r="A90" s="49">
        <v>63</v>
      </c>
      <c r="B90" s="49" t="s">
        <v>491</v>
      </c>
      <c r="C90" s="56">
        <v>352922.98000000004</v>
      </c>
      <c r="D90" s="55">
        <v>1.0982751333356768E-3</v>
      </c>
      <c r="E90" s="48">
        <v>376305</v>
      </c>
      <c r="F90" s="48">
        <v>229213</v>
      </c>
      <c r="G90" s="48">
        <v>51881</v>
      </c>
      <c r="H90" s="48">
        <v>47035</v>
      </c>
      <c r="I90" s="48">
        <v>2777</v>
      </c>
      <c r="J90" s="48">
        <v>428</v>
      </c>
      <c r="K90" s="48"/>
      <c r="L90" s="48">
        <v>213</v>
      </c>
      <c r="M90" s="48">
        <v>13620</v>
      </c>
      <c r="N90" s="48">
        <v>21</v>
      </c>
      <c r="O90" s="48">
        <v>121</v>
      </c>
      <c r="P90" s="48"/>
      <c r="Q90" s="48">
        <v>26</v>
      </c>
      <c r="R90" s="48">
        <v>26301</v>
      </c>
      <c r="S90" s="48">
        <v>4136</v>
      </c>
      <c r="T90" s="48">
        <v>310</v>
      </c>
      <c r="U90" s="48">
        <v>15</v>
      </c>
      <c r="V90" s="48"/>
      <c r="W90" s="48"/>
      <c r="X90" s="48"/>
      <c r="Y90" s="48">
        <v>208</v>
      </c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</row>
    <row r="91" spans="1:38" x14ac:dyDescent="0.3">
      <c r="A91" s="49">
        <v>63</v>
      </c>
      <c r="B91" s="49" t="s">
        <v>491</v>
      </c>
      <c r="C91" s="56">
        <v>674712.37</v>
      </c>
      <c r="D91" s="55">
        <v>2.0996644030518512E-3</v>
      </c>
      <c r="E91" s="48">
        <v>708865</v>
      </c>
      <c r="F91" s="48">
        <v>421851</v>
      </c>
      <c r="G91" s="48">
        <v>198861</v>
      </c>
      <c r="H91" s="48">
        <v>21986</v>
      </c>
      <c r="I91" s="48">
        <v>1628</v>
      </c>
      <c r="J91" s="48">
        <v>754</v>
      </c>
      <c r="K91" s="48"/>
      <c r="L91" s="48">
        <v>974</v>
      </c>
      <c r="M91" s="48">
        <v>62452</v>
      </c>
      <c r="N91" s="48">
        <v>359</v>
      </c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</row>
    <row r="92" spans="1:38" x14ac:dyDescent="0.3">
      <c r="A92" s="60">
        <v>63</v>
      </c>
      <c r="B92" s="61" t="s">
        <v>44</v>
      </c>
      <c r="C92" s="62">
        <v>1027635.3500000001</v>
      </c>
      <c r="D92" s="63">
        <v>3.1979395363875285E-3</v>
      </c>
      <c r="E92" s="62">
        <v>1085170</v>
      </c>
      <c r="F92" s="62">
        <v>651064</v>
      </c>
      <c r="G92" s="62">
        <v>250742</v>
      </c>
      <c r="H92" s="62">
        <v>69021</v>
      </c>
      <c r="I92" s="62">
        <v>4405</v>
      </c>
      <c r="J92" s="62">
        <v>1182</v>
      </c>
      <c r="K92" s="62"/>
      <c r="L92" s="62">
        <v>1187</v>
      </c>
      <c r="M92" s="62">
        <v>76072</v>
      </c>
      <c r="N92" s="62">
        <v>380</v>
      </c>
      <c r="O92" s="62">
        <v>121</v>
      </c>
      <c r="P92" s="62"/>
      <c r="Q92" s="62">
        <v>26</v>
      </c>
      <c r="R92" s="62">
        <v>26301</v>
      </c>
      <c r="S92" s="62">
        <v>4136</v>
      </c>
      <c r="T92" s="62">
        <v>310</v>
      </c>
      <c r="U92" s="62">
        <v>15</v>
      </c>
      <c r="V92" s="62"/>
      <c r="W92" s="62"/>
      <c r="X92" s="62"/>
      <c r="Y92" s="62">
        <v>208</v>
      </c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</row>
    <row r="93" spans="1:38" x14ac:dyDescent="0.3">
      <c r="A93" s="49">
        <v>65</v>
      </c>
      <c r="B93" s="49" t="s">
        <v>492</v>
      </c>
      <c r="C93" s="56">
        <v>285539.19</v>
      </c>
      <c r="D93" s="55">
        <v>8.8858082284642146E-4</v>
      </c>
      <c r="E93" s="48">
        <v>344124</v>
      </c>
      <c r="F93" s="48"/>
      <c r="G93" s="48"/>
      <c r="H93" s="48"/>
      <c r="I93" s="48"/>
      <c r="J93" s="48">
        <v>298</v>
      </c>
      <c r="K93" s="48"/>
      <c r="L93" s="48">
        <v>2</v>
      </c>
      <c r="M93" s="48"/>
      <c r="N93" s="48"/>
      <c r="O93" s="48">
        <v>23</v>
      </c>
      <c r="P93" s="48"/>
      <c r="Q93" s="48"/>
      <c r="R93" s="48"/>
      <c r="S93" s="48"/>
      <c r="T93" s="48"/>
      <c r="U93" s="48">
        <v>80</v>
      </c>
      <c r="V93" s="48"/>
      <c r="W93" s="48">
        <v>343721</v>
      </c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</row>
    <row r="94" spans="1:38" x14ac:dyDescent="0.3">
      <c r="A94" s="49">
        <v>65</v>
      </c>
      <c r="B94" s="49" t="s">
        <v>492</v>
      </c>
      <c r="C94" s="56">
        <v>28689.600000000002</v>
      </c>
      <c r="D94" s="55">
        <v>8.9280313413842404E-5</v>
      </c>
      <c r="E94" s="48">
        <v>143448</v>
      </c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>
        <v>8086</v>
      </c>
      <c r="AA94" s="48">
        <v>4852</v>
      </c>
      <c r="AB94" s="48">
        <v>1848</v>
      </c>
      <c r="AC94" s="48">
        <v>2079</v>
      </c>
      <c r="AD94" s="48">
        <v>17143</v>
      </c>
      <c r="AE94" s="48">
        <v>21178</v>
      </c>
      <c r="AF94" s="48">
        <v>69353</v>
      </c>
      <c r="AG94" s="48">
        <v>18909</v>
      </c>
      <c r="AH94" s="48"/>
      <c r="AI94" s="48"/>
      <c r="AJ94" s="48"/>
      <c r="AK94" s="48"/>
      <c r="AL94" s="48"/>
    </row>
    <row r="95" spans="1:38" x14ac:dyDescent="0.3">
      <c r="A95" s="49">
        <v>65</v>
      </c>
      <c r="B95" s="49" t="s">
        <v>492</v>
      </c>
      <c r="C95" s="56">
        <v>25419.54</v>
      </c>
      <c r="D95" s="55">
        <v>7.9104082944192442E-5</v>
      </c>
      <c r="E95" s="48">
        <v>25987</v>
      </c>
      <c r="F95" s="48">
        <v>24527</v>
      </c>
      <c r="G95" s="48">
        <v>67</v>
      </c>
      <c r="H95" s="48">
        <v>777</v>
      </c>
      <c r="I95" s="48">
        <v>214</v>
      </c>
      <c r="J95" s="48">
        <v>128</v>
      </c>
      <c r="K95" s="48">
        <v>2</v>
      </c>
      <c r="L95" s="48">
        <v>90</v>
      </c>
      <c r="M95" s="48">
        <v>47</v>
      </c>
      <c r="N95" s="48">
        <v>135</v>
      </c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</row>
    <row r="96" spans="1:38" x14ac:dyDescent="0.3">
      <c r="A96" s="60">
        <v>65</v>
      </c>
      <c r="B96" s="61" t="s">
        <v>44</v>
      </c>
      <c r="C96" s="62">
        <v>339648.3299999999</v>
      </c>
      <c r="D96" s="63">
        <v>1.056965219204456E-3</v>
      </c>
      <c r="E96" s="62">
        <v>513559</v>
      </c>
      <c r="F96" s="62">
        <v>24527</v>
      </c>
      <c r="G96" s="62">
        <v>67</v>
      </c>
      <c r="H96" s="62">
        <v>777</v>
      </c>
      <c r="I96" s="62">
        <v>214</v>
      </c>
      <c r="J96" s="62">
        <v>426</v>
      </c>
      <c r="K96" s="62">
        <v>2</v>
      </c>
      <c r="L96" s="62">
        <v>92</v>
      </c>
      <c r="M96" s="62">
        <v>47</v>
      </c>
      <c r="N96" s="62">
        <v>135</v>
      </c>
      <c r="O96" s="62">
        <v>23</v>
      </c>
      <c r="P96" s="62"/>
      <c r="Q96" s="62"/>
      <c r="R96" s="62"/>
      <c r="S96" s="62"/>
      <c r="T96" s="62"/>
      <c r="U96" s="62">
        <v>80</v>
      </c>
      <c r="V96" s="62"/>
      <c r="W96" s="62">
        <v>343721</v>
      </c>
      <c r="X96" s="62"/>
      <c r="Y96" s="62"/>
      <c r="Z96" s="62">
        <v>8086</v>
      </c>
      <c r="AA96" s="62">
        <v>4852</v>
      </c>
      <c r="AB96" s="62">
        <v>1848</v>
      </c>
      <c r="AC96" s="62">
        <v>2079</v>
      </c>
      <c r="AD96" s="62">
        <v>17143</v>
      </c>
      <c r="AE96" s="62">
        <v>21178</v>
      </c>
      <c r="AF96" s="62">
        <v>69353</v>
      </c>
      <c r="AG96" s="62">
        <v>18909</v>
      </c>
      <c r="AH96" s="62"/>
      <c r="AI96" s="62"/>
      <c r="AJ96" s="62"/>
      <c r="AK96" s="62"/>
      <c r="AL96" s="62"/>
    </row>
    <row r="97" spans="1:38" x14ac:dyDescent="0.3">
      <c r="A97" s="49">
        <v>67</v>
      </c>
      <c r="B97" s="49" t="s">
        <v>493</v>
      </c>
      <c r="C97" s="56">
        <v>0.72</v>
      </c>
      <c r="D97" s="55">
        <v>2.2405967897066018E-9</v>
      </c>
      <c r="E97" s="48">
        <v>1</v>
      </c>
      <c r="F97" s="48"/>
      <c r="G97" s="48"/>
      <c r="H97" s="48"/>
      <c r="I97" s="48"/>
      <c r="J97" s="48"/>
      <c r="K97" s="48"/>
      <c r="L97" s="48"/>
      <c r="M97" s="48"/>
      <c r="N97" s="48">
        <v>1</v>
      </c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</row>
    <row r="98" spans="1:38" x14ac:dyDescent="0.3">
      <c r="A98" s="49">
        <v>67</v>
      </c>
      <c r="B98" s="49" t="s">
        <v>493</v>
      </c>
      <c r="C98" s="56">
        <v>1587516.97</v>
      </c>
      <c r="D98" s="55">
        <v>4.9402575369260444E-3</v>
      </c>
      <c r="E98" s="48">
        <v>1783304</v>
      </c>
      <c r="F98" s="48">
        <v>877694</v>
      </c>
      <c r="G98" s="48">
        <v>419483</v>
      </c>
      <c r="H98" s="48">
        <v>29056</v>
      </c>
      <c r="I98" s="48">
        <v>1653</v>
      </c>
      <c r="J98" s="48">
        <v>3429</v>
      </c>
      <c r="K98" s="48"/>
      <c r="L98" s="48">
        <v>3316</v>
      </c>
      <c r="M98" s="48">
        <v>448288</v>
      </c>
      <c r="N98" s="48">
        <v>385</v>
      </c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</row>
    <row r="99" spans="1:38" x14ac:dyDescent="0.3">
      <c r="A99" s="60">
        <v>67</v>
      </c>
      <c r="B99" s="61" t="s">
        <v>44</v>
      </c>
      <c r="C99" s="62">
        <v>1587517.69</v>
      </c>
      <c r="D99" s="63">
        <v>4.9402597775228332E-3</v>
      </c>
      <c r="E99" s="62">
        <v>1783305</v>
      </c>
      <c r="F99" s="62">
        <v>877694</v>
      </c>
      <c r="G99" s="62">
        <v>419483</v>
      </c>
      <c r="H99" s="62">
        <v>29056</v>
      </c>
      <c r="I99" s="62">
        <v>1653</v>
      </c>
      <c r="J99" s="62">
        <v>3429</v>
      </c>
      <c r="K99" s="62"/>
      <c r="L99" s="62">
        <v>3316</v>
      </c>
      <c r="M99" s="62">
        <v>448288</v>
      </c>
      <c r="N99" s="62">
        <v>386</v>
      </c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</row>
    <row r="100" spans="1:38" x14ac:dyDescent="0.3">
      <c r="A100" s="49">
        <v>69</v>
      </c>
      <c r="B100" s="49" t="s">
        <v>494</v>
      </c>
      <c r="C100" s="56">
        <v>56.58</v>
      </c>
      <c r="D100" s="55">
        <v>1.7607356439111045E-7</v>
      </c>
      <c r="E100" s="48">
        <v>138</v>
      </c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>
        <v>138</v>
      </c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</row>
    <row r="101" spans="1:38" x14ac:dyDescent="0.3">
      <c r="A101" s="49">
        <v>69</v>
      </c>
      <c r="B101" s="49" t="s">
        <v>494</v>
      </c>
      <c r="C101" s="56">
        <v>4085545.91</v>
      </c>
      <c r="D101" s="55">
        <v>1.2713973680756857E-2</v>
      </c>
      <c r="E101" s="48">
        <v>4372797</v>
      </c>
      <c r="F101" s="48">
        <v>2453537</v>
      </c>
      <c r="G101" s="48">
        <v>625269</v>
      </c>
      <c r="H101" s="48">
        <v>713640</v>
      </c>
      <c r="I101" s="48">
        <v>108704</v>
      </c>
      <c r="J101" s="48">
        <v>195</v>
      </c>
      <c r="K101" s="48">
        <v>937</v>
      </c>
      <c r="L101" s="48">
        <v>6493</v>
      </c>
      <c r="M101" s="48">
        <v>176204</v>
      </c>
      <c r="N101" s="48">
        <v>3890</v>
      </c>
      <c r="O101" s="48">
        <v>173</v>
      </c>
      <c r="P101" s="48"/>
      <c r="Q101" s="48">
        <v>150934</v>
      </c>
      <c r="R101" s="48">
        <v>90590</v>
      </c>
      <c r="S101" s="48">
        <v>4689</v>
      </c>
      <c r="T101" s="48">
        <v>3416</v>
      </c>
      <c r="U101" s="48">
        <v>2238</v>
      </c>
      <c r="V101" s="48"/>
      <c r="W101" s="48">
        <v>836</v>
      </c>
      <c r="X101" s="48"/>
      <c r="Y101" s="48">
        <v>31052</v>
      </c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</row>
    <row r="102" spans="1:38" x14ac:dyDescent="0.3">
      <c r="A102" s="49">
        <v>69</v>
      </c>
      <c r="B102" s="49" t="s">
        <v>494</v>
      </c>
      <c r="C102" s="56">
        <v>637214.76</v>
      </c>
      <c r="D102" s="55">
        <v>1.9829740911245317E-3</v>
      </c>
      <c r="E102" s="48">
        <v>653052</v>
      </c>
      <c r="F102" s="48">
        <v>231077</v>
      </c>
      <c r="G102" s="48">
        <v>14286</v>
      </c>
      <c r="H102" s="48">
        <v>59313</v>
      </c>
      <c r="I102" s="48">
        <v>1227</v>
      </c>
      <c r="J102" s="48">
        <v>2873</v>
      </c>
      <c r="K102" s="48"/>
      <c r="L102" s="48">
        <v>163</v>
      </c>
      <c r="M102" s="48">
        <v>18542</v>
      </c>
      <c r="N102" s="48">
        <v>1475</v>
      </c>
      <c r="O102" s="48">
        <v>5011</v>
      </c>
      <c r="P102" s="48"/>
      <c r="Q102" s="48">
        <v>1123</v>
      </c>
      <c r="R102" s="48">
        <v>311364</v>
      </c>
      <c r="S102" s="48">
        <v>5441</v>
      </c>
      <c r="T102" s="48"/>
      <c r="U102" s="48">
        <v>759</v>
      </c>
      <c r="V102" s="48"/>
      <c r="W102" s="48">
        <v>398</v>
      </c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</row>
    <row r="103" spans="1:38" x14ac:dyDescent="0.3">
      <c r="A103" s="49">
        <v>69</v>
      </c>
      <c r="B103" s="49" t="s">
        <v>494</v>
      </c>
      <c r="C103" s="56">
        <v>3159430.1500000008</v>
      </c>
      <c r="D103" s="55">
        <v>9.8319570158225678E-3</v>
      </c>
      <c r="E103" s="48">
        <v>3484919</v>
      </c>
      <c r="F103" s="48">
        <v>2089944</v>
      </c>
      <c r="G103" s="48">
        <v>597403</v>
      </c>
      <c r="H103" s="48">
        <v>111682</v>
      </c>
      <c r="I103" s="48">
        <v>10538</v>
      </c>
      <c r="J103" s="48">
        <v>15621</v>
      </c>
      <c r="K103" s="48"/>
      <c r="L103" s="48">
        <v>18768</v>
      </c>
      <c r="M103" s="48">
        <v>639294</v>
      </c>
      <c r="N103" s="48">
        <v>1503</v>
      </c>
      <c r="O103" s="48"/>
      <c r="P103" s="48"/>
      <c r="Q103" s="48"/>
      <c r="R103" s="48"/>
      <c r="S103" s="48"/>
      <c r="T103" s="48"/>
      <c r="U103" s="48">
        <v>26</v>
      </c>
      <c r="V103" s="48"/>
      <c r="W103" s="48"/>
      <c r="X103" s="48">
        <v>140</v>
      </c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</row>
    <row r="104" spans="1:38" x14ac:dyDescent="0.3">
      <c r="A104" s="60">
        <v>69</v>
      </c>
      <c r="B104" s="61" t="s">
        <v>44</v>
      </c>
      <c r="C104" s="62">
        <v>7882247.4000000004</v>
      </c>
      <c r="D104" s="63">
        <v>2.4529080861268347E-2</v>
      </c>
      <c r="E104" s="62">
        <v>8510906</v>
      </c>
      <c r="F104" s="62">
        <v>4774558</v>
      </c>
      <c r="G104" s="62">
        <v>1236958</v>
      </c>
      <c r="H104" s="62">
        <v>884635</v>
      </c>
      <c r="I104" s="62">
        <v>120469</v>
      </c>
      <c r="J104" s="62">
        <v>18689</v>
      </c>
      <c r="K104" s="62">
        <v>937</v>
      </c>
      <c r="L104" s="62">
        <v>25424</v>
      </c>
      <c r="M104" s="62">
        <v>834040</v>
      </c>
      <c r="N104" s="62">
        <v>6868</v>
      </c>
      <c r="O104" s="62">
        <v>5184</v>
      </c>
      <c r="P104" s="62"/>
      <c r="Q104" s="62">
        <v>152057</v>
      </c>
      <c r="R104" s="62">
        <v>401954</v>
      </c>
      <c r="S104" s="62">
        <v>10130</v>
      </c>
      <c r="T104" s="62">
        <v>3416</v>
      </c>
      <c r="U104" s="62">
        <v>3161</v>
      </c>
      <c r="V104" s="62"/>
      <c r="W104" s="62">
        <v>1234</v>
      </c>
      <c r="X104" s="62">
        <v>140</v>
      </c>
      <c r="Y104" s="62">
        <v>31052</v>
      </c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</row>
    <row r="105" spans="1:38" x14ac:dyDescent="0.3">
      <c r="A105" s="49">
        <v>71</v>
      </c>
      <c r="B105" s="49" t="s">
        <v>495</v>
      </c>
      <c r="C105" s="56">
        <v>4675686.97</v>
      </c>
      <c r="D105" s="55">
        <v>1.4550457242576371E-2</v>
      </c>
      <c r="E105" s="48">
        <v>4756301</v>
      </c>
      <c r="F105" s="48">
        <v>2656120</v>
      </c>
      <c r="G105" s="48">
        <v>457772</v>
      </c>
      <c r="H105" s="48">
        <v>652187</v>
      </c>
      <c r="I105" s="48">
        <v>219709</v>
      </c>
      <c r="J105" s="48">
        <v>14290</v>
      </c>
      <c r="K105" s="48">
        <v>1267</v>
      </c>
      <c r="L105" s="48">
        <v>1251</v>
      </c>
      <c r="M105" s="48">
        <v>214478</v>
      </c>
      <c r="N105" s="48">
        <v>138</v>
      </c>
      <c r="O105" s="48">
        <v>56</v>
      </c>
      <c r="P105" s="48"/>
      <c r="Q105" s="48">
        <v>445670</v>
      </c>
      <c r="R105" s="48">
        <v>52530</v>
      </c>
      <c r="S105" s="48">
        <v>17791</v>
      </c>
      <c r="T105" s="48">
        <v>6</v>
      </c>
      <c r="U105" s="48">
        <v>1685</v>
      </c>
      <c r="V105" s="48"/>
      <c r="W105" s="48"/>
      <c r="X105" s="48"/>
      <c r="Y105" s="48">
        <v>21351</v>
      </c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</row>
    <row r="106" spans="1:38" x14ac:dyDescent="0.3">
      <c r="A106" s="60">
        <v>71</v>
      </c>
      <c r="B106" s="61" t="s">
        <v>44</v>
      </c>
      <c r="C106" s="62">
        <v>4675686.97</v>
      </c>
      <c r="D106" s="63">
        <v>1.4550457242576371E-2</v>
      </c>
      <c r="E106" s="62">
        <v>4756301</v>
      </c>
      <c r="F106" s="62">
        <v>2656120</v>
      </c>
      <c r="G106" s="62">
        <v>457772</v>
      </c>
      <c r="H106" s="62">
        <v>652187</v>
      </c>
      <c r="I106" s="62">
        <v>219709</v>
      </c>
      <c r="J106" s="62">
        <v>14290</v>
      </c>
      <c r="K106" s="62">
        <v>1267</v>
      </c>
      <c r="L106" s="62">
        <v>1251</v>
      </c>
      <c r="M106" s="62">
        <v>214478</v>
      </c>
      <c r="N106" s="62">
        <v>138</v>
      </c>
      <c r="O106" s="62">
        <v>56</v>
      </c>
      <c r="P106" s="62"/>
      <c r="Q106" s="62">
        <v>445670</v>
      </c>
      <c r="R106" s="62">
        <v>52530</v>
      </c>
      <c r="S106" s="62">
        <v>17791</v>
      </c>
      <c r="T106" s="62">
        <v>6</v>
      </c>
      <c r="U106" s="62">
        <v>1685</v>
      </c>
      <c r="V106" s="62"/>
      <c r="W106" s="62"/>
      <c r="X106" s="62"/>
      <c r="Y106" s="62">
        <v>21351</v>
      </c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</row>
    <row r="107" spans="1:38" x14ac:dyDescent="0.3">
      <c r="A107" s="49">
        <v>73</v>
      </c>
      <c r="B107" s="49" t="s">
        <v>496</v>
      </c>
      <c r="C107" s="56">
        <v>5766044.0800000001</v>
      </c>
      <c r="D107" s="55">
        <v>1.7943583131881605E-2</v>
      </c>
      <c r="E107" s="48">
        <v>6285672</v>
      </c>
      <c r="F107" s="48">
        <v>2758189</v>
      </c>
      <c r="G107" s="48">
        <v>883561</v>
      </c>
      <c r="H107" s="48">
        <v>672227</v>
      </c>
      <c r="I107" s="48">
        <v>393072</v>
      </c>
      <c r="J107" s="48">
        <v>24856</v>
      </c>
      <c r="K107" s="48">
        <v>705</v>
      </c>
      <c r="L107" s="48">
        <v>676</v>
      </c>
      <c r="M107" s="48">
        <v>39566</v>
      </c>
      <c r="N107" s="48">
        <v>8851</v>
      </c>
      <c r="O107" s="48">
        <v>680</v>
      </c>
      <c r="P107" s="48">
        <v>21750</v>
      </c>
      <c r="Q107" s="48">
        <v>675935</v>
      </c>
      <c r="R107" s="48">
        <v>43690</v>
      </c>
      <c r="S107" s="48">
        <v>10659</v>
      </c>
      <c r="T107" s="48">
        <v>31</v>
      </c>
      <c r="U107" s="48">
        <v>2120</v>
      </c>
      <c r="V107" s="48">
        <v>695000</v>
      </c>
      <c r="W107" s="48"/>
      <c r="X107" s="48"/>
      <c r="Y107" s="48">
        <v>54104</v>
      </c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</row>
    <row r="108" spans="1:38" x14ac:dyDescent="0.3">
      <c r="A108" s="49">
        <v>73</v>
      </c>
      <c r="B108" s="49" t="s">
        <v>496</v>
      </c>
      <c r="C108" s="56">
        <v>3486.21</v>
      </c>
      <c r="D108" s="55">
        <v>1.0848876297559796E-5</v>
      </c>
      <c r="E108" s="48">
        <v>3814</v>
      </c>
      <c r="F108" s="48">
        <v>2922</v>
      </c>
      <c r="G108" s="48">
        <v>67</v>
      </c>
      <c r="H108" s="48">
        <v>676</v>
      </c>
      <c r="I108" s="48">
        <v>101</v>
      </c>
      <c r="J108" s="48"/>
      <c r="K108" s="48"/>
      <c r="L108" s="48"/>
      <c r="M108" s="48">
        <v>48</v>
      </c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</row>
    <row r="109" spans="1:38" x14ac:dyDescent="0.3">
      <c r="A109" s="60">
        <v>73</v>
      </c>
      <c r="B109" s="61" t="s">
        <v>44</v>
      </c>
      <c r="C109" s="62">
        <v>5769530.2899999991</v>
      </c>
      <c r="D109" s="63">
        <v>1.7954432008179162E-2</v>
      </c>
      <c r="E109" s="62">
        <v>6289486</v>
      </c>
      <c r="F109" s="62">
        <v>2761111</v>
      </c>
      <c r="G109" s="62">
        <v>883628</v>
      </c>
      <c r="H109" s="62">
        <v>672903</v>
      </c>
      <c r="I109" s="62">
        <v>393173</v>
      </c>
      <c r="J109" s="62">
        <v>24856</v>
      </c>
      <c r="K109" s="62">
        <v>705</v>
      </c>
      <c r="L109" s="62">
        <v>676</v>
      </c>
      <c r="M109" s="62">
        <v>39614</v>
      </c>
      <c r="N109" s="62">
        <v>8851</v>
      </c>
      <c r="O109" s="62">
        <v>680</v>
      </c>
      <c r="P109" s="62">
        <v>21750</v>
      </c>
      <c r="Q109" s="62">
        <v>675935</v>
      </c>
      <c r="R109" s="62">
        <v>43690</v>
      </c>
      <c r="S109" s="62">
        <v>10659</v>
      </c>
      <c r="T109" s="62">
        <v>31</v>
      </c>
      <c r="U109" s="62">
        <v>2120</v>
      </c>
      <c r="V109" s="62">
        <v>695000</v>
      </c>
      <c r="W109" s="62"/>
      <c r="X109" s="62"/>
      <c r="Y109" s="62">
        <v>54104</v>
      </c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</row>
    <row r="110" spans="1:38" x14ac:dyDescent="0.3">
      <c r="A110" s="49">
        <v>75</v>
      </c>
      <c r="B110" s="49" t="s">
        <v>497</v>
      </c>
      <c r="C110" s="56">
        <v>74485.600000000006</v>
      </c>
      <c r="D110" s="55">
        <v>2.3179471699912509E-4</v>
      </c>
      <c r="E110" s="48">
        <v>372428</v>
      </c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>
        <v>25651</v>
      </c>
      <c r="AA110" s="48">
        <v>15390</v>
      </c>
      <c r="AB110" s="48">
        <v>5863</v>
      </c>
      <c r="AC110" s="48">
        <v>6596</v>
      </c>
      <c r="AD110" s="48">
        <v>54380</v>
      </c>
      <c r="AE110" s="48">
        <v>51194</v>
      </c>
      <c r="AF110" s="48">
        <v>167645</v>
      </c>
      <c r="AG110" s="48">
        <v>45709</v>
      </c>
      <c r="AH110" s="48"/>
      <c r="AI110" s="48"/>
      <c r="AJ110" s="48"/>
      <c r="AK110" s="48"/>
      <c r="AL110" s="48"/>
    </row>
    <row r="111" spans="1:38" x14ac:dyDescent="0.3">
      <c r="A111" s="49">
        <v>75</v>
      </c>
      <c r="B111" s="49" t="s">
        <v>497</v>
      </c>
      <c r="C111" s="56">
        <v>13869.72</v>
      </c>
      <c r="D111" s="55">
        <v>4.3161736258513123E-5</v>
      </c>
      <c r="E111" s="48">
        <v>15924</v>
      </c>
      <c r="F111" s="48">
        <v>10788</v>
      </c>
      <c r="G111" s="48"/>
      <c r="H111" s="48">
        <v>5135</v>
      </c>
      <c r="I111" s="48"/>
      <c r="J111" s="48"/>
      <c r="K111" s="48"/>
      <c r="L111" s="48"/>
      <c r="M111" s="48"/>
      <c r="N111" s="48">
        <v>1</v>
      </c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</row>
    <row r="112" spans="1:38" x14ac:dyDescent="0.3">
      <c r="A112" s="60">
        <v>75</v>
      </c>
      <c r="B112" s="61" t="s">
        <v>44</v>
      </c>
      <c r="C112" s="62">
        <v>88355.32</v>
      </c>
      <c r="D112" s="63">
        <v>2.7495645325763821E-4</v>
      </c>
      <c r="E112" s="62">
        <v>388352</v>
      </c>
      <c r="F112" s="62">
        <v>10788</v>
      </c>
      <c r="G112" s="62"/>
      <c r="H112" s="62">
        <v>5135</v>
      </c>
      <c r="I112" s="62"/>
      <c r="J112" s="62"/>
      <c r="K112" s="62"/>
      <c r="L112" s="62"/>
      <c r="M112" s="62"/>
      <c r="N112" s="62">
        <v>1</v>
      </c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>
        <v>25651</v>
      </c>
      <c r="AA112" s="62">
        <v>15390</v>
      </c>
      <c r="AB112" s="62">
        <v>5863</v>
      </c>
      <c r="AC112" s="62">
        <v>6596</v>
      </c>
      <c r="AD112" s="62">
        <v>54380</v>
      </c>
      <c r="AE112" s="62">
        <v>51194</v>
      </c>
      <c r="AF112" s="62">
        <v>167645</v>
      </c>
      <c r="AG112" s="62">
        <v>45709</v>
      </c>
      <c r="AH112" s="62"/>
      <c r="AI112" s="62"/>
      <c r="AJ112" s="62"/>
      <c r="AK112" s="62"/>
      <c r="AL112" s="62"/>
    </row>
    <row r="113" spans="1:38" x14ac:dyDescent="0.3">
      <c r="A113" s="49">
        <v>77</v>
      </c>
      <c r="B113" s="49" t="s">
        <v>498</v>
      </c>
      <c r="C113" s="56">
        <v>23567.45</v>
      </c>
      <c r="D113" s="55">
        <v>7.3340490016070634E-5</v>
      </c>
      <c r="E113" s="48">
        <v>26553</v>
      </c>
      <c r="F113" s="48">
        <v>19095</v>
      </c>
      <c r="G113" s="48">
        <v>67</v>
      </c>
      <c r="H113" s="48">
        <v>3813</v>
      </c>
      <c r="I113" s="48">
        <v>63</v>
      </c>
      <c r="J113" s="48">
        <v>3377</v>
      </c>
      <c r="K113" s="48"/>
      <c r="L113" s="48">
        <v>90</v>
      </c>
      <c r="M113" s="48">
        <v>48</v>
      </c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</row>
    <row r="114" spans="1:38" x14ac:dyDescent="0.3">
      <c r="A114" s="60">
        <v>77</v>
      </c>
      <c r="B114" s="61" t="s">
        <v>44</v>
      </c>
      <c r="C114" s="62">
        <v>23567.45</v>
      </c>
      <c r="D114" s="63">
        <v>7.3340490016070634E-5</v>
      </c>
      <c r="E114" s="62">
        <v>26553</v>
      </c>
      <c r="F114" s="62">
        <v>19095</v>
      </c>
      <c r="G114" s="62">
        <v>67</v>
      </c>
      <c r="H114" s="62">
        <v>3813</v>
      </c>
      <c r="I114" s="62">
        <v>63</v>
      </c>
      <c r="J114" s="62">
        <v>3377</v>
      </c>
      <c r="K114" s="62"/>
      <c r="L114" s="62">
        <v>90</v>
      </c>
      <c r="M114" s="62">
        <v>48</v>
      </c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</row>
    <row r="115" spans="1:38" x14ac:dyDescent="0.3">
      <c r="A115" s="49">
        <v>79</v>
      </c>
      <c r="B115" s="49" t="s">
        <v>499</v>
      </c>
      <c r="C115" s="56">
        <v>64395.950000000012</v>
      </c>
      <c r="D115" s="55">
        <v>2.0039633172237067E-4</v>
      </c>
      <c r="E115" s="48">
        <v>67022</v>
      </c>
      <c r="F115" s="48">
        <v>54100</v>
      </c>
      <c r="G115" s="48">
        <v>72</v>
      </c>
      <c r="H115" s="48">
        <v>4192</v>
      </c>
      <c r="I115" s="48"/>
      <c r="J115" s="48"/>
      <c r="K115" s="48"/>
      <c r="L115" s="48"/>
      <c r="M115" s="48">
        <v>43</v>
      </c>
      <c r="N115" s="48">
        <v>1</v>
      </c>
      <c r="O115" s="48"/>
      <c r="P115" s="48"/>
      <c r="Q115" s="48"/>
      <c r="R115" s="48">
        <v>6344</v>
      </c>
      <c r="S115" s="48">
        <v>187</v>
      </c>
      <c r="T115" s="48">
        <v>1</v>
      </c>
      <c r="U115" s="48">
        <v>2082</v>
      </c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</row>
    <row r="116" spans="1:38" x14ac:dyDescent="0.3">
      <c r="A116" s="49">
        <v>79</v>
      </c>
      <c r="B116" s="49" t="s">
        <v>499</v>
      </c>
      <c r="C116" s="56">
        <v>1.44</v>
      </c>
      <c r="D116" s="55">
        <v>4.4811935794132036E-9</v>
      </c>
      <c r="E116" s="48">
        <v>2</v>
      </c>
      <c r="F116" s="48"/>
      <c r="G116" s="48"/>
      <c r="H116" s="48"/>
      <c r="I116" s="48"/>
      <c r="J116" s="48"/>
      <c r="K116" s="48"/>
      <c r="L116" s="48"/>
      <c r="M116" s="48"/>
      <c r="N116" s="48">
        <v>2</v>
      </c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</row>
    <row r="117" spans="1:38" x14ac:dyDescent="0.3">
      <c r="A117" s="49">
        <v>79</v>
      </c>
      <c r="B117" s="49" t="s">
        <v>499</v>
      </c>
      <c r="C117" s="56">
        <v>299432.27999999997</v>
      </c>
      <c r="D117" s="55">
        <v>9.3181528514240037E-4</v>
      </c>
      <c r="E117" s="48">
        <v>306947</v>
      </c>
      <c r="F117" s="48">
        <v>227164</v>
      </c>
      <c r="G117" s="48">
        <v>61754</v>
      </c>
      <c r="H117" s="48">
        <v>6127</v>
      </c>
      <c r="I117" s="48">
        <v>296</v>
      </c>
      <c r="J117" s="48">
        <v>956</v>
      </c>
      <c r="K117" s="48">
        <v>2</v>
      </c>
      <c r="L117" s="48">
        <v>2516</v>
      </c>
      <c r="M117" s="48">
        <v>8001</v>
      </c>
      <c r="N117" s="48">
        <v>110</v>
      </c>
      <c r="O117" s="48"/>
      <c r="P117" s="48"/>
      <c r="Q117" s="48"/>
      <c r="R117" s="48"/>
      <c r="S117" s="48"/>
      <c r="T117" s="48"/>
      <c r="U117" s="48">
        <v>21</v>
      </c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</row>
    <row r="118" spans="1:38" x14ac:dyDescent="0.3">
      <c r="A118" s="60">
        <v>79</v>
      </c>
      <c r="B118" s="61" t="s">
        <v>44</v>
      </c>
      <c r="C118" s="62">
        <v>363829.67</v>
      </c>
      <c r="D118" s="63">
        <v>1.1322160980583504E-3</v>
      </c>
      <c r="E118" s="62">
        <v>373971</v>
      </c>
      <c r="F118" s="62">
        <v>281264</v>
      </c>
      <c r="G118" s="62">
        <v>61826</v>
      </c>
      <c r="H118" s="62">
        <v>10319</v>
      </c>
      <c r="I118" s="62">
        <v>296</v>
      </c>
      <c r="J118" s="62">
        <v>956</v>
      </c>
      <c r="K118" s="62">
        <v>2</v>
      </c>
      <c r="L118" s="62">
        <v>2516</v>
      </c>
      <c r="M118" s="62">
        <v>8044</v>
      </c>
      <c r="N118" s="62">
        <v>113</v>
      </c>
      <c r="O118" s="62"/>
      <c r="P118" s="62"/>
      <c r="Q118" s="62"/>
      <c r="R118" s="62">
        <v>6344</v>
      </c>
      <c r="S118" s="62">
        <v>187</v>
      </c>
      <c r="T118" s="62">
        <v>1</v>
      </c>
      <c r="U118" s="62">
        <v>2103</v>
      </c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</row>
    <row r="119" spans="1:38" x14ac:dyDescent="0.3">
      <c r="A119" s="49">
        <v>81</v>
      </c>
      <c r="B119" s="49" t="s">
        <v>500</v>
      </c>
      <c r="C119" s="56">
        <v>227884.4</v>
      </c>
      <c r="D119" s="55">
        <v>7.0916257647807659E-4</v>
      </c>
      <c r="E119" s="48">
        <v>229619</v>
      </c>
      <c r="F119" s="48">
        <v>154950</v>
      </c>
      <c r="G119" s="48">
        <v>69057</v>
      </c>
      <c r="H119" s="48">
        <v>2765</v>
      </c>
      <c r="I119" s="48">
        <v>251</v>
      </c>
      <c r="J119" s="48">
        <v>610</v>
      </c>
      <c r="K119" s="48"/>
      <c r="L119" s="48">
        <v>580</v>
      </c>
      <c r="M119" s="48">
        <v>1207</v>
      </c>
      <c r="N119" s="48">
        <v>199</v>
      </c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</row>
    <row r="120" spans="1:38" x14ac:dyDescent="0.3">
      <c r="A120" s="60">
        <v>81</v>
      </c>
      <c r="B120" s="61" t="s">
        <v>44</v>
      </c>
      <c r="C120" s="62">
        <v>227884.4</v>
      </c>
      <c r="D120" s="63">
        <v>7.0916257647807659E-4</v>
      </c>
      <c r="E120" s="62">
        <v>229619</v>
      </c>
      <c r="F120" s="62">
        <v>154950</v>
      </c>
      <c r="G120" s="62">
        <v>69057</v>
      </c>
      <c r="H120" s="62">
        <v>2765</v>
      </c>
      <c r="I120" s="62">
        <v>251</v>
      </c>
      <c r="J120" s="62">
        <v>610</v>
      </c>
      <c r="K120" s="62"/>
      <c r="L120" s="62">
        <v>580</v>
      </c>
      <c r="M120" s="62">
        <v>1207</v>
      </c>
      <c r="N120" s="62">
        <v>199</v>
      </c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</row>
    <row r="121" spans="1:38" x14ac:dyDescent="0.3">
      <c r="A121" s="49">
        <v>83</v>
      </c>
      <c r="B121" s="49" t="s">
        <v>501</v>
      </c>
      <c r="C121" s="56">
        <v>1553.6699999999998</v>
      </c>
      <c r="D121" s="55">
        <v>4.8349277975881331E-6</v>
      </c>
      <c r="E121" s="48">
        <v>3792</v>
      </c>
      <c r="F121" s="48"/>
      <c r="G121" s="48"/>
      <c r="H121" s="48"/>
      <c r="I121" s="48"/>
      <c r="J121" s="48"/>
      <c r="K121" s="48"/>
      <c r="L121" s="48">
        <v>7</v>
      </c>
      <c r="M121" s="48"/>
      <c r="N121" s="48"/>
      <c r="O121" s="48"/>
      <c r="P121" s="48"/>
      <c r="Q121" s="48"/>
      <c r="R121" s="48"/>
      <c r="S121" s="48"/>
      <c r="T121" s="48"/>
      <c r="U121" s="48">
        <v>3785</v>
      </c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</row>
    <row r="122" spans="1:38" x14ac:dyDescent="0.3">
      <c r="A122" s="60">
        <v>83</v>
      </c>
      <c r="B122" s="61" t="s">
        <v>44</v>
      </c>
      <c r="C122" s="62">
        <v>1553.6699999999998</v>
      </c>
      <c r="D122" s="63">
        <v>4.8349277975881331E-6</v>
      </c>
      <c r="E122" s="62">
        <v>3792</v>
      </c>
      <c r="F122" s="62"/>
      <c r="G122" s="62"/>
      <c r="H122" s="62"/>
      <c r="I122" s="62"/>
      <c r="J122" s="62"/>
      <c r="K122" s="62"/>
      <c r="L122" s="62">
        <v>7</v>
      </c>
      <c r="M122" s="62"/>
      <c r="N122" s="62"/>
      <c r="O122" s="62"/>
      <c r="P122" s="62"/>
      <c r="Q122" s="62"/>
      <c r="R122" s="62"/>
      <c r="S122" s="62"/>
      <c r="T122" s="62"/>
      <c r="U122" s="62">
        <v>3785</v>
      </c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</row>
    <row r="123" spans="1:38" x14ac:dyDescent="0.3">
      <c r="A123" s="49">
        <v>85</v>
      </c>
      <c r="B123" s="49" t="s">
        <v>502</v>
      </c>
      <c r="C123" s="56">
        <v>121047.51999999999</v>
      </c>
      <c r="D123" s="55">
        <v>3.7669261765825785E-4</v>
      </c>
      <c r="E123" s="48">
        <v>132107</v>
      </c>
      <c r="F123" s="48">
        <v>86016</v>
      </c>
      <c r="G123" s="48">
        <v>19399</v>
      </c>
      <c r="H123" s="48">
        <v>13607</v>
      </c>
      <c r="I123" s="48">
        <v>1206</v>
      </c>
      <c r="J123" s="48">
        <v>2349</v>
      </c>
      <c r="K123" s="48"/>
      <c r="L123" s="48">
        <v>1534</v>
      </c>
      <c r="M123" s="48">
        <v>7988</v>
      </c>
      <c r="N123" s="48">
        <v>7</v>
      </c>
      <c r="O123" s="48"/>
      <c r="P123" s="48"/>
      <c r="Q123" s="48"/>
      <c r="R123" s="48"/>
      <c r="S123" s="48"/>
      <c r="T123" s="48"/>
      <c r="U123" s="48">
        <v>1</v>
      </c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</row>
    <row r="124" spans="1:38" x14ac:dyDescent="0.3">
      <c r="A124" s="60">
        <v>85</v>
      </c>
      <c r="B124" s="61" t="s">
        <v>44</v>
      </c>
      <c r="C124" s="62">
        <v>121047.51999999999</v>
      </c>
      <c r="D124" s="63">
        <v>3.7669261765825785E-4</v>
      </c>
      <c r="E124" s="62">
        <v>132107</v>
      </c>
      <c r="F124" s="62">
        <v>86016</v>
      </c>
      <c r="G124" s="62">
        <v>19399</v>
      </c>
      <c r="H124" s="62">
        <v>13607</v>
      </c>
      <c r="I124" s="62">
        <v>1206</v>
      </c>
      <c r="J124" s="62">
        <v>2349</v>
      </c>
      <c r="K124" s="62"/>
      <c r="L124" s="62">
        <v>1534</v>
      </c>
      <c r="M124" s="62">
        <v>7988</v>
      </c>
      <c r="N124" s="62">
        <v>7</v>
      </c>
      <c r="O124" s="62"/>
      <c r="P124" s="62"/>
      <c r="Q124" s="62"/>
      <c r="R124" s="62"/>
      <c r="S124" s="62"/>
      <c r="T124" s="62"/>
      <c r="U124" s="62">
        <v>1</v>
      </c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</row>
    <row r="125" spans="1:38" x14ac:dyDescent="0.3">
      <c r="A125" s="49">
        <v>87</v>
      </c>
      <c r="B125" s="49" t="s">
        <v>503</v>
      </c>
      <c r="C125" s="56">
        <v>4977832.379999999</v>
      </c>
      <c r="D125" s="55">
        <v>1.5490715625452182E-2</v>
      </c>
      <c r="E125" s="48">
        <v>6875347</v>
      </c>
      <c r="F125" s="48">
        <v>692977</v>
      </c>
      <c r="G125" s="48">
        <v>808191</v>
      </c>
      <c r="H125" s="48">
        <v>2723593</v>
      </c>
      <c r="I125" s="48">
        <v>1039087</v>
      </c>
      <c r="J125" s="48">
        <v>28922</v>
      </c>
      <c r="K125" s="48">
        <v>1557</v>
      </c>
      <c r="L125" s="48">
        <v>5385</v>
      </c>
      <c r="M125" s="48">
        <v>10332</v>
      </c>
      <c r="N125" s="48">
        <v>4099</v>
      </c>
      <c r="O125" s="48">
        <v>2892</v>
      </c>
      <c r="P125" s="48">
        <v>609471</v>
      </c>
      <c r="Q125" s="48">
        <v>307682</v>
      </c>
      <c r="R125" s="48">
        <v>13612</v>
      </c>
      <c r="S125" s="48">
        <v>2397</v>
      </c>
      <c r="T125" s="48">
        <v>496</v>
      </c>
      <c r="U125" s="48"/>
      <c r="V125" s="48"/>
      <c r="W125" s="48">
        <v>25575</v>
      </c>
      <c r="X125" s="48">
        <v>4134</v>
      </c>
      <c r="Y125" s="48">
        <v>594945</v>
      </c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</row>
    <row r="126" spans="1:38" x14ac:dyDescent="0.3">
      <c r="A126" s="49">
        <v>87</v>
      </c>
      <c r="B126" s="49" t="s">
        <v>503</v>
      </c>
      <c r="C126" s="56">
        <v>15389.029999999999</v>
      </c>
      <c r="D126" s="55">
        <v>4.7889737798192476E-5</v>
      </c>
      <c r="E126" s="48">
        <v>15709</v>
      </c>
      <c r="F126" s="48">
        <v>15049</v>
      </c>
      <c r="G126" s="48">
        <v>1</v>
      </c>
      <c r="H126" s="48">
        <v>258</v>
      </c>
      <c r="I126" s="48">
        <v>47</v>
      </c>
      <c r="J126" s="48"/>
      <c r="K126" s="48"/>
      <c r="L126" s="48"/>
      <c r="M126" s="48"/>
      <c r="N126" s="48">
        <v>28</v>
      </c>
      <c r="O126" s="48"/>
      <c r="P126" s="48"/>
      <c r="Q126" s="48"/>
      <c r="R126" s="48">
        <v>2</v>
      </c>
      <c r="S126" s="48"/>
      <c r="T126" s="48"/>
      <c r="U126" s="48">
        <v>324</v>
      </c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</row>
    <row r="127" spans="1:38" x14ac:dyDescent="0.3">
      <c r="A127" s="49">
        <v>87</v>
      </c>
      <c r="B127" s="49" t="s">
        <v>503</v>
      </c>
      <c r="C127" s="56">
        <v>23121.839999999997</v>
      </c>
      <c r="D127" s="55">
        <v>7.1953778439041234E-5</v>
      </c>
      <c r="E127" s="48">
        <v>23580</v>
      </c>
      <c r="F127" s="48">
        <v>21652</v>
      </c>
      <c r="G127" s="48">
        <v>721</v>
      </c>
      <c r="H127" s="48">
        <v>1168</v>
      </c>
      <c r="I127" s="48"/>
      <c r="J127" s="48"/>
      <c r="K127" s="48"/>
      <c r="L127" s="48"/>
      <c r="M127" s="48">
        <v>6</v>
      </c>
      <c r="N127" s="48">
        <v>3</v>
      </c>
      <c r="O127" s="48"/>
      <c r="P127" s="48"/>
      <c r="Q127" s="48">
        <v>6</v>
      </c>
      <c r="R127" s="48">
        <v>23</v>
      </c>
      <c r="S127" s="48"/>
      <c r="T127" s="48"/>
      <c r="U127" s="48">
        <v>1</v>
      </c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</row>
    <row r="128" spans="1:38" x14ac:dyDescent="0.3">
      <c r="A128" s="49">
        <v>87</v>
      </c>
      <c r="B128" s="49" t="s">
        <v>503</v>
      </c>
      <c r="C128" s="56">
        <v>1088205.05</v>
      </c>
      <c r="D128" s="55">
        <v>3.3864288077396004E-3</v>
      </c>
      <c r="E128" s="48">
        <v>1170709</v>
      </c>
      <c r="F128" s="48">
        <v>659456</v>
      </c>
      <c r="G128" s="48">
        <v>306795</v>
      </c>
      <c r="H128" s="48">
        <v>76553</v>
      </c>
      <c r="I128" s="48">
        <v>5384</v>
      </c>
      <c r="J128" s="48">
        <v>12754</v>
      </c>
      <c r="K128" s="48">
        <v>357</v>
      </c>
      <c r="L128" s="48">
        <v>8437</v>
      </c>
      <c r="M128" s="48">
        <v>100638</v>
      </c>
      <c r="N128" s="48">
        <v>332</v>
      </c>
      <c r="O128" s="48"/>
      <c r="P128" s="48"/>
      <c r="Q128" s="48"/>
      <c r="R128" s="48"/>
      <c r="S128" s="48"/>
      <c r="T128" s="48"/>
      <c r="U128" s="48">
        <v>3</v>
      </c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</row>
    <row r="129" spans="1:38" x14ac:dyDescent="0.3">
      <c r="A129" s="60">
        <v>87</v>
      </c>
      <c r="B129" s="61" t="s">
        <v>44</v>
      </c>
      <c r="C129" s="62">
        <v>6104548.2999999989</v>
      </c>
      <c r="D129" s="63">
        <v>1.8996987949429014E-2</v>
      </c>
      <c r="E129" s="62">
        <v>8085345</v>
      </c>
      <c r="F129" s="62">
        <v>1389134</v>
      </c>
      <c r="G129" s="62">
        <v>1115708</v>
      </c>
      <c r="H129" s="62">
        <v>2801572</v>
      </c>
      <c r="I129" s="62">
        <v>1044518</v>
      </c>
      <c r="J129" s="62">
        <v>41676</v>
      </c>
      <c r="K129" s="62">
        <v>1914</v>
      </c>
      <c r="L129" s="62">
        <v>13822</v>
      </c>
      <c r="M129" s="62">
        <v>110976</v>
      </c>
      <c r="N129" s="62">
        <v>4462</v>
      </c>
      <c r="O129" s="62">
        <v>2892</v>
      </c>
      <c r="P129" s="62">
        <v>609471</v>
      </c>
      <c r="Q129" s="62">
        <v>307688</v>
      </c>
      <c r="R129" s="62">
        <v>13637</v>
      </c>
      <c r="S129" s="62">
        <v>2397</v>
      </c>
      <c r="T129" s="62">
        <v>496</v>
      </c>
      <c r="U129" s="62">
        <v>328</v>
      </c>
      <c r="V129" s="62"/>
      <c r="W129" s="62">
        <v>25575</v>
      </c>
      <c r="X129" s="62">
        <v>4134</v>
      </c>
      <c r="Y129" s="62">
        <v>594945</v>
      </c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</row>
    <row r="130" spans="1:38" x14ac:dyDescent="0.3">
      <c r="A130" s="49">
        <v>89</v>
      </c>
      <c r="B130" s="49" t="s">
        <v>504</v>
      </c>
      <c r="C130" s="56">
        <v>13134741.860000003</v>
      </c>
      <c r="D130" s="55">
        <v>4.0874528396029064E-2</v>
      </c>
      <c r="E130" s="48">
        <v>13200210</v>
      </c>
      <c r="F130" s="48">
        <v>8010114</v>
      </c>
      <c r="G130" s="48">
        <v>2090523</v>
      </c>
      <c r="H130" s="48">
        <v>1288179</v>
      </c>
      <c r="I130" s="48">
        <v>412563</v>
      </c>
      <c r="J130" s="48">
        <v>26824</v>
      </c>
      <c r="K130" s="48">
        <v>8192</v>
      </c>
      <c r="L130" s="48">
        <v>20272</v>
      </c>
      <c r="M130" s="48">
        <v>203718</v>
      </c>
      <c r="N130" s="48">
        <v>6597</v>
      </c>
      <c r="O130" s="48">
        <v>751</v>
      </c>
      <c r="P130" s="48"/>
      <c r="Q130" s="48">
        <v>903062</v>
      </c>
      <c r="R130" s="48">
        <v>67760</v>
      </c>
      <c r="S130" s="48">
        <v>8205</v>
      </c>
      <c r="T130" s="48">
        <v>81</v>
      </c>
      <c r="U130" s="48">
        <v>11</v>
      </c>
      <c r="V130" s="48"/>
      <c r="W130" s="48">
        <v>153358</v>
      </c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</row>
    <row r="131" spans="1:38" x14ac:dyDescent="0.3">
      <c r="A131" s="49">
        <v>89</v>
      </c>
      <c r="B131" s="49" t="s">
        <v>504</v>
      </c>
      <c r="C131" s="56">
        <v>109861.97</v>
      </c>
      <c r="D131" s="55">
        <v>3.4188385735117082E-4</v>
      </c>
      <c r="E131" s="48">
        <v>109328</v>
      </c>
      <c r="F131" s="48">
        <v>88429</v>
      </c>
      <c r="G131" s="48">
        <v>7010</v>
      </c>
      <c r="H131" s="48">
        <v>204</v>
      </c>
      <c r="I131" s="48"/>
      <c r="J131" s="48"/>
      <c r="K131" s="48"/>
      <c r="L131" s="48"/>
      <c r="M131" s="48">
        <v>1</v>
      </c>
      <c r="N131" s="48">
        <v>7</v>
      </c>
      <c r="O131" s="48"/>
      <c r="P131" s="48"/>
      <c r="Q131" s="48">
        <v>1</v>
      </c>
      <c r="R131" s="48">
        <v>13676</v>
      </c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</row>
    <row r="132" spans="1:38" x14ac:dyDescent="0.3">
      <c r="A132" s="49">
        <v>89</v>
      </c>
      <c r="B132" s="49" t="s">
        <v>504</v>
      </c>
      <c r="C132" s="56">
        <v>26742.48</v>
      </c>
      <c r="D132" s="55">
        <v>8.3220992828879174E-5</v>
      </c>
      <c r="E132" s="48">
        <v>26785</v>
      </c>
      <c r="F132" s="48">
        <v>26289</v>
      </c>
      <c r="G132" s="48">
        <v>379</v>
      </c>
      <c r="H132" s="48">
        <v>58</v>
      </c>
      <c r="I132" s="48"/>
      <c r="J132" s="48"/>
      <c r="K132" s="48"/>
      <c r="L132" s="48">
        <v>5</v>
      </c>
      <c r="M132" s="48">
        <v>33</v>
      </c>
      <c r="N132" s="48">
        <v>21</v>
      </c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</row>
    <row r="133" spans="1:38" x14ac:dyDescent="0.3">
      <c r="A133" s="60">
        <v>89</v>
      </c>
      <c r="B133" s="61" t="s">
        <v>44</v>
      </c>
      <c r="C133" s="62">
        <v>13271346.310000002</v>
      </c>
      <c r="D133" s="63">
        <v>4.1299633246209111E-2</v>
      </c>
      <c r="E133" s="62">
        <v>13336323</v>
      </c>
      <c r="F133" s="62">
        <v>8124832</v>
      </c>
      <c r="G133" s="62">
        <v>2097912</v>
      </c>
      <c r="H133" s="62">
        <v>1288441</v>
      </c>
      <c r="I133" s="62">
        <v>412563</v>
      </c>
      <c r="J133" s="62">
        <v>26824</v>
      </c>
      <c r="K133" s="62">
        <v>8192</v>
      </c>
      <c r="L133" s="62">
        <v>20277</v>
      </c>
      <c r="M133" s="62">
        <v>203752</v>
      </c>
      <c r="N133" s="62">
        <v>6625</v>
      </c>
      <c r="O133" s="62">
        <v>751</v>
      </c>
      <c r="P133" s="62"/>
      <c r="Q133" s="62">
        <v>903063</v>
      </c>
      <c r="R133" s="62">
        <v>81436</v>
      </c>
      <c r="S133" s="62">
        <v>8205</v>
      </c>
      <c r="T133" s="62">
        <v>81</v>
      </c>
      <c r="U133" s="62">
        <v>11</v>
      </c>
      <c r="V133" s="62"/>
      <c r="W133" s="62">
        <v>153358</v>
      </c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</row>
    <row r="134" spans="1:38" x14ac:dyDescent="0.3">
      <c r="A134" s="49">
        <v>91</v>
      </c>
      <c r="B134" s="49" t="s">
        <v>505</v>
      </c>
      <c r="C134" s="56">
        <v>5.76</v>
      </c>
      <c r="D134" s="55">
        <v>1.7924774317652814E-8</v>
      </c>
      <c r="E134" s="48">
        <v>8</v>
      </c>
      <c r="F134" s="48"/>
      <c r="G134" s="48"/>
      <c r="H134" s="48"/>
      <c r="I134" s="48"/>
      <c r="J134" s="48"/>
      <c r="K134" s="48"/>
      <c r="L134" s="48"/>
      <c r="M134" s="48"/>
      <c r="N134" s="48">
        <v>8</v>
      </c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</row>
    <row r="135" spans="1:38" x14ac:dyDescent="0.3">
      <c r="A135" s="60">
        <v>91</v>
      </c>
      <c r="B135" s="61" t="s">
        <v>44</v>
      </c>
      <c r="C135" s="62">
        <v>5.76</v>
      </c>
      <c r="D135" s="63">
        <v>1.7924774317652814E-8</v>
      </c>
      <c r="E135" s="62">
        <v>8</v>
      </c>
      <c r="F135" s="62"/>
      <c r="G135" s="62"/>
      <c r="H135" s="62"/>
      <c r="I135" s="62"/>
      <c r="J135" s="62"/>
      <c r="K135" s="62"/>
      <c r="L135" s="62"/>
      <c r="M135" s="62"/>
      <c r="N135" s="62">
        <v>8</v>
      </c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</row>
    <row r="136" spans="1:38" x14ac:dyDescent="0.3">
      <c r="A136" s="49">
        <v>93</v>
      </c>
      <c r="B136" s="49" t="s">
        <v>506</v>
      </c>
      <c r="C136" s="56">
        <v>1990431.2999999996</v>
      </c>
      <c r="D136" s="55">
        <v>6.1941027512660242E-3</v>
      </c>
      <c r="E136" s="48">
        <v>2175523</v>
      </c>
      <c r="F136" s="48">
        <v>833051</v>
      </c>
      <c r="G136" s="48">
        <v>316552</v>
      </c>
      <c r="H136" s="48">
        <v>337270</v>
      </c>
      <c r="I136" s="48">
        <v>111730</v>
      </c>
      <c r="J136" s="48">
        <v>5749</v>
      </c>
      <c r="K136" s="48">
        <v>123</v>
      </c>
      <c r="L136" s="48">
        <v>283</v>
      </c>
      <c r="M136" s="48">
        <v>13811</v>
      </c>
      <c r="N136" s="48">
        <v>845</v>
      </c>
      <c r="O136" s="48">
        <v>158</v>
      </c>
      <c r="P136" s="48"/>
      <c r="Q136" s="48">
        <v>97839</v>
      </c>
      <c r="R136" s="48">
        <v>30166</v>
      </c>
      <c r="S136" s="48">
        <v>8206</v>
      </c>
      <c r="T136" s="48">
        <v>816</v>
      </c>
      <c r="U136" s="48">
        <v>1939</v>
      </c>
      <c r="V136" s="48"/>
      <c r="W136" s="48">
        <v>349411</v>
      </c>
      <c r="X136" s="48"/>
      <c r="Y136" s="48">
        <v>67574</v>
      </c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</row>
    <row r="137" spans="1:38" x14ac:dyDescent="0.3">
      <c r="A137" s="49">
        <v>93</v>
      </c>
      <c r="B137" s="49" t="s">
        <v>506</v>
      </c>
      <c r="C137" s="56">
        <v>5376.8400000000011</v>
      </c>
      <c r="D137" s="55">
        <v>1.6732403392730622E-5</v>
      </c>
      <c r="E137" s="48">
        <v>5985</v>
      </c>
      <c r="F137" s="48">
        <v>4452</v>
      </c>
      <c r="G137" s="48">
        <v>1</v>
      </c>
      <c r="H137" s="48">
        <v>1408</v>
      </c>
      <c r="I137" s="48">
        <v>106</v>
      </c>
      <c r="J137" s="48"/>
      <c r="K137" s="48"/>
      <c r="L137" s="48"/>
      <c r="M137" s="48">
        <v>13</v>
      </c>
      <c r="N137" s="48">
        <v>1</v>
      </c>
      <c r="O137" s="48"/>
      <c r="P137" s="48"/>
      <c r="Q137" s="48">
        <v>1</v>
      </c>
      <c r="R137" s="48">
        <v>3</v>
      </c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</row>
    <row r="138" spans="1:38" x14ac:dyDescent="0.3">
      <c r="A138" s="49">
        <v>93</v>
      </c>
      <c r="B138" s="49" t="s">
        <v>506</v>
      </c>
      <c r="C138" s="56">
        <v>17521.030000000002</v>
      </c>
      <c r="D138" s="55">
        <v>5.4524393847712596E-5</v>
      </c>
      <c r="E138" s="48">
        <v>19047</v>
      </c>
      <c r="F138" s="48">
        <v>15051</v>
      </c>
      <c r="G138" s="48">
        <v>119</v>
      </c>
      <c r="H138" s="48">
        <v>3680</v>
      </c>
      <c r="I138" s="48"/>
      <c r="J138" s="48"/>
      <c r="K138" s="48"/>
      <c r="L138" s="48"/>
      <c r="M138" s="48"/>
      <c r="N138" s="48">
        <v>197</v>
      </c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</row>
    <row r="139" spans="1:38" x14ac:dyDescent="0.3">
      <c r="A139" s="60">
        <v>93</v>
      </c>
      <c r="B139" s="61" t="s">
        <v>44</v>
      </c>
      <c r="C139" s="62">
        <v>2013329.1699999997</v>
      </c>
      <c r="D139" s="63">
        <v>6.2653595485064675E-3</v>
      </c>
      <c r="E139" s="62">
        <v>2200555</v>
      </c>
      <c r="F139" s="62">
        <v>852554</v>
      </c>
      <c r="G139" s="62">
        <v>316672</v>
      </c>
      <c r="H139" s="62">
        <v>342358</v>
      </c>
      <c r="I139" s="62">
        <v>111836</v>
      </c>
      <c r="J139" s="62">
        <v>5749</v>
      </c>
      <c r="K139" s="62">
        <v>123</v>
      </c>
      <c r="L139" s="62">
        <v>283</v>
      </c>
      <c r="M139" s="62">
        <v>13824</v>
      </c>
      <c r="N139" s="62">
        <v>1043</v>
      </c>
      <c r="O139" s="62">
        <v>158</v>
      </c>
      <c r="P139" s="62"/>
      <c r="Q139" s="62">
        <v>97840</v>
      </c>
      <c r="R139" s="62">
        <v>30169</v>
      </c>
      <c r="S139" s="62">
        <v>8206</v>
      </c>
      <c r="T139" s="62">
        <v>816</v>
      </c>
      <c r="U139" s="62">
        <v>1939</v>
      </c>
      <c r="V139" s="62"/>
      <c r="W139" s="62">
        <v>349411</v>
      </c>
      <c r="X139" s="62"/>
      <c r="Y139" s="62">
        <v>67574</v>
      </c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</row>
    <row r="140" spans="1:38" x14ac:dyDescent="0.3">
      <c r="A140" s="49">
        <v>95</v>
      </c>
      <c r="B140" s="49" t="s">
        <v>507</v>
      </c>
      <c r="C140" s="56">
        <v>9564974.370000001</v>
      </c>
      <c r="D140" s="55">
        <v>2.9765626204233234E-2</v>
      </c>
      <c r="E140" s="48">
        <v>9796127</v>
      </c>
      <c r="F140" s="48">
        <v>5562802</v>
      </c>
      <c r="G140" s="48">
        <v>867528</v>
      </c>
      <c r="H140" s="48">
        <v>1173426</v>
      </c>
      <c r="I140" s="48">
        <v>699827</v>
      </c>
      <c r="J140" s="48">
        <v>6074</v>
      </c>
      <c r="K140" s="48">
        <v>296</v>
      </c>
      <c r="L140" s="48">
        <v>1130</v>
      </c>
      <c r="M140" s="48">
        <v>43366</v>
      </c>
      <c r="N140" s="48">
        <v>4597</v>
      </c>
      <c r="O140" s="48">
        <v>502</v>
      </c>
      <c r="P140" s="48">
        <v>24821</v>
      </c>
      <c r="Q140" s="48">
        <v>824828</v>
      </c>
      <c r="R140" s="48">
        <v>89577</v>
      </c>
      <c r="S140" s="48">
        <v>7926</v>
      </c>
      <c r="T140" s="48">
        <v>81233</v>
      </c>
      <c r="U140" s="48">
        <v>5640</v>
      </c>
      <c r="V140" s="48"/>
      <c r="W140" s="48">
        <v>284525</v>
      </c>
      <c r="X140" s="48">
        <v>3535</v>
      </c>
      <c r="Y140" s="48">
        <v>114494</v>
      </c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</row>
    <row r="141" spans="1:38" x14ac:dyDescent="0.3">
      <c r="A141" s="49">
        <v>95</v>
      </c>
      <c r="B141" s="49" t="s">
        <v>507</v>
      </c>
      <c r="C141" s="56">
        <v>1.44</v>
      </c>
      <c r="D141" s="55">
        <v>4.4811935794132036E-9</v>
      </c>
      <c r="E141" s="48">
        <v>2</v>
      </c>
      <c r="F141" s="48"/>
      <c r="G141" s="48"/>
      <c r="H141" s="48"/>
      <c r="I141" s="48"/>
      <c r="J141" s="48"/>
      <c r="K141" s="48"/>
      <c r="L141" s="48"/>
      <c r="M141" s="48"/>
      <c r="N141" s="48">
        <v>2</v>
      </c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</row>
    <row r="142" spans="1:38" x14ac:dyDescent="0.3">
      <c r="A142" s="49">
        <v>95</v>
      </c>
      <c r="B142" s="49" t="s">
        <v>507</v>
      </c>
      <c r="C142" s="56">
        <v>743572.77999999991</v>
      </c>
      <c r="D142" s="55">
        <v>2.3139538663627958E-3</v>
      </c>
      <c r="E142" s="48">
        <v>779208</v>
      </c>
      <c r="F142" s="48">
        <v>576509</v>
      </c>
      <c r="G142" s="48">
        <v>115701</v>
      </c>
      <c r="H142" s="48">
        <v>64027</v>
      </c>
      <c r="I142" s="48">
        <v>2602</v>
      </c>
      <c r="J142" s="48">
        <v>2933</v>
      </c>
      <c r="K142" s="48"/>
      <c r="L142" s="48">
        <v>6398</v>
      </c>
      <c r="M142" s="48">
        <v>9187</v>
      </c>
      <c r="N142" s="48">
        <v>1851</v>
      </c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</row>
    <row r="143" spans="1:38" x14ac:dyDescent="0.3">
      <c r="A143" s="60">
        <v>95</v>
      </c>
      <c r="B143" s="61" t="s">
        <v>44</v>
      </c>
      <c r="C143" s="62">
        <v>10308548.59</v>
      </c>
      <c r="D143" s="63">
        <v>3.2079584551789608E-2</v>
      </c>
      <c r="E143" s="62">
        <v>10575337</v>
      </c>
      <c r="F143" s="62">
        <v>6139311</v>
      </c>
      <c r="G143" s="62">
        <v>983229</v>
      </c>
      <c r="H143" s="62">
        <v>1237453</v>
      </c>
      <c r="I143" s="62">
        <v>702429</v>
      </c>
      <c r="J143" s="62">
        <v>9007</v>
      </c>
      <c r="K143" s="62">
        <v>296</v>
      </c>
      <c r="L143" s="62">
        <v>7528</v>
      </c>
      <c r="M143" s="62">
        <v>52553</v>
      </c>
      <c r="N143" s="62">
        <v>6450</v>
      </c>
      <c r="O143" s="62">
        <v>502</v>
      </c>
      <c r="P143" s="62">
        <v>24821</v>
      </c>
      <c r="Q143" s="62">
        <v>824828</v>
      </c>
      <c r="R143" s="62">
        <v>89577</v>
      </c>
      <c r="S143" s="62">
        <v>7926</v>
      </c>
      <c r="T143" s="62">
        <v>81233</v>
      </c>
      <c r="U143" s="62">
        <v>5640</v>
      </c>
      <c r="V143" s="62"/>
      <c r="W143" s="62">
        <v>284525</v>
      </c>
      <c r="X143" s="62">
        <v>3535</v>
      </c>
      <c r="Y143" s="62">
        <v>114494</v>
      </c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</row>
    <row r="144" spans="1:38" x14ac:dyDescent="0.3">
      <c r="A144" s="49">
        <v>97</v>
      </c>
      <c r="B144" s="49" t="s">
        <v>508</v>
      </c>
      <c r="C144" s="56">
        <v>683294.18</v>
      </c>
      <c r="D144" s="55">
        <v>2.1263704807405626E-3</v>
      </c>
      <c r="E144" s="48">
        <v>714374</v>
      </c>
      <c r="F144" s="48">
        <v>471538</v>
      </c>
      <c r="G144" s="48">
        <v>83172</v>
      </c>
      <c r="H144" s="48">
        <v>59261</v>
      </c>
      <c r="I144" s="48">
        <v>119</v>
      </c>
      <c r="J144" s="48">
        <v>9905</v>
      </c>
      <c r="K144" s="48">
        <v>1</v>
      </c>
      <c r="L144" s="48">
        <v>400</v>
      </c>
      <c r="M144" s="48">
        <v>14442</v>
      </c>
      <c r="N144" s="48">
        <v>48</v>
      </c>
      <c r="O144" s="48">
        <v>1968</v>
      </c>
      <c r="P144" s="48"/>
      <c r="Q144" s="48">
        <v>29</v>
      </c>
      <c r="R144" s="48">
        <v>63530</v>
      </c>
      <c r="S144" s="48">
        <v>4796</v>
      </c>
      <c r="T144" s="48">
        <v>521</v>
      </c>
      <c r="U144" s="48">
        <v>4644</v>
      </c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</row>
    <row r="145" spans="1:38" x14ac:dyDescent="0.3">
      <c r="A145" s="49">
        <v>97</v>
      </c>
      <c r="B145" s="49" t="s">
        <v>508</v>
      </c>
      <c r="C145" s="56">
        <v>97.92</v>
      </c>
      <c r="D145" s="55">
        <v>3.0472116340009784E-7</v>
      </c>
      <c r="E145" s="48">
        <v>136</v>
      </c>
      <c r="F145" s="48"/>
      <c r="G145" s="48"/>
      <c r="H145" s="48"/>
      <c r="I145" s="48"/>
      <c r="J145" s="48"/>
      <c r="K145" s="48"/>
      <c r="L145" s="48"/>
      <c r="M145" s="48"/>
      <c r="N145" s="48">
        <v>136</v>
      </c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</row>
    <row r="146" spans="1:38" x14ac:dyDescent="0.3">
      <c r="A146" s="49">
        <v>97</v>
      </c>
      <c r="B146" s="49" t="s">
        <v>508</v>
      </c>
      <c r="C146" s="56">
        <v>57217.679999999993</v>
      </c>
      <c r="D146" s="55">
        <v>1.7805798628119392E-4</v>
      </c>
      <c r="E146" s="48">
        <v>95312</v>
      </c>
      <c r="F146" s="48"/>
      <c r="G146" s="48"/>
      <c r="H146" s="48">
        <v>95058</v>
      </c>
      <c r="I146" s="48"/>
      <c r="J146" s="48"/>
      <c r="K146" s="48"/>
      <c r="L146" s="48"/>
      <c r="M146" s="48"/>
      <c r="N146" s="48">
        <v>254</v>
      </c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</row>
    <row r="147" spans="1:38" x14ac:dyDescent="0.3">
      <c r="A147" s="60">
        <v>97</v>
      </c>
      <c r="B147" s="61" t="s">
        <v>44</v>
      </c>
      <c r="C147" s="62">
        <v>740609.78</v>
      </c>
      <c r="D147" s="63">
        <v>2.3047331881851565E-3</v>
      </c>
      <c r="E147" s="62">
        <v>809822</v>
      </c>
      <c r="F147" s="62">
        <v>471538</v>
      </c>
      <c r="G147" s="62">
        <v>83172</v>
      </c>
      <c r="H147" s="62">
        <v>154319</v>
      </c>
      <c r="I147" s="62">
        <v>119</v>
      </c>
      <c r="J147" s="62">
        <v>9905</v>
      </c>
      <c r="K147" s="62">
        <v>1</v>
      </c>
      <c r="L147" s="62">
        <v>400</v>
      </c>
      <c r="M147" s="62">
        <v>14442</v>
      </c>
      <c r="N147" s="62">
        <v>438</v>
      </c>
      <c r="O147" s="62">
        <v>1968</v>
      </c>
      <c r="P147" s="62"/>
      <c r="Q147" s="62">
        <v>29</v>
      </c>
      <c r="R147" s="62">
        <v>63530</v>
      </c>
      <c r="S147" s="62">
        <v>4796</v>
      </c>
      <c r="T147" s="62">
        <v>521</v>
      </c>
      <c r="U147" s="62">
        <v>4644</v>
      </c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</row>
    <row r="148" spans="1:38" x14ac:dyDescent="0.3">
      <c r="A148" s="49">
        <v>99</v>
      </c>
      <c r="B148" s="49" t="s">
        <v>509</v>
      </c>
      <c r="C148" s="56">
        <v>156.23999999999998</v>
      </c>
      <c r="D148" s="55">
        <v>4.8620950336633249E-7</v>
      </c>
      <c r="E148" s="48">
        <v>217</v>
      </c>
      <c r="F148" s="48"/>
      <c r="G148" s="48"/>
      <c r="H148" s="48"/>
      <c r="I148" s="48"/>
      <c r="J148" s="48"/>
      <c r="K148" s="48"/>
      <c r="L148" s="48"/>
      <c r="M148" s="48"/>
      <c r="N148" s="48">
        <v>217</v>
      </c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</row>
    <row r="149" spans="1:38" x14ac:dyDescent="0.3">
      <c r="A149" s="49">
        <v>99</v>
      </c>
      <c r="B149" s="49" t="s">
        <v>509</v>
      </c>
      <c r="C149" s="56">
        <v>77571.609999999971</v>
      </c>
      <c r="D149" s="55">
        <v>2.4139819491440621E-4</v>
      </c>
      <c r="E149" s="48">
        <v>81620</v>
      </c>
      <c r="F149" s="48">
        <v>68519</v>
      </c>
      <c r="G149" s="48">
        <v>3081</v>
      </c>
      <c r="H149" s="48">
        <v>5918</v>
      </c>
      <c r="I149" s="48">
        <v>1042</v>
      </c>
      <c r="J149" s="48">
        <v>129</v>
      </c>
      <c r="K149" s="48"/>
      <c r="L149" s="48">
        <v>93</v>
      </c>
      <c r="M149" s="48">
        <v>2660</v>
      </c>
      <c r="N149" s="48"/>
      <c r="O149" s="48"/>
      <c r="P149" s="48"/>
      <c r="Q149" s="48"/>
      <c r="R149" s="48"/>
      <c r="S149" s="48"/>
      <c r="T149" s="48"/>
      <c r="U149" s="48">
        <v>178</v>
      </c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</row>
    <row r="150" spans="1:38" x14ac:dyDescent="0.3">
      <c r="A150" s="60">
        <v>99</v>
      </c>
      <c r="B150" s="61" t="s">
        <v>44</v>
      </c>
      <c r="C150" s="62">
        <v>77727.849999999977</v>
      </c>
      <c r="D150" s="63">
        <v>2.4188440441777256E-4</v>
      </c>
      <c r="E150" s="62">
        <v>81837</v>
      </c>
      <c r="F150" s="62">
        <v>68519</v>
      </c>
      <c r="G150" s="62">
        <v>3081</v>
      </c>
      <c r="H150" s="62">
        <v>5918</v>
      </c>
      <c r="I150" s="62">
        <v>1042</v>
      </c>
      <c r="J150" s="62">
        <v>129</v>
      </c>
      <c r="K150" s="62"/>
      <c r="L150" s="62">
        <v>93</v>
      </c>
      <c r="M150" s="62">
        <v>2660</v>
      </c>
      <c r="N150" s="62">
        <v>217</v>
      </c>
      <c r="O150" s="62"/>
      <c r="P150" s="62"/>
      <c r="Q150" s="62"/>
      <c r="R150" s="62"/>
      <c r="S150" s="62"/>
      <c r="T150" s="62"/>
      <c r="U150" s="62">
        <v>178</v>
      </c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</row>
    <row r="151" spans="1:38" x14ac:dyDescent="0.3">
      <c r="A151" s="49">
        <v>101</v>
      </c>
      <c r="B151" s="49" t="s">
        <v>510</v>
      </c>
      <c r="C151" s="56">
        <v>11261582.719999999</v>
      </c>
      <c r="D151" s="55">
        <v>3.5045369568676862E-2</v>
      </c>
      <c r="E151" s="48">
        <v>11945733</v>
      </c>
      <c r="F151" s="48">
        <v>7498859</v>
      </c>
      <c r="G151" s="48">
        <v>1763038</v>
      </c>
      <c r="H151" s="48">
        <v>1412014</v>
      </c>
      <c r="I151" s="48"/>
      <c r="J151" s="48">
        <v>19755</v>
      </c>
      <c r="K151" s="48">
        <v>2964</v>
      </c>
      <c r="L151" s="48">
        <v>1514</v>
      </c>
      <c r="M151" s="48">
        <v>197986</v>
      </c>
      <c r="N151" s="48">
        <v>8146</v>
      </c>
      <c r="O151" s="48">
        <v>227</v>
      </c>
      <c r="P151" s="48">
        <v>277273</v>
      </c>
      <c r="Q151" s="48">
        <v>253686</v>
      </c>
      <c r="R151" s="48">
        <v>179015</v>
      </c>
      <c r="S151" s="48">
        <v>19811</v>
      </c>
      <c r="T151" s="48">
        <v>1729</v>
      </c>
      <c r="U151" s="48">
        <v>2</v>
      </c>
      <c r="V151" s="48"/>
      <c r="W151" s="48">
        <v>301569</v>
      </c>
      <c r="X151" s="48">
        <v>8145</v>
      </c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</row>
    <row r="152" spans="1:38" x14ac:dyDescent="0.3">
      <c r="A152" s="49">
        <v>101</v>
      </c>
      <c r="B152" s="49" t="s">
        <v>510</v>
      </c>
      <c r="C152" s="56">
        <v>1433.49</v>
      </c>
      <c r="D152" s="55">
        <v>4.4609348501062729E-6</v>
      </c>
      <c r="E152" s="48">
        <v>1432</v>
      </c>
      <c r="F152" s="48">
        <v>1283</v>
      </c>
      <c r="G152" s="48">
        <v>149</v>
      </c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</row>
    <row r="153" spans="1:38" x14ac:dyDescent="0.3">
      <c r="A153" s="49">
        <v>101</v>
      </c>
      <c r="B153" s="49" t="s">
        <v>510</v>
      </c>
      <c r="C153" s="56">
        <v>6460.46</v>
      </c>
      <c r="D153" s="55">
        <v>2.0104563800038769E-5</v>
      </c>
      <c r="E153" s="48">
        <v>6477</v>
      </c>
      <c r="F153" s="48">
        <v>6365</v>
      </c>
      <c r="G153" s="48">
        <v>69</v>
      </c>
      <c r="H153" s="48">
        <v>40</v>
      </c>
      <c r="I153" s="48"/>
      <c r="J153" s="48"/>
      <c r="K153" s="48"/>
      <c r="L153" s="48"/>
      <c r="M153" s="48">
        <v>3</v>
      </c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</row>
    <row r="154" spans="1:38" x14ac:dyDescent="0.3">
      <c r="A154" s="60">
        <v>101</v>
      </c>
      <c r="B154" s="61" t="s">
        <v>44</v>
      </c>
      <c r="C154" s="62">
        <v>11269476.669999998</v>
      </c>
      <c r="D154" s="63">
        <v>3.5069935067327002E-2</v>
      </c>
      <c r="E154" s="62">
        <v>11953642</v>
      </c>
      <c r="F154" s="62">
        <v>7506507</v>
      </c>
      <c r="G154" s="62">
        <v>1763256</v>
      </c>
      <c r="H154" s="62">
        <v>1412054</v>
      </c>
      <c r="I154" s="62"/>
      <c r="J154" s="62">
        <v>19755</v>
      </c>
      <c r="K154" s="62">
        <v>2964</v>
      </c>
      <c r="L154" s="62">
        <v>1514</v>
      </c>
      <c r="M154" s="62">
        <v>197989</v>
      </c>
      <c r="N154" s="62">
        <v>8146</v>
      </c>
      <c r="O154" s="62">
        <v>227</v>
      </c>
      <c r="P154" s="62">
        <v>277273</v>
      </c>
      <c r="Q154" s="62">
        <v>253686</v>
      </c>
      <c r="R154" s="62">
        <v>179015</v>
      </c>
      <c r="S154" s="62">
        <v>19811</v>
      </c>
      <c r="T154" s="62">
        <v>1729</v>
      </c>
      <c r="U154" s="62">
        <v>2</v>
      </c>
      <c r="V154" s="62"/>
      <c r="W154" s="62">
        <v>301569</v>
      </c>
      <c r="X154" s="62">
        <v>8145</v>
      </c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</row>
    <row r="155" spans="1:38" x14ac:dyDescent="0.3">
      <c r="A155" s="49">
        <v>103</v>
      </c>
      <c r="B155" s="49" t="s">
        <v>511</v>
      </c>
      <c r="C155" s="56">
        <v>58901.040000000008</v>
      </c>
      <c r="D155" s="55">
        <v>1.8329650157552799E-4</v>
      </c>
      <c r="E155" s="48">
        <v>59550</v>
      </c>
      <c r="F155" s="48">
        <v>45707</v>
      </c>
      <c r="G155" s="48">
        <v>11827</v>
      </c>
      <c r="H155" s="48">
        <v>1374</v>
      </c>
      <c r="I155" s="48"/>
      <c r="J155" s="48">
        <v>46</v>
      </c>
      <c r="K155" s="48"/>
      <c r="L155" s="48">
        <v>28</v>
      </c>
      <c r="M155" s="48">
        <v>416</v>
      </c>
      <c r="N155" s="48">
        <v>85</v>
      </c>
      <c r="O155" s="48">
        <v>8</v>
      </c>
      <c r="P155" s="48"/>
      <c r="Q155" s="48">
        <v>6</v>
      </c>
      <c r="R155" s="48">
        <v>26</v>
      </c>
      <c r="S155" s="48">
        <v>25</v>
      </c>
      <c r="T155" s="48"/>
      <c r="U155" s="48">
        <v>2</v>
      </c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</row>
    <row r="156" spans="1:38" x14ac:dyDescent="0.3">
      <c r="A156" s="49">
        <v>103</v>
      </c>
      <c r="B156" s="49" t="s">
        <v>511</v>
      </c>
      <c r="C156" s="56">
        <v>486886.12</v>
      </c>
      <c r="D156" s="55">
        <v>1.515160385312088E-3</v>
      </c>
      <c r="E156" s="48">
        <v>514093</v>
      </c>
      <c r="F156" s="48">
        <v>344089</v>
      </c>
      <c r="G156" s="48">
        <v>101005</v>
      </c>
      <c r="H156" s="48">
        <v>35485</v>
      </c>
      <c r="I156" s="48">
        <v>2031</v>
      </c>
      <c r="J156" s="48">
        <v>1526</v>
      </c>
      <c r="K156" s="48">
        <v>7</v>
      </c>
      <c r="L156" s="48">
        <v>1564</v>
      </c>
      <c r="M156" s="48">
        <v>27164</v>
      </c>
      <c r="N156" s="48">
        <v>1222</v>
      </c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</row>
    <row r="157" spans="1:38" x14ac:dyDescent="0.3">
      <c r="A157" s="60">
        <v>103</v>
      </c>
      <c r="B157" s="61" t="s">
        <v>44</v>
      </c>
      <c r="C157" s="62">
        <v>545787.15999999992</v>
      </c>
      <c r="D157" s="63">
        <v>1.6984568868876157E-3</v>
      </c>
      <c r="E157" s="62">
        <v>573643</v>
      </c>
      <c r="F157" s="62">
        <v>389796</v>
      </c>
      <c r="G157" s="62">
        <v>112832</v>
      </c>
      <c r="H157" s="62">
        <v>36859</v>
      </c>
      <c r="I157" s="62">
        <v>2031</v>
      </c>
      <c r="J157" s="62">
        <v>1572</v>
      </c>
      <c r="K157" s="62">
        <v>7</v>
      </c>
      <c r="L157" s="62">
        <v>1592</v>
      </c>
      <c r="M157" s="62">
        <v>27580</v>
      </c>
      <c r="N157" s="62">
        <v>1307</v>
      </c>
      <c r="O157" s="62">
        <v>8</v>
      </c>
      <c r="P157" s="62"/>
      <c r="Q157" s="62">
        <v>6</v>
      </c>
      <c r="R157" s="62">
        <v>26</v>
      </c>
      <c r="S157" s="62">
        <v>25</v>
      </c>
      <c r="T157" s="62"/>
      <c r="U157" s="62">
        <v>2</v>
      </c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</row>
    <row r="158" spans="1:38" x14ac:dyDescent="0.3">
      <c r="A158" s="49">
        <v>104</v>
      </c>
      <c r="B158" s="49" t="s">
        <v>512</v>
      </c>
      <c r="C158" s="56">
        <v>4.32</v>
      </c>
      <c r="D158" s="55">
        <v>1.3443580738239612E-8</v>
      </c>
      <c r="E158" s="48">
        <v>6</v>
      </c>
      <c r="F158" s="48"/>
      <c r="G158" s="48"/>
      <c r="H158" s="48"/>
      <c r="I158" s="48"/>
      <c r="J158" s="48"/>
      <c r="K158" s="48"/>
      <c r="L158" s="48"/>
      <c r="M158" s="48"/>
      <c r="N158" s="48">
        <v>6</v>
      </c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</row>
    <row r="159" spans="1:38" x14ac:dyDescent="0.3">
      <c r="A159" s="49">
        <v>104</v>
      </c>
      <c r="B159" s="49" t="s">
        <v>512</v>
      </c>
      <c r="C159" s="56">
        <v>2.16</v>
      </c>
      <c r="D159" s="55">
        <v>6.7217903691198058E-9</v>
      </c>
      <c r="E159" s="48">
        <v>3</v>
      </c>
      <c r="F159" s="48"/>
      <c r="G159" s="48"/>
      <c r="H159" s="48"/>
      <c r="I159" s="48"/>
      <c r="J159" s="48"/>
      <c r="K159" s="48"/>
      <c r="L159" s="48"/>
      <c r="M159" s="48"/>
      <c r="N159" s="48">
        <v>3</v>
      </c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</row>
    <row r="160" spans="1:38" x14ac:dyDescent="0.3">
      <c r="A160" s="60">
        <v>104</v>
      </c>
      <c r="B160" s="61" t="s">
        <v>44</v>
      </c>
      <c r="C160" s="62">
        <v>6.4799999999999995</v>
      </c>
      <c r="D160" s="63">
        <v>2.0165371107359416E-8</v>
      </c>
      <c r="E160" s="62">
        <v>9</v>
      </c>
      <c r="F160" s="62"/>
      <c r="G160" s="62"/>
      <c r="H160" s="62"/>
      <c r="I160" s="62"/>
      <c r="J160" s="62"/>
      <c r="K160" s="62"/>
      <c r="L160" s="62"/>
      <c r="M160" s="62"/>
      <c r="N160" s="62">
        <v>9</v>
      </c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</row>
    <row r="161" spans="1:38" x14ac:dyDescent="0.3">
      <c r="A161" s="49">
        <v>107</v>
      </c>
      <c r="B161" s="49" t="s">
        <v>513</v>
      </c>
      <c r="C161" s="56">
        <v>0.72</v>
      </c>
      <c r="D161" s="55">
        <v>2.2405967897066018E-9</v>
      </c>
      <c r="E161" s="48">
        <v>1</v>
      </c>
      <c r="F161" s="48"/>
      <c r="G161" s="48"/>
      <c r="H161" s="48"/>
      <c r="I161" s="48"/>
      <c r="J161" s="48"/>
      <c r="K161" s="48"/>
      <c r="L161" s="48"/>
      <c r="M161" s="48"/>
      <c r="N161" s="48">
        <v>1</v>
      </c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</row>
    <row r="162" spans="1:38" x14ac:dyDescent="0.3">
      <c r="A162" s="49">
        <v>107</v>
      </c>
      <c r="B162" s="49" t="s">
        <v>513</v>
      </c>
      <c r="C162" s="56">
        <v>12475653.979999999</v>
      </c>
      <c r="D162" s="55">
        <v>3.8823486468164428E-2</v>
      </c>
      <c r="E162" s="48">
        <v>11923654</v>
      </c>
      <c r="F162" s="48">
        <v>7858085</v>
      </c>
      <c r="G162" s="48">
        <v>848208</v>
      </c>
      <c r="H162" s="48">
        <v>1477404</v>
      </c>
      <c r="I162" s="48"/>
      <c r="J162" s="48"/>
      <c r="K162" s="48">
        <v>1201</v>
      </c>
      <c r="L162" s="48"/>
      <c r="M162" s="48">
        <v>96529</v>
      </c>
      <c r="N162" s="48">
        <v>6413</v>
      </c>
      <c r="O162" s="48"/>
      <c r="P162" s="48">
        <v>42038</v>
      </c>
      <c r="Q162" s="48">
        <v>1504017</v>
      </c>
      <c r="R162" s="48">
        <v>89759</v>
      </c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</row>
    <row r="163" spans="1:38" x14ac:dyDescent="0.3">
      <c r="A163" s="49">
        <v>107</v>
      </c>
      <c r="B163" s="49" t="s">
        <v>513</v>
      </c>
      <c r="C163" s="56">
        <v>3983319.1799999997</v>
      </c>
      <c r="D163" s="55">
        <v>1.239585023206213E-2</v>
      </c>
      <c r="E163" s="48">
        <v>12065312</v>
      </c>
      <c r="F163" s="48">
        <v>1050081</v>
      </c>
      <c r="G163" s="48"/>
      <c r="H163" s="48"/>
      <c r="I163" s="48">
        <v>2055168</v>
      </c>
      <c r="J163" s="48"/>
      <c r="K163" s="48"/>
      <c r="L163" s="48"/>
      <c r="M163" s="48"/>
      <c r="N163" s="48">
        <v>5374</v>
      </c>
      <c r="O163" s="48"/>
      <c r="P163" s="48"/>
      <c r="Q163" s="48"/>
      <c r="R163" s="48"/>
      <c r="S163" s="48"/>
      <c r="T163" s="48"/>
      <c r="U163" s="48"/>
      <c r="V163" s="48">
        <v>8343000</v>
      </c>
      <c r="W163" s="48"/>
      <c r="X163" s="48"/>
      <c r="Y163" s="48">
        <v>611689</v>
      </c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</row>
    <row r="164" spans="1:38" x14ac:dyDescent="0.3">
      <c r="A164" s="49">
        <v>107</v>
      </c>
      <c r="B164" s="49" t="s">
        <v>513</v>
      </c>
      <c r="C164" s="56">
        <v>22494.989999999998</v>
      </c>
      <c r="D164" s="55">
        <v>7.0003058859002931E-5</v>
      </c>
      <c r="E164" s="48">
        <v>22571</v>
      </c>
      <c r="F164" s="48">
        <v>21693</v>
      </c>
      <c r="G164" s="48">
        <v>664</v>
      </c>
      <c r="H164" s="48">
        <v>208</v>
      </c>
      <c r="I164" s="48"/>
      <c r="J164" s="48"/>
      <c r="K164" s="48"/>
      <c r="L164" s="48"/>
      <c r="M164" s="48">
        <v>1</v>
      </c>
      <c r="N164" s="48"/>
      <c r="O164" s="48"/>
      <c r="P164" s="48"/>
      <c r="Q164" s="48">
        <v>1</v>
      </c>
      <c r="R164" s="48">
        <v>4</v>
      </c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</row>
    <row r="165" spans="1:38" x14ac:dyDescent="0.3">
      <c r="A165" s="49">
        <v>107</v>
      </c>
      <c r="B165" s="49" t="s">
        <v>513</v>
      </c>
      <c r="C165" s="56">
        <v>71854.19</v>
      </c>
      <c r="D165" s="55">
        <v>2.2360592700134476E-4</v>
      </c>
      <c r="E165" s="48">
        <v>76313</v>
      </c>
      <c r="F165" s="48">
        <v>58929</v>
      </c>
      <c r="G165" s="48">
        <v>6291</v>
      </c>
      <c r="H165" s="48">
        <v>3994</v>
      </c>
      <c r="I165" s="48">
        <v>50</v>
      </c>
      <c r="J165" s="48">
        <v>128</v>
      </c>
      <c r="K165" s="48"/>
      <c r="L165" s="48">
        <v>90</v>
      </c>
      <c r="M165" s="48">
        <v>6728</v>
      </c>
      <c r="N165" s="48">
        <v>103</v>
      </c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</row>
    <row r="166" spans="1:38" x14ac:dyDescent="0.3">
      <c r="A166" s="60">
        <v>107</v>
      </c>
      <c r="B166" s="61" t="s">
        <v>44</v>
      </c>
      <c r="C166" s="62">
        <v>16553323.060000002</v>
      </c>
      <c r="D166" s="63">
        <v>5.1512947926683705E-2</v>
      </c>
      <c r="E166" s="62">
        <v>24087851</v>
      </c>
      <c r="F166" s="62">
        <v>8988788</v>
      </c>
      <c r="G166" s="62">
        <v>855163</v>
      </c>
      <c r="H166" s="62">
        <v>1481606</v>
      </c>
      <c r="I166" s="62">
        <v>2055218</v>
      </c>
      <c r="J166" s="62">
        <v>128</v>
      </c>
      <c r="K166" s="62">
        <v>1201</v>
      </c>
      <c r="L166" s="62">
        <v>90</v>
      </c>
      <c r="M166" s="62">
        <v>103258</v>
      </c>
      <c r="N166" s="62">
        <v>11891</v>
      </c>
      <c r="O166" s="62"/>
      <c r="P166" s="62">
        <v>42038</v>
      </c>
      <c r="Q166" s="62">
        <v>1504018</v>
      </c>
      <c r="R166" s="62">
        <v>89763</v>
      </c>
      <c r="S166" s="62"/>
      <c r="T166" s="62"/>
      <c r="U166" s="62"/>
      <c r="V166" s="62">
        <v>8343000</v>
      </c>
      <c r="W166" s="62"/>
      <c r="X166" s="62"/>
      <c r="Y166" s="62">
        <v>611689</v>
      </c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</row>
    <row r="167" spans="1:38" x14ac:dyDescent="0.3">
      <c r="A167" s="49">
        <v>111</v>
      </c>
      <c r="B167" s="49" t="s">
        <v>514</v>
      </c>
      <c r="C167" s="56">
        <v>4823545.05</v>
      </c>
      <c r="D167" s="55">
        <v>1.5010582713937735E-2</v>
      </c>
      <c r="E167" s="48">
        <v>5004480</v>
      </c>
      <c r="F167" s="48">
        <v>3062449</v>
      </c>
      <c r="G167" s="48">
        <v>1110092</v>
      </c>
      <c r="H167" s="48">
        <v>331936</v>
      </c>
      <c r="I167" s="48"/>
      <c r="J167" s="48">
        <v>74726</v>
      </c>
      <c r="K167" s="48">
        <v>496</v>
      </c>
      <c r="L167" s="48">
        <v>3798</v>
      </c>
      <c r="M167" s="48">
        <v>69312</v>
      </c>
      <c r="N167" s="48">
        <v>1850</v>
      </c>
      <c r="O167" s="48"/>
      <c r="P167" s="48"/>
      <c r="Q167" s="48"/>
      <c r="R167" s="48">
        <v>277146</v>
      </c>
      <c r="S167" s="48">
        <v>36575</v>
      </c>
      <c r="T167" s="48">
        <v>31850</v>
      </c>
      <c r="U167" s="48">
        <v>4250</v>
      </c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</row>
    <row r="168" spans="1:38" x14ac:dyDescent="0.3">
      <c r="A168" s="49">
        <v>111</v>
      </c>
      <c r="B168" s="49" t="s">
        <v>514</v>
      </c>
      <c r="C168" s="56">
        <v>5298233.79</v>
      </c>
      <c r="D168" s="55">
        <v>1.6487785584707003E-2</v>
      </c>
      <c r="E168" s="48">
        <v>11248066</v>
      </c>
      <c r="F168" s="48">
        <v>2014398</v>
      </c>
      <c r="G168" s="48">
        <v>865114</v>
      </c>
      <c r="H168" s="48">
        <v>700047</v>
      </c>
      <c r="I168" s="48">
        <v>512498</v>
      </c>
      <c r="J168" s="48">
        <v>22049</v>
      </c>
      <c r="K168" s="48">
        <v>252</v>
      </c>
      <c r="L168" s="48">
        <v>166</v>
      </c>
      <c r="M168" s="48">
        <v>11483</v>
      </c>
      <c r="N168" s="48">
        <v>1167</v>
      </c>
      <c r="O168" s="48">
        <v>7234</v>
      </c>
      <c r="P168" s="48">
        <v>130</v>
      </c>
      <c r="Q168" s="48">
        <v>95397</v>
      </c>
      <c r="R168" s="48">
        <v>29547</v>
      </c>
      <c r="S168" s="48">
        <v>6057</v>
      </c>
      <c r="T168" s="48">
        <v>25</v>
      </c>
      <c r="U168" s="48">
        <v>2</v>
      </c>
      <c r="V168" s="48">
        <v>6414000</v>
      </c>
      <c r="W168" s="48">
        <v>541428</v>
      </c>
      <c r="X168" s="48">
        <v>392</v>
      </c>
      <c r="Y168" s="48">
        <v>26680</v>
      </c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</row>
    <row r="169" spans="1:38" x14ac:dyDescent="0.3">
      <c r="A169" s="49">
        <v>111</v>
      </c>
      <c r="B169" s="49" t="s">
        <v>514</v>
      </c>
      <c r="C169" s="56">
        <v>531.72</v>
      </c>
      <c r="D169" s="55">
        <v>1.6546807291983254E-6</v>
      </c>
      <c r="E169" s="48">
        <v>532</v>
      </c>
      <c r="F169" s="48">
        <v>531</v>
      </c>
      <c r="G169" s="48"/>
      <c r="H169" s="48"/>
      <c r="I169" s="48"/>
      <c r="J169" s="48"/>
      <c r="K169" s="48"/>
      <c r="L169" s="48"/>
      <c r="M169" s="48"/>
      <c r="N169" s="48">
        <v>1</v>
      </c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</row>
    <row r="170" spans="1:38" x14ac:dyDescent="0.3">
      <c r="A170" s="60">
        <v>111</v>
      </c>
      <c r="B170" s="61" t="s">
        <v>44</v>
      </c>
      <c r="C170" s="62">
        <v>10122310.560000001</v>
      </c>
      <c r="D170" s="63">
        <v>3.1500022979373939E-2</v>
      </c>
      <c r="E170" s="62">
        <v>16253078</v>
      </c>
      <c r="F170" s="62">
        <v>5077378</v>
      </c>
      <c r="G170" s="62">
        <v>1975206</v>
      </c>
      <c r="H170" s="62">
        <v>1031983</v>
      </c>
      <c r="I170" s="62">
        <v>512498</v>
      </c>
      <c r="J170" s="62">
        <v>96775</v>
      </c>
      <c r="K170" s="62">
        <v>748</v>
      </c>
      <c r="L170" s="62">
        <v>3964</v>
      </c>
      <c r="M170" s="62">
        <v>80795</v>
      </c>
      <c r="N170" s="62">
        <v>3018</v>
      </c>
      <c r="O170" s="62">
        <v>7234</v>
      </c>
      <c r="P170" s="62">
        <v>130</v>
      </c>
      <c r="Q170" s="62">
        <v>95397</v>
      </c>
      <c r="R170" s="62">
        <v>306693</v>
      </c>
      <c r="S170" s="62">
        <v>42632</v>
      </c>
      <c r="T170" s="62">
        <v>31875</v>
      </c>
      <c r="U170" s="62">
        <v>4252</v>
      </c>
      <c r="V170" s="62">
        <v>6414000</v>
      </c>
      <c r="W170" s="62">
        <v>541428</v>
      </c>
      <c r="X170" s="62">
        <v>392</v>
      </c>
      <c r="Y170" s="62">
        <v>26680</v>
      </c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</row>
    <row r="171" spans="1:38" x14ac:dyDescent="0.3">
      <c r="A171" s="49">
        <v>115</v>
      </c>
      <c r="B171" s="49" t="s">
        <v>515</v>
      </c>
      <c r="C171" s="56">
        <v>184217.14999999997</v>
      </c>
      <c r="D171" s="55">
        <v>5.7327271513736035E-4</v>
      </c>
      <c r="E171" s="48">
        <v>196765</v>
      </c>
      <c r="F171" s="48">
        <v>127238</v>
      </c>
      <c r="G171" s="48">
        <v>23350</v>
      </c>
      <c r="H171" s="48">
        <v>31234</v>
      </c>
      <c r="I171" s="48">
        <v>636</v>
      </c>
      <c r="J171" s="48"/>
      <c r="K171" s="48"/>
      <c r="L171" s="48"/>
      <c r="M171" s="48">
        <v>85</v>
      </c>
      <c r="N171" s="48">
        <v>52</v>
      </c>
      <c r="O171" s="48"/>
      <c r="P171" s="48"/>
      <c r="Q171" s="48">
        <v>31</v>
      </c>
      <c r="R171" s="48">
        <v>13207</v>
      </c>
      <c r="S171" s="48"/>
      <c r="T171" s="48">
        <v>1</v>
      </c>
      <c r="U171" s="48">
        <v>931</v>
      </c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</row>
    <row r="172" spans="1:38" x14ac:dyDescent="0.3">
      <c r="A172" s="49">
        <v>115</v>
      </c>
      <c r="B172" s="49" t="s">
        <v>515</v>
      </c>
      <c r="C172" s="56">
        <v>17054.199999999997</v>
      </c>
      <c r="D172" s="55">
        <v>5.3071646904186557E-5</v>
      </c>
      <c r="E172" s="48">
        <v>18365</v>
      </c>
      <c r="F172" s="48">
        <v>12847</v>
      </c>
      <c r="G172" s="48">
        <v>2197</v>
      </c>
      <c r="H172" s="48">
        <v>2791</v>
      </c>
      <c r="I172" s="48">
        <v>17</v>
      </c>
      <c r="J172" s="48"/>
      <c r="K172" s="48"/>
      <c r="L172" s="48">
        <v>13</v>
      </c>
      <c r="M172" s="48">
        <v>488</v>
      </c>
      <c r="N172" s="48">
        <v>1</v>
      </c>
      <c r="O172" s="48"/>
      <c r="P172" s="48"/>
      <c r="Q172" s="48">
        <v>1</v>
      </c>
      <c r="R172" s="48">
        <v>3</v>
      </c>
      <c r="S172" s="48">
        <v>4</v>
      </c>
      <c r="T172" s="48"/>
      <c r="U172" s="48">
        <v>3</v>
      </c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</row>
    <row r="173" spans="1:38" x14ac:dyDescent="0.3">
      <c r="A173" s="49">
        <v>115</v>
      </c>
      <c r="B173" s="49" t="s">
        <v>515</v>
      </c>
      <c r="C173" s="56">
        <v>351281.79000000004</v>
      </c>
      <c r="D173" s="55">
        <v>1.0931678485505399E-3</v>
      </c>
      <c r="E173" s="48">
        <v>363805</v>
      </c>
      <c r="F173" s="48">
        <v>210996</v>
      </c>
      <c r="G173" s="48">
        <v>118379</v>
      </c>
      <c r="H173" s="48">
        <v>14995</v>
      </c>
      <c r="I173" s="48">
        <v>243</v>
      </c>
      <c r="J173" s="48">
        <v>9</v>
      </c>
      <c r="K173" s="48"/>
      <c r="L173" s="48">
        <v>85</v>
      </c>
      <c r="M173" s="48">
        <v>16944</v>
      </c>
      <c r="N173" s="48">
        <v>2154</v>
      </c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</row>
    <row r="174" spans="1:38" x14ac:dyDescent="0.3">
      <c r="A174" s="60">
        <v>115</v>
      </c>
      <c r="B174" s="61" t="s">
        <v>44</v>
      </c>
      <c r="C174" s="62">
        <v>552553.14000000013</v>
      </c>
      <c r="D174" s="63">
        <v>1.7195122105920873E-3</v>
      </c>
      <c r="E174" s="62">
        <v>578935</v>
      </c>
      <c r="F174" s="62">
        <v>351081</v>
      </c>
      <c r="G174" s="62">
        <v>143926</v>
      </c>
      <c r="H174" s="62">
        <v>49020</v>
      </c>
      <c r="I174" s="62">
        <v>896</v>
      </c>
      <c r="J174" s="62">
        <v>9</v>
      </c>
      <c r="K174" s="62"/>
      <c r="L174" s="62">
        <v>98</v>
      </c>
      <c r="M174" s="62">
        <v>17517</v>
      </c>
      <c r="N174" s="62">
        <v>2207</v>
      </c>
      <c r="O174" s="62"/>
      <c r="P174" s="62"/>
      <c r="Q174" s="62">
        <v>32</v>
      </c>
      <c r="R174" s="62">
        <v>13210</v>
      </c>
      <c r="S174" s="62">
        <v>4</v>
      </c>
      <c r="T174" s="62">
        <v>1</v>
      </c>
      <c r="U174" s="62">
        <v>934</v>
      </c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</row>
    <row r="175" spans="1:38" x14ac:dyDescent="0.3">
      <c r="A175" s="49">
        <v>117</v>
      </c>
      <c r="B175" s="49" t="s">
        <v>516</v>
      </c>
      <c r="C175" s="56">
        <v>24739.759999999998</v>
      </c>
      <c r="D175" s="55">
        <v>7.6988648380710832E-5</v>
      </c>
      <c r="E175" s="48">
        <v>25304</v>
      </c>
      <c r="F175" s="48">
        <v>23840</v>
      </c>
      <c r="G175" s="48"/>
      <c r="H175" s="48">
        <v>1368</v>
      </c>
      <c r="I175" s="48"/>
      <c r="J175" s="48">
        <v>1</v>
      </c>
      <c r="K175" s="48"/>
      <c r="L175" s="48">
        <v>5</v>
      </c>
      <c r="M175" s="48">
        <v>49</v>
      </c>
      <c r="N175" s="48"/>
      <c r="O175" s="48"/>
      <c r="P175" s="48"/>
      <c r="Q175" s="48">
        <v>2</v>
      </c>
      <c r="R175" s="48">
        <v>18</v>
      </c>
      <c r="S175" s="48">
        <v>21</v>
      </c>
      <c r="T175" s="48"/>
      <c r="U175" s="48">
        <v>0</v>
      </c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</row>
    <row r="176" spans="1:38" x14ac:dyDescent="0.3">
      <c r="A176" s="49">
        <v>117</v>
      </c>
      <c r="B176" s="49" t="s">
        <v>516</v>
      </c>
      <c r="C176" s="56">
        <v>194.49</v>
      </c>
      <c r="D176" s="55">
        <v>6.0524120781949582E-7</v>
      </c>
      <c r="E176" s="48">
        <v>275</v>
      </c>
      <c r="F176" s="48"/>
      <c r="G176" s="48">
        <v>67</v>
      </c>
      <c r="H176" s="48">
        <v>107</v>
      </c>
      <c r="I176" s="48">
        <v>101</v>
      </c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</row>
    <row r="177" spans="1:38" x14ac:dyDescent="0.3">
      <c r="A177" s="60">
        <v>117</v>
      </c>
      <c r="B177" s="61" t="s">
        <v>44</v>
      </c>
      <c r="C177" s="62">
        <v>24934.249999999996</v>
      </c>
      <c r="D177" s="63">
        <v>7.7593889588530322E-5</v>
      </c>
      <c r="E177" s="62">
        <v>25579</v>
      </c>
      <c r="F177" s="62">
        <v>23840</v>
      </c>
      <c r="G177" s="62">
        <v>67</v>
      </c>
      <c r="H177" s="62">
        <v>1475</v>
      </c>
      <c r="I177" s="62">
        <v>101</v>
      </c>
      <c r="J177" s="62">
        <v>1</v>
      </c>
      <c r="K177" s="62"/>
      <c r="L177" s="62">
        <v>5</v>
      </c>
      <c r="M177" s="62">
        <v>49</v>
      </c>
      <c r="N177" s="62"/>
      <c r="O177" s="62"/>
      <c r="P177" s="62"/>
      <c r="Q177" s="62">
        <v>2</v>
      </c>
      <c r="R177" s="62">
        <v>18</v>
      </c>
      <c r="S177" s="62">
        <v>21</v>
      </c>
      <c r="T177" s="62"/>
      <c r="U177" s="62">
        <v>0</v>
      </c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</row>
    <row r="178" spans="1:38" x14ac:dyDescent="0.3">
      <c r="A178" s="49">
        <v>119</v>
      </c>
      <c r="B178" s="49" t="s">
        <v>517</v>
      </c>
      <c r="C178" s="56">
        <v>958101.40999999992</v>
      </c>
      <c r="D178" s="55">
        <v>2.9815540881380116E-3</v>
      </c>
      <c r="E178" s="48">
        <v>1013968</v>
      </c>
      <c r="F178" s="48">
        <v>724808</v>
      </c>
      <c r="G178" s="48">
        <v>84811</v>
      </c>
      <c r="H178" s="48">
        <v>84506</v>
      </c>
      <c r="I178" s="48">
        <v>1728</v>
      </c>
      <c r="J178" s="48">
        <v>4988</v>
      </c>
      <c r="K178" s="48">
        <v>20</v>
      </c>
      <c r="L178" s="48">
        <v>507</v>
      </c>
      <c r="M178" s="48">
        <v>4124</v>
      </c>
      <c r="N178" s="48">
        <v>5499</v>
      </c>
      <c r="O178" s="48">
        <v>43</v>
      </c>
      <c r="P178" s="48"/>
      <c r="Q178" s="48">
        <v>129</v>
      </c>
      <c r="R178" s="48">
        <v>3249</v>
      </c>
      <c r="S178" s="48">
        <v>47</v>
      </c>
      <c r="T178" s="48"/>
      <c r="U178" s="48"/>
      <c r="V178" s="48"/>
      <c r="W178" s="48">
        <v>99509</v>
      </c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</row>
    <row r="179" spans="1:38" x14ac:dyDescent="0.3">
      <c r="A179" s="49">
        <v>119</v>
      </c>
      <c r="B179" s="49" t="s">
        <v>517</v>
      </c>
      <c r="C179" s="56">
        <v>347508.77999999997</v>
      </c>
      <c r="D179" s="55">
        <v>1.0814264678650801E-3</v>
      </c>
      <c r="E179" s="48">
        <v>358774</v>
      </c>
      <c r="F179" s="48">
        <v>267247</v>
      </c>
      <c r="G179" s="48">
        <v>61774</v>
      </c>
      <c r="H179" s="48">
        <v>28996</v>
      </c>
      <c r="I179" s="48">
        <v>726</v>
      </c>
      <c r="J179" s="48"/>
      <c r="K179" s="48"/>
      <c r="L179" s="48"/>
      <c r="M179" s="48"/>
      <c r="N179" s="48">
        <v>31</v>
      </c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</row>
    <row r="180" spans="1:38" x14ac:dyDescent="0.3">
      <c r="A180" s="49">
        <v>119</v>
      </c>
      <c r="B180" s="49" t="s">
        <v>517</v>
      </c>
      <c r="C180" s="56">
        <v>1369935.5399999998</v>
      </c>
      <c r="D180" s="55">
        <v>4.2631571847624719E-3</v>
      </c>
      <c r="E180" s="48">
        <v>1405643</v>
      </c>
      <c r="F180" s="48">
        <v>1103361</v>
      </c>
      <c r="G180" s="48">
        <v>218851</v>
      </c>
      <c r="H180" s="48">
        <v>26964</v>
      </c>
      <c r="I180" s="48">
        <v>3837</v>
      </c>
      <c r="J180" s="48">
        <v>9132</v>
      </c>
      <c r="K180" s="48">
        <v>9</v>
      </c>
      <c r="L180" s="48">
        <v>13154</v>
      </c>
      <c r="M180" s="48">
        <v>28974</v>
      </c>
      <c r="N180" s="48">
        <v>1361</v>
      </c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</row>
    <row r="181" spans="1:38" x14ac:dyDescent="0.3">
      <c r="A181" s="60">
        <v>119</v>
      </c>
      <c r="B181" s="61" t="s">
        <v>44</v>
      </c>
      <c r="C181" s="62">
        <v>2675545.7300000004</v>
      </c>
      <c r="D181" s="63">
        <v>8.326137740765566E-3</v>
      </c>
      <c r="E181" s="62">
        <v>2778385</v>
      </c>
      <c r="F181" s="62">
        <v>2095416</v>
      </c>
      <c r="G181" s="62">
        <v>365436</v>
      </c>
      <c r="H181" s="62">
        <v>140466</v>
      </c>
      <c r="I181" s="62">
        <v>6291</v>
      </c>
      <c r="J181" s="62">
        <v>14120</v>
      </c>
      <c r="K181" s="62">
        <v>29</v>
      </c>
      <c r="L181" s="62">
        <v>13661</v>
      </c>
      <c r="M181" s="62">
        <v>33098</v>
      </c>
      <c r="N181" s="62">
        <v>6891</v>
      </c>
      <c r="O181" s="62">
        <v>43</v>
      </c>
      <c r="P181" s="62"/>
      <c r="Q181" s="62">
        <v>129</v>
      </c>
      <c r="R181" s="62">
        <v>3249</v>
      </c>
      <c r="S181" s="62">
        <v>47</v>
      </c>
      <c r="T181" s="62"/>
      <c r="U181" s="62"/>
      <c r="V181" s="62"/>
      <c r="W181" s="62">
        <v>99509</v>
      </c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</row>
    <row r="182" spans="1:38" x14ac:dyDescent="0.3">
      <c r="A182" s="49">
        <v>121</v>
      </c>
      <c r="B182" s="49" t="s">
        <v>518</v>
      </c>
      <c r="C182" s="56">
        <v>894169.04000000015</v>
      </c>
      <c r="D182" s="55">
        <v>2.7826003895542145E-3</v>
      </c>
      <c r="E182" s="48">
        <v>986459</v>
      </c>
      <c r="F182" s="48">
        <v>496517</v>
      </c>
      <c r="G182" s="48">
        <v>69200</v>
      </c>
      <c r="H182" s="48">
        <v>220465</v>
      </c>
      <c r="I182" s="48">
        <v>1770</v>
      </c>
      <c r="J182" s="48">
        <v>4255</v>
      </c>
      <c r="K182" s="48">
        <v>1</v>
      </c>
      <c r="L182" s="48">
        <v>159</v>
      </c>
      <c r="M182" s="48">
        <v>23771</v>
      </c>
      <c r="N182" s="48">
        <v>37</v>
      </c>
      <c r="O182" s="48">
        <v>996</v>
      </c>
      <c r="P182" s="48"/>
      <c r="Q182" s="48">
        <v>92</v>
      </c>
      <c r="R182" s="48">
        <v>168436</v>
      </c>
      <c r="S182" s="48">
        <v>504</v>
      </c>
      <c r="T182" s="48">
        <v>1</v>
      </c>
      <c r="U182" s="48">
        <v>255</v>
      </c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</row>
    <row r="183" spans="1:38" x14ac:dyDescent="0.3">
      <c r="A183" s="49">
        <v>121</v>
      </c>
      <c r="B183" s="49" t="s">
        <v>518</v>
      </c>
      <c r="C183" s="56">
        <v>1086476.4999999995</v>
      </c>
      <c r="D183" s="55">
        <v>3.3810496638773109E-3</v>
      </c>
      <c r="E183" s="48">
        <v>1137169</v>
      </c>
      <c r="F183" s="48">
        <v>878742</v>
      </c>
      <c r="G183" s="48">
        <v>136492</v>
      </c>
      <c r="H183" s="48">
        <v>87443</v>
      </c>
      <c r="I183" s="48">
        <v>3570</v>
      </c>
      <c r="J183" s="48">
        <v>9130</v>
      </c>
      <c r="K183" s="48">
        <v>37</v>
      </c>
      <c r="L183" s="48">
        <v>10139</v>
      </c>
      <c r="M183" s="48">
        <v>9963</v>
      </c>
      <c r="N183" s="48">
        <v>1653</v>
      </c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</row>
    <row r="184" spans="1:38" x14ac:dyDescent="0.3">
      <c r="A184" s="60">
        <v>121</v>
      </c>
      <c r="B184" s="61" t="s">
        <v>44</v>
      </c>
      <c r="C184" s="62">
        <v>1980645.5400000003</v>
      </c>
      <c r="D184" s="63">
        <v>6.1636500534315271E-3</v>
      </c>
      <c r="E184" s="62">
        <v>2123628</v>
      </c>
      <c r="F184" s="62">
        <v>1375259</v>
      </c>
      <c r="G184" s="62">
        <v>205692</v>
      </c>
      <c r="H184" s="62">
        <v>307908</v>
      </c>
      <c r="I184" s="62">
        <v>5340</v>
      </c>
      <c r="J184" s="62">
        <v>13385</v>
      </c>
      <c r="K184" s="62">
        <v>38</v>
      </c>
      <c r="L184" s="62">
        <v>10298</v>
      </c>
      <c r="M184" s="62">
        <v>33734</v>
      </c>
      <c r="N184" s="62">
        <v>1690</v>
      </c>
      <c r="O184" s="62">
        <v>996</v>
      </c>
      <c r="P184" s="62"/>
      <c r="Q184" s="62">
        <v>92</v>
      </c>
      <c r="R184" s="62">
        <v>168436</v>
      </c>
      <c r="S184" s="62">
        <v>504</v>
      </c>
      <c r="T184" s="62">
        <v>1</v>
      </c>
      <c r="U184" s="62">
        <v>255</v>
      </c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</row>
    <row r="185" spans="1:38" x14ac:dyDescent="0.3">
      <c r="A185" s="49">
        <v>123</v>
      </c>
      <c r="B185" s="49" t="s">
        <v>519</v>
      </c>
      <c r="C185" s="56">
        <v>26487.959999999995</v>
      </c>
      <c r="D185" s="55">
        <v>8.2428941863717882E-5</v>
      </c>
      <c r="E185" s="48">
        <v>26571</v>
      </c>
      <c r="F185" s="48">
        <v>19904</v>
      </c>
      <c r="G185" s="48">
        <v>6262</v>
      </c>
      <c r="H185" s="48">
        <v>338</v>
      </c>
      <c r="I185" s="48">
        <v>7</v>
      </c>
      <c r="J185" s="48"/>
      <c r="K185" s="48"/>
      <c r="L185" s="48">
        <v>1</v>
      </c>
      <c r="M185" s="48">
        <v>13</v>
      </c>
      <c r="N185" s="48">
        <v>20</v>
      </c>
      <c r="O185" s="48"/>
      <c r="P185" s="48"/>
      <c r="Q185" s="48">
        <v>1</v>
      </c>
      <c r="R185" s="48">
        <v>4</v>
      </c>
      <c r="S185" s="48">
        <v>19</v>
      </c>
      <c r="T185" s="48"/>
      <c r="U185" s="48"/>
      <c r="V185" s="48"/>
      <c r="W185" s="48"/>
      <c r="X185" s="48">
        <v>2</v>
      </c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</row>
    <row r="186" spans="1:38" x14ac:dyDescent="0.3">
      <c r="A186" s="49">
        <v>123</v>
      </c>
      <c r="B186" s="49" t="s">
        <v>519</v>
      </c>
      <c r="C186" s="56">
        <v>66430.84</v>
      </c>
      <c r="D186" s="55">
        <v>2.0672878727987903E-4</v>
      </c>
      <c r="E186" s="48">
        <v>70451</v>
      </c>
      <c r="F186" s="48">
        <v>60469</v>
      </c>
      <c r="G186" s="48"/>
      <c r="H186" s="48">
        <v>6327</v>
      </c>
      <c r="I186" s="48">
        <v>94</v>
      </c>
      <c r="J186" s="48"/>
      <c r="K186" s="48"/>
      <c r="L186" s="48"/>
      <c r="M186" s="48">
        <v>3512</v>
      </c>
      <c r="N186" s="48">
        <v>49</v>
      </c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</row>
    <row r="187" spans="1:38" x14ac:dyDescent="0.3">
      <c r="A187" s="60">
        <v>123</v>
      </c>
      <c r="B187" s="61" t="s">
        <v>44</v>
      </c>
      <c r="C187" s="62">
        <v>92918.799999999974</v>
      </c>
      <c r="D187" s="63">
        <v>2.8915772914359686E-4</v>
      </c>
      <c r="E187" s="62">
        <v>97022</v>
      </c>
      <c r="F187" s="62">
        <v>80373</v>
      </c>
      <c r="G187" s="62">
        <v>6262</v>
      </c>
      <c r="H187" s="62">
        <v>6665</v>
      </c>
      <c r="I187" s="62">
        <v>101</v>
      </c>
      <c r="J187" s="62"/>
      <c r="K187" s="62"/>
      <c r="L187" s="62">
        <v>1</v>
      </c>
      <c r="M187" s="62">
        <v>3525</v>
      </c>
      <c r="N187" s="62">
        <v>69</v>
      </c>
      <c r="O187" s="62"/>
      <c r="P187" s="62"/>
      <c r="Q187" s="62">
        <v>1</v>
      </c>
      <c r="R187" s="62">
        <v>4</v>
      </c>
      <c r="S187" s="62">
        <v>19</v>
      </c>
      <c r="T187" s="62"/>
      <c r="U187" s="62"/>
      <c r="V187" s="62"/>
      <c r="W187" s="62"/>
      <c r="X187" s="62">
        <v>2</v>
      </c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</row>
    <row r="188" spans="1:38" x14ac:dyDescent="0.3">
      <c r="A188" s="49">
        <v>125</v>
      </c>
      <c r="B188" s="49" t="s">
        <v>520</v>
      </c>
      <c r="C188" s="56">
        <v>2240184.7999999998</v>
      </c>
      <c r="D188" s="55">
        <v>6.9713206544854524E-3</v>
      </c>
      <c r="E188" s="48">
        <v>5980176</v>
      </c>
      <c r="F188" s="48"/>
      <c r="G188" s="48">
        <v>365834</v>
      </c>
      <c r="H188" s="48"/>
      <c r="I188" s="48">
        <v>1629898</v>
      </c>
      <c r="J188" s="48"/>
      <c r="K188" s="48"/>
      <c r="L188" s="48"/>
      <c r="M188" s="48"/>
      <c r="N188" s="48">
        <v>8510</v>
      </c>
      <c r="O188" s="48"/>
      <c r="P188" s="48"/>
      <c r="Q188" s="48"/>
      <c r="R188" s="48"/>
      <c r="S188" s="48"/>
      <c r="T188" s="48"/>
      <c r="U188" s="48"/>
      <c r="V188" s="48">
        <v>3476000</v>
      </c>
      <c r="W188" s="48">
        <v>15718</v>
      </c>
      <c r="X188" s="48"/>
      <c r="Y188" s="48">
        <v>484216</v>
      </c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</row>
    <row r="189" spans="1:38" x14ac:dyDescent="0.3">
      <c r="A189" s="49">
        <v>125</v>
      </c>
      <c r="B189" s="49" t="s">
        <v>520</v>
      </c>
      <c r="C189" s="56">
        <v>46200.369999999995</v>
      </c>
      <c r="D189" s="55">
        <v>1.4377277875730164E-4</v>
      </c>
      <c r="E189" s="48">
        <v>51713</v>
      </c>
      <c r="F189" s="48">
        <v>31998</v>
      </c>
      <c r="G189" s="48">
        <v>5906</v>
      </c>
      <c r="H189" s="48">
        <v>5522</v>
      </c>
      <c r="I189" s="48">
        <v>11</v>
      </c>
      <c r="J189" s="48">
        <v>47</v>
      </c>
      <c r="K189" s="48"/>
      <c r="L189" s="48">
        <v>94</v>
      </c>
      <c r="M189" s="48">
        <v>7635</v>
      </c>
      <c r="N189" s="48">
        <v>500</v>
      </c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</row>
    <row r="190" spans="1:38" x14ac:dyDescent="0.3">
      <c r="A190" s="60">
        <v>125</v>
      </c>
      <c r="B190" s="61" t="s">
        <v>44</v>
      </c>
      <c r="C190" s="62">
        <v>2286385.1699999995</v>
      </c>
      <c r="D190" s="63">
        <v>7.1150934332427527E-3</v>
      </c>
      <c r="E190" s="62">
        <v>6031889</v>
      </c>
      <c r="F190" s="62">
        <v>31998</v>
      </c>
      <c r="G190" s="62">
        <v>371740</v>
      </c>
      <c r="H190" s="62">
        <v>5522</v>
      </c>
      <c r="I190" s="62">
        <v>1629909</v>
      </c>
      <c r="J190" s="62">
        <v>47</v>
      </c>
      <c r="K190" s="62"/>
      <c r="L190" s="62">
        <v>94</v>
      </c>
      <c r="M190" s="62">
        <v>7635</v>
      </c>
      <c r="N190" s="62">
        <v>9010</v>
      </c>
      <c r="O190" s="62"/>
      <c r="P190" s="62"/>
      <c r="Q190" s="62"/>
      <c r="R190" s="62"/>
      <c r="S190" s="62"/>
      <c r="T190" s="62"/>
      <c r="U190" s="62"/>
      <c r="V190" s="62">
        <v>3476000</v>
      </c>
      <c r="W190" s="62">
        <v>15718</v>
      </c>
      <c r="X190" s="62"/>
      <c r="Y190" s="62">
        <v>484216</v>
      </c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</row>
    <row r="191" spans="1:38" x14ac:dyDescent="0.3">
      <c r="A191" s="49">
        <v>129</v>
      </c>
      <c r="B191" s="49" t="s">
        <v>521</v>
      </c>
      <c r="C191" s="56">
        <v>465253.41</v>
      </c>
      <c r="D191" s="55">
        <v>1.4478406900639575E-3</v>
      </c>
      <c r="E191" s="48">
        <v>480997</v>
      </c>
      <c r="F191" s="48">
        <v>368785</v>
      </c>
      <c r="G191" s="48">
        <v>73044</v>
      </c>
      <c r="H191" s="48">
        <v>6792</v>
      </c>
      <c r="I191" s="48">
        <v>467</v>
      </c>
      <c r="J191" s="48">
        <v>550</v>
      </c>
      <c r="K191" s="48"/>
      <c r="L191" s="48">
        <v>1638</v>
      </c>
      <c r="M191" s="48">
        <v>29429</v>
      </c>
      <c r="N191" s="48">
        <v>292</v>
      </c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</row>
    <row r="192" spans="1:38" x14ac:dyDescent="0.3">
      <c r="A192" s="60">
        <v>129</v>
      </c>
      <c r="B192" s="61" t="s">
        <v>44</v>
      </c>
      <c r="C192" s="62">
        <v>465253.41</v>
      </c>
      <c r="D192" s="63">
        <v>1.4478406900639575E-3</v>
      </c>
      <c r="E192" s="62">
        <v>480997</v>
      </c>
      <c r="F192" s="62">
        <v>368785</v>
      </c>
      <c r="G192" s="62">
        <v>73044</v>
      </c>
      <c r="H192" s="62">
        <v>6792</v>
      </c>
      <c r="I192" s="62">
        <v>467</v>
      </c>
      <c r="J192" s="62">
        <v>550</v>
      </c>
      <c r="K192" s="62"/>
      <c r="L192" s="62">
        <v>1638</v>
      </c>
      <c r="M192" s="62">
        <v>29429</v>
      </c>
      <c r="N192" s="62">
        <v>292</v>
      </c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</row>
    <row r="193" spans="1:38" x14ac:dyDescent="0.3">
      <c r="A193" s="49">
        <v>131</v>
      </c>
      <c r="B193" s="49" t="s">
        <v>522</v>
      </c>
      <c r="C193" s="56">
        <v>4156395.6099999994</v>
      </c>
      <c r="D193" s="55">
        <v>1.2934453695161961E-2</v>
      </c>
      <c r="E193" s="48">
        <v>4213282</v>
      </c>
      <c r="F193" s="48">
        <v>3215382</v>
      </c>
      <c r="G193" s="48">
        <v>384080</v>
      </c>
      <c r="H193" s="48">
        <v>423063</v>
      </c>
      <c r="I193" s="48"/>
      <c r="J193" s="48">
        <v>16234</v>
      </c>
      <c r="K193" s="48">
        <v>558</v>
      </c>
      <c r="L193" s="48">
        <v>2233</v>
      </c>
      <c r="M193" s="48">
        <v>10972</v>
      </c>
      <c r="N193" s="48">
        <v>712</v>
      </c>
      <c r="O193" s="48">
        <v>643</v>
      </c>
      <c r="P193" s="48"/>
      <c r="Q193" s="48">
        <v>148890</v>
      </c>
      <c r="R193" s="48">
        <v>1598</v>
      </c>
      <c r="S193" s="48">
        <v>8912</v>
      </c>
      <c r="T193" s="48"/>
      <c r="U193" s="48">
        <v>5</v>
      </c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</row>
    <row r="194" spans="1:38" x14ac:dyDescent="0.3">
      <c r="A194" s="49">
        <v>131</v>
      </c>
      <c r="B194" s="49" t="s">
        <v>522</v>
      </c>
      <c r="C194" s="56">
        <v>8789.2599999999984</v>
      </c>
      <c r="D194" s="55">
        <v>2.7351649638745338E-5</v>
      </c>
      <c r="E194" s="48">
        <v>8944</v>
      </c>
      <c r="F194" s="48">
        <v>8494</v>
      </c>
      <c r="G194" s="48">
        <v>88</v>
      </c>
      <c r="H194" s="48"/>
      <c r="I194" s="48"/>
      <c r="J194" s="48"/>
      <c r="K194" s="48"/>
      <c r="L194" s="48">
        <v>23</v>
      </c>
      <c r="M194" s="48">
        <v>336</v>
      </c>
      <c r="N194" s="48">
        <v>3</v>
      </c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</row>
    <row r="195" spans="1:38" x14ac:dyDescent="0.3">
      <c r="A195" s="60">
        <v>131</v>
      </c>
      <c r="B195" s="61" t="s">
        <v>44</v>
      </c>
      <c r="C195" s="62">
        <v>4165184.8699999996</v>
      </c>
      <c r="D195" s="63">
        <v>1.2961805344800707E-2</v>
      </c>
      <c r="E195" s="62">
        <v>4222226</v>
      </c>
      <c r="F195" s="62">
        <v>3223876</v>
      </c>
      <c r="G195" s="62">
        <v>384168</v>
      </c>
      <c r="H195" s="62">
        <v>423063</v>
      </c>
      <c r="I195" s="62"/>
      <c r="J195" s="62">
        <v>16234</v>
      </c>
      <c r="K195" s="62">
        <v>558</v>
      </c>
      <c r="L195" s="62">
        <v>2256</v>
      </c>
      <c r="M195" s="62">
        <v>11308</v>
      </c>
      <c r="N195" s="62">
        <v>715</v>
      </c>
      <c r="O195" s="62">
        <v>643</v>
      </c>
      <c r="P195" s="62"/>
      <c r="Q195" s="62">
        <v>148890</v>
      </c>
      <c r="R195" s="62">
        <v>1598</v>
      </c>
      <c r="S195" s="62">
        <v>8912</v>
      </c>
      <c r="T195" s="62"/>
      <c r="U195" s="62">
        <v>5</v>
      </c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</row>
    <row r="196" spans="1:38" x14ac:dyDescent="0.3">
      <c r="A196" s="49">
        <v>133</v>
      </c>
      <c r="B196" s="49" t="s">
        <v>523</v>
      </c>
      <c r="C196" s="56">
        <v>2820.69</v>
      </c>
      <c r="D196" s="55">
        <v>8.7778179982743263E-6</v>
      </c>
      <c r="E196" s="48">
        <v>2820</v>
      </c>
      <c r="F196" s="48">
        <v>2751</v>
      </c>
      <c r="G196" s="48">
        <v>69</v>
      </c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</row>
    <row r="197" spans="1:38" x14ac:dyDescent="0.3">
      <c r="A197" s="60">
        <v>133</v>
      </c>
      <c r="B197" s="61" t="s">
        <v>44</v>
      </c>
      <c r="C197" s="62">
        <v>2820.69</v>
      </c>
      <c r="D197" s="63">
        <v>8.7778179982743263E-6</v>
      </c>
      <c r="E197" s="62">
        <v>2820</v>
      </c>
      <c r="F197" s="62">
        <v>2751</v>
      </c>
      <c r="G197" s="62">
        <v>69</v>
      </c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</row>
    <row r="198" spans="1:38" x14ac:dyDescent="0.3">
      <c r="A198" s="49">
        <v>135</v>
      </c>
      <c r="B198" s="49" t="s">
        <v>524</v>
      </c>
      <c r="C198" s="56">
        <v>3511537.7199999997</v>
      </c>
      <c r="D198" s="55">
        <v>1.0927694642174499E-2</v>
      </c>
      <c r="E198" s="48">
        <v>4038258</v>
      </c>
      <c r="F198" s="48">
        <v>1273396</v>
      </c>
      <c r="G198" s="48"/>
      <c r="H198" s="48">
        <v>1409323</v>
      </c>
      <c r="I198" s="48"/>
      <c r="J198" s="48">
        <v>8419</v>
      </c>
      <c r="K198" s="48">
        <v>1153</v>
      </c>
      <c r="L198" s="48">
        <v>1087</v>
      </c>
      <c r="M198" s="48">
        <v>20901</v>
      </c>
      <c r="N198" s="48">
        <v>1100</v>
      </c>
      <c r="O198" s="48">
        <v>168</v>
      </c>
      <c r="P198" s="48">
        <v>566141</v>
      </c>
      <c r="Q198" s="48">
        <v>612276</v>
      </c>
      <c r="R198" s="48">
        <v>7598</v>
      </c>
      <c r="S198" s="48">
        <v>5305</v>
      </c>
      <c r="T198" s="48">
        <v>8</v>
      </c>
      <c r="U198" s="48"/>
      <c r="V198" s="48"/>
      <c r="W198" s="48">
        <v>112127</v>
      </c>
      <c r="X198" s="48">
        <v>19256</v>
      </c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</row>
    <row r="199" spans="1:38" x14ac:dyDescent="0.3">
      <c r="A199" s="49">
        <v>135</v>
      </c>
      <c r="B199" s="49" t="s">
        <v>524</v>
      </c>
      <c r="C199" s="56">
        <v>4500258.66</v>
      </c>
      <c r="D199" s="55">
        <v>1.4004534870062963E-2</v>
      </c>
      <c r="E199" s="48">
        <v>14271042</v>
      </c>
      <c r="F199" s="48"/>
      <c r="G199" s="48">
        <v>1447864</v>
      </c>
      <c r="H199" s="48">
        <v>1141358</v>
      </c>
      <c r="I199" s="48">
        <v>979397</v>
      </c>
      <c r="J199" s="48"/>
      <c r="K199" s="48"/>
      <c r="L199" s="48"/>
      <c r="M199" s="48"/>
      <c r="N199" s="48">
        <v>765</v>
      </c>
      <c r="O199" s="48"/>
      <c r="P199" s="48"/>
      <c r="Q199" s="48"/>
      <c r="R199" s="48"/>
      <c r="S199" s="48"/>
      <c r="T199" s="48"/>
      <c r="U199" s="48"/>
      <c r="V199" s="48">
        <v>10427000</v>
      </c>
      <c r="W199" s="48"/>
      <c r="X199" s="48"/>
      <c r="Y199" s="48">
        <v>274658</v>
      </c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</row>
    <row r="200" spans="1:38" x14ac:dyDescent="0.3">
      <c r="A200" s="49">
        <v>135</v>
      </c>
      <c r="B200" s="49" t="s">
        <v>524</v>
      </c>
      <c r="C200" s="56">
        <v>30697.200000000001</v>
      </c>
      <c r="D200" s="55">
        <v>9.5527844129140972E-5</v>
      </c>
      <c r="E200" s="48">
        <v>153486</v>
      </c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>
        <v>29702</v>
      </c>
      <c r="AF200" s="48">
        <v>97265</v>
      </c>
      <c r="AG200" s="48">
        <v>26519</v>
      </c>
      <c r="AH200" s="48"/>
      <c r="AI200" s="48"/>
      <c r="AJ200" s="48"/>
      <c r="AK200" s="48"/>
      <c r="AL200" s="48"/>
    </row>
    <row r="201" spans="1:38" x14ac:dyDescent="0.3">
      <c r="A201" s="49">
        <v>135</v>
      </c>
      <c r="B201" s="49" t="s">
        <v>524</v>
      </c>
      <c r="C201" s="56">
        <v>144227.60999999999</v>
      </c>
      <c r="D201" s="55">
        <v>4.488276666014663E-4</v>
      </c>
      <c r="E201" s="48">
        <v>144159</v>
      </c>
      <c r="F201" s="48">
        <v>137298</v>
      </c>
      <c r="G201" s="48">
        <v>6861</v>
      </c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</row>
    <row r="202" spans="1:38" x14ac:dyDescent="0.3">
      <c r="A202" s="60">
        <v>135</v>
      </c>
      <c r="B202" s="61" t="s">
        <v>44</v>
      </c>
      <c r="C202" s="62">
        <v>8186721.1900000013</v>
      </c>
      <c r="D202" s="63">
        <v>2.5476585022968075E-2</v>
      </c>
      <c r="E202" s="62">
        <v>18606945</v>
      </c>
      <c r="F202" s="62">
        <v>1410694</v>
      </c>
      <c r="G202" s="62">
        <v>1454725</v>
      </c>
      <c r="H202" s="62">
        <v>2550681</v>
      </c>
      <c r="I202" s="62">
        <v>979397</v>
      </c>
      <c r="J202" s="62">
        <v>8419</v>
      </c>
      <c r="K202" s="62">
        <v>1153</v>
      </c>
      <c r="L202" s="62">
        <v>1087</v>
      </c>
      <c r="M202" s="62">
        <v>20901</v>
      </c>
      <c r="N202" s="62">
        <v>1865</v>
      </c>
      <c r="O202" s="62">
        <v>168</v>
      </c>
      <c r="P202" s="62">
        <v>566141</v>
      </c>
      <c r="Q202" s="62">
        <v>612276</v>
      </c>
      <c r="R202" s="62">
        <v>7598</v>
      </c>
      <c r="S202" s="62">
        <v>5305</v>
      </c>
      <c r="T202" s="62">
        <v>8</v>
      </c>
      <c r="U202" s="62"/>
      <c r="V202" s="62">
        <v>10427000</v>
      </c>
      <c r="W202" s="62">
        <v>112127</v>
      </c>
      <c r="X202" s="62">
        <v>19256</v>
      </c>
      <c r="Y202" s="62">
        <v>274658</v>
      </c>
      <c r="Z202" s="62"/>
      <c r="AA202" s="62"/>
      <c r="AB202" s="62"/>
      <c r="AC202" s="62"/>
      <c r="AD202" s="62"/>
      <c r="AE202" s="62">
        <v>29702</v>
      </c>
      <c r="AF202" s="62">
        <v>97265</v>
      </c>
      <c r="AG202" s="62">
        <v>26519</v>
      </c>
      <c r="AH202" s="62"/>
      <c r="AI202" s="62"/>
      <c r="AJ202" s="62"/>
      <c r="AK202" s="62"/>
      <c r="AL202" s="62"/>
    </row>
    <row r="203" spans="1:38" x14ac:dyDescent="0.3">
      <c r="A203" s="49">
        <v>137</v>
      </c>
      <c r="B203" s="49" t="s">
        <v>525</v>
      </c>
      <c r="C203" s="56">
        <v>3501022.24</v>
      </c>
      <c r="D203" s="55">
        <v>1.0894971099493634E-2</v>
      </c>
      <c r="E203" s="48">
        <v>3720442</v>
      </c>
      <c r="F203" s="48">
        <v>2652488</v>
      </c>
      <c r="G203" s="48">
        <v>485484</v>
      </c>
      <c r="H203" s="48">
        <v>234652</v>
      </c>
      <c r="I203" s="48">
        <v>99538</v>
      </c>
      <c r="J203" s="48">
        <v>83644</v>
      </c>
      <c r="K203" s="48">
        <v>22</v>
      </c>
      <c r="L203" s="48">
        <v>61474</v>
      </c>
      <c r="M203" s="48">
        <v>36682</v>
      </c>
      <c r="N203" s="48">
        <v>1134</v>
      </c>
      <c r="O203" s="48">
        <v>1078</v>
      </c>
      <c r="P203" s="48"/>
      <c r="Q203" s="48">
        <v>5646</v>
      </c>
      <c r="R203" s="48">
        <v>37216</v>
      </c>
      <c r="S203" s="48">
        <v>4650</v>
      </c>
      <c r="T203" s="48">
        <v>3334</v>
      </c>
      <c r="U203" s="48">
        <v>92</v>
      </c>
      <c r="V203" s="48"/>
      <c r="W203" s="48"/>
      <c r="X203" s="48"/>
      <c r="Y203" s="48">
        <v>13308</v>
      </c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</row>
    <row r="204" spans="1:38" x14ac:dyDescent="0.3">
      <c r="A204" s="60">
        <v>137</v>
      </c>
      <c r="B204" s="61" t="s">
        <v>44</v>
      </c>
      <c r="C204" s="62">
        <v>3501022.24</v>
      </c>
      <c r="D204" s="63">
        <v>1.0894971099493634E-2</v>
      </c>
      <c r="E204" s="62">
        <v>3720442</v>
      </c>
      <c r="F204" s="62">
        <v>2652488</v>
      </c>
      <c r="G204" s="62">
        <v>485484</v>
      </c>
      <c r="H204" s="62">
        <v>234652</v>
      </c>
      <c r="I204" s="62">
        <v>99538</v>
      </c>
      <c r="J204" s="62">
        <v>83644</v>
      </c>
      <c r="K204" s="62">
        <v>22</v>
      </c>
      <c r="L204" s="62">
        <v>61474</v>
      </c>
      <c r="M204" s="62">
        <v>36682</v>
      </c>
      <c r="N204" s="62">
        <v>1134</v>
      </c>
      <c r="O204" s="62">
        <v>1078</v>
      </c>
      <c r="P204" s="62"/>
      <c r="Q204" s="62">
        <v>5646</v>
      </c>
      <c r="R204" s="62">
        <v>37216</v>
      </c>
      <c r="S204" s="62">
        <v>4650</v>
      </c>
      <c r="T204" s="62">
        <v>3334</v>
      </c>
      <c r="U204" s="62">
        <v>92</v>
      </c>
      <c r="V204" s="62"/>
      <c r="W204" s="62"/>
      <c r="X204" s="62"/>
      <c r="Y204" s="62">
        <v>13308</v>
      </c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</row>
    <row r="205" spans="1:38" x14ac:dyDescent="0.3">
      <c r="A205" s="49">
        <v>139</v>
      </c>
      <c r="B205" s="49" t="s">
        <v>526</v>
      </c>
      <c r="C205" s="56">
        <v>0.72</v>
      </c>
      <c r="D205" s="55">
        <v>2.2405967897066018E-9</v>
      </c>
      <c r="E205" s="48">
        <v>1</v>
      </c>
      <c r="F205" s="48"/>
      <c r="G205" s="48"/>
      <c r="H205" s="48"/>
      <c r="I205" s="48"/>
      <c r="J205" s="48"/>
      <c r="K205" s="48"/>
      <c r="L205" s="48"/>
      <c r="M205" s="48"/>
      <c r="N205" s="48">
        <v>1</v>
      </c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</row>
    <row r="206" spans="1:38" x14ac:dyDescent="0.3">
      <c r="A206" s="60">
        <v>139</v>
      </c>
      <c r="B206" s="61" t="s">
        <v>44</v>
      </c>
      <c r="C206" s="62">
        <v>0.72</v>
      </c>
      <c r="D206" s="63">
        <v>2.2405967897066018E-9</v>
      </c>
      <c r="E206" s="62">
        <v>1</v>
      </c>
      <c r="F206" s="62"/>
      <c r="G206" s="62"/>
      <c r="H206" s="62"/>
      <c r="I206" s="62"/>
      <c r="J206" s="62"/>
      <c r="K206" s="62"/>
      <c r="L206" s="62"/>
      <c r="M206" s="62"/>
      <c r="N206" s="62">
        <v>1</v>
      </c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</row>
    <row r="207" spans="1:38" x14ac:dyDescent="0.3">
      <c r="A207" s="49">
        <v>141</v>
      </c>
      <c r="B207" s="49" t="s">
        <v>527</v>
      </c>
      <c r="C207" s="56">
        <v>4558244.4300000016</v>
      </c>
      <c r="D207" s="55">
        <v>1.4184983106327782E-2</v>
      </c>
      <c r="E207" s="48">
        <v>5095772</v>
      </c>
      <c r="F207" s="48">
        <v>3026988</v>
      </c>
      <c r="G207" s="48">
        <v>603273</v>
      </c>
      <c r="H207" s="48">
        <v>1072114</v>
      </c>
      <c r="I207" s="48">
        <v>204568</v>
      </c>
      <c r="J207" s="48">
        <v>11105</v>
      </c>
      <c r="K207" s="48">
        <v>311</v>
      </c>
      <c r="L207" s="48">
        <v>786</v>
      </c>
      <c r="M207" s="48">
        <v>47586</v>
      </c>
      <c r="N207" s="48">
        <v>1071</v>
      </c>
      <c r="O207" s="48">
        <v>863</v>
      </c>
      <c r="P207" s="48">
        <v>225</v>
      </c>
      <c r="Q207" s="48">
        <v>4676</v>
      </c>
      <c r="R207" s="48">
        <v>51760</v>
      </c>
      <c r="S207" s="48">
        <v>10206</v>
      </c>
      <c r="T207" s="48">
        <v>633</v>
      </c>
      <c r="U207" s="48"/>
      <c r="V207" s="48"/>
      <c r="W207" s="48"/>
      <c r="X207" s="48"/>
      <c r="Y207" s="48">
        <v>59607</v>
      </c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</row>
    <row r="208" spans="1:38" x14ac:dyDescent="0.3">
      <c r="A208" s="49">
        <v>141</v>
      </c>
      <c r="B208" s="49" t="s">
        <v>527</v>
      </c>
      <c r="C208" s="56">
        <v>312900</v>
      </c>
      <c r="D208" s="55">
        <v>9.7372602152666072E-4</v>
      </c>
      <c r="E208" s="48">
        <v>2086000</v>
      </c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>
        <v>2086000</v>
      </c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</row>
    <row r="209" spans="1:38" x14ac:dyDescent="0.3">
      <c r="A209" s="49">
        <v>141</v>
      </c>
      <c r="B209" s="49" t="s">
        <v>527</v>
      </c>
      <c r="C209" s="56">
        <v>40721.630000000005</v>
      </c>
      <c r="D209" s="55">
        <v>1.2672326868002785E-4</v>
      </c>
      <c r="E209" s="48">
        <v>41061</v>
      </c>
      <c r="F209" s="48">
        <v>37985</v>
      </c>
      <c r="G209" s="48">
        <v>2155</v>
      </c>
      <c r="H209" s="48">
        <v>904</v>
      </c>
      <c r="I209" s="48"/>
      <c r="J209" s="48"/>
      <c r="K209" s="48"/>
      <c r="L209" s="48"/>
      <c r="M209" s="48"/>
      <c r="N209" s="48"/>
      <c r="O209" s="48"/>
      <c r="P209" s="48"/>
      <c r="Q209" s="48"/>
      <c r="R209" s="48">
        <v>17</v>
      </c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</row>
    <row r="210" spans="1:38" x14ac:dyDescent="0.3">
      <c r="A210" s="49">
        <v>141</v>
      </c>
      <c r="B210" s="49" t="s">
        <v>527</v>
      </c>
      <c r="C210" s="56">
        <v>1623765.4700000002</v>
      </c>
      <c r="D210" s="55">
        <v>5.0530606934978224E-3</v>
      </c>
      <c r="E210" s="48">
        <v>1692968</v>
      </c>
      <c r="F210" s="48">
        <v>1176767</v>
      </c>
      <c r="G210" s="48">
        <v>341230</v>
      </c>
      <c r="H210" s="48">
        <v>122925</v>
      </c>
      <c r="I210" s="48">
        <v>6992</v>
      </c>
      <c r="J210" s="48">
        <v>4276</v>
      </c>
      <c r="K210" s="48"/>
      <c r="L210" s="48">
        <v>8274</v>
      </c>
      <c r="M210" s="48">
        <v>29643</v>
      </c>
      <c r="N210" s="48">
        <v>2861</v>
      </c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</row>
    <row r="211" spans="1:38" x14ac:dyDescent="0.3">
      <c r="A211" s="60">
        <v>141</v>
      </c>
      <c r="B211" s="61" t="s">
        <v>44</v>
      </c>
      <c r="C211" s="62">
        <v>6535631.5300000003</v>
      </c>
      <c r="D211" s="63">
        <v>2.0338493090032286E-2</v>
      </c>
      <c r="E211" s="62">
        <v>8915801</v>
      </c>
      <c r="F211" s="62">
        <v>4241740</v>
      </c>
      <c r="G211" s="62">
        <v>946658</v>
      </c>
      <c r="H211" s="62">
        <v>1195943</v>
      </c>
      <c r="I211" s="62">
        <v>211560</v>
      </c>
      <c r="J211" s="62">
        <v>15381</v>
      </c>
      <c r="K211" s="62">
        <v>311</v>
      </c>
      <c r="L211" s="62">
        <v>9060</v>
      </c>
      <c r="M211" s="62">
        <v>77229</v>
      </c>
      <c r="N211" s="62">
        <v>3932</v>
      </c>
      <c r="O211" s="62">
        <v>863</v>
      </c>
      <c r="P211" s="62">
        <v>225</v>
      </c>
      <c r="Q211" s="62">
        <v>4676</v>
      </c>
      <c r="R211" s="62">
        <v>51777</v>
      </c>
      <c r="S211" s="62">
        <v>10206</v>
      </c>
      <c r="T211" s="62">
        <v>633</v>
      </c>
      <c r="U211" s="62"/>
      <c r="V211" s="62">
        <v>2086000</v>
      </c>
      <c r="W211" s="62"/>
      <c r="X211" s="62"/>
      <c r="Y211" s="62">
        <v>59607</v>
      </c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</row>
    <row r="212" spans="1:38" x14ac:dyDescent="0.3">
      <c r="A212" s="49">
        <v>143</v>
      </c>
      <c r="B212" s="49" t="s">
        <v>528</v>
      </c>
      <c r="C212" s="56">
        <v>7.38</v>
      </c>
      <c r="D212" s="55">
        <v>2.2966117094492669E-8</v>
      </c>
      <c r="E212" s="48">
        <v>18</v>
      </c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>
        <v>18</v>
      </c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</row>
    <row r="213" spans="1:38" x14ac:dyDescent="0.3">
      <c r="A213" s="49">
        <v>143</v>
      </c>
      <c r="B213" s="49" t="s">
        <v>528</v>
      </c>
      <c r="C213" s="56">
        <v>2795770.33</v>
      </c>
      <c r="D213" s="55">
        <v>8.7002694807707878E-3</v>
      </c>
      <c r="E213" s="48">
        <v>2930339</v>
      </c>
      <c r="F213" s="48">
        <v>2257778</v>
      </c>
      <c r="G213" s="48">
        <v>330215</v>
      </c>
      <c r="H213" s="48">
        <v>244041</v>
      </c>
      <c r="I213" s="48">
        <v>1459</v>
      </c>
      <c r="J213" s="48">
        <v>4461</v>
      </c>
      <c r="K213" s="48">
        <v>49</v>
      </c>
      <c r="L213" s="48">
        <v>1172</v>
      </c>
      <c r="M213" s="48">
        <v>88419</v>
      </c>
      <c r="N213" s="48">
        <v>2745</v>
      </c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</row>
    <row r="214" spans="1:38" x14ac:dyDescent="0.3">
      <c r="A214" s="60">
        <v>143</v>
      </c>
      <c r="B214" s="61" t="s">
        <v>44</v>
      </c>
      <c r="C214" s="62">
        <v>2795777.71</v>
      </c>
      <c r="D214" s="63">
        <v>8.700292446887881E-3</v>
      </c>
      <c r="E214" s="62">
        <v>2930357</v>
      </c>
      <c r="F214" s="62">
        <v>2257778</v>
      </c>
      <c r="G214" s="62">
        <v>330215</v>
      </c>
      <c r="H214" s="62">
        <v>244041</v>
      </c>
      <c r="I214" s="62">
        <v>1459</v>
      </c>
      <c r="J214" s="62">
        <v>4461</v>
      </c>
      <c r="K214" s="62">
        <v>49</v>
      </c>
      <c r="L214" s="62">
        <v>1172</v>
      </c>
      <c r="M214" s="62">
        <v>88419</v>
      </c>
      <c r="N214" s="62">
        <v>2745</v>
      </c>
      <c r="O214" s="62"/>
      <c r="P214" s="62"/>
      <c r="Q214" s="62"/>
      <c r="R214" s="62"/>
      <c r="S214" s="62"/>
      <c r="T214" s="62"/>
      <c r="U214" s="62">
        <v>18</v>
      </c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</row>
    <row r="215" spans="1:38" x14ac:dyDescent="0.3">
      <c r="A215" s="49">
        <v>145</v>
      </c>
      <c r="B215" s="49" t="s">
        <v>529</v>
      </c>
      <c r="C215" s="56">
        <v>184237.52</v>
      </c>
      <c r="D215" s="55">
        <v>5.7333610535486917E-4</v>
      </c>
      <c r="E215" s="48">
        <v>275442</v>
      </c>
      <c r="F215" s="48">
        <v>34415</v>
      </c>
      <c r="G215" s="48">
        <v>16260</v>
      </c>
      <c r="H215" s="48">
        <v>59156</v>
      </c>
      <c r="I215" s="48"/>
      <c r="J215" s="48"/>
      <c r="K215" s="48"/>
      <c r="L215" s="48"/>
      <c r="M215" s="48">
        <v>164025</v>
      </c>
      <c r="N215" s="48">
        <v>1563</v>
      </c>
      <c r="O215" s="48"/>
      <c r="P215" s="48"/>
      <c r="Q215" s="48"/>
      <c r="R215" s="48"/>
      <c r="S215" s="48"/>
      <c r="T215" s="48"/>
      <c r="U215" s="48"/>
      <c r="V215" s="48"/>
      <c r="W215" s="48"/>
      <c r="X215" s="48">
        <v>23</v>
      </c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</row>
    <row r="216" spans="1:38" x14ac:dyDescent="0.3">
      <c r="A216" s="60">
        <v>145</v>
      </c>
      <c r="B216" s="61" t="s">
        <v>44</v>
      </c>
      <c r="C216" s="62">
        <v>184237.52</v>
      </c>
      <c r="D216" s="63">
        <v>5.7333610535486917E-4</v>
      </c>
      <c r="E216" s="62">
        <v>275442</v>
      </c>
      <c r="F216" s="62">
        <v>34415</v>
      </c>
      <c r="G216" s="62">
        <v>16260</v>
      </c>
      <c r="H216" s="62">
        <v>59156</v>
      </c>
      <c r="I216" s="62"/>
      <c r="J216" s="62"/>
      <c r="K216" s="62"/>
      <c r="L216" s="62"/>
      <c r="M216" s="62">
        <v>164025</v>
      </c>
      <c r="N216" s="62">
        <v>1563</v>
      </c>
      <c r="O216" s="62"/>
      <c r="P216" s="62"/>
      <c r="Q216" s="62"/>
      <c r="R216" s="62"/>
      <c r="S216" s="62"/>
      <c r="T216" s="62"/>
      <c r="U216" s="62"/>
      <c r="V216" s="62"/>
      <c r="W216" s="62"/>
      <c r="X216" s="62">
        <v>23</v>
      </c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</row>
    <row r="217" spans="1:38" x14ac:dyDescent="0.3">
      <c r="A217" s="49">
        <v>147</v>
      </c>
      <c r="B217" s="49" t="s">
        <v>530</v>
      </c>
      <c r="C217" s="56">
        <v>82145.260000000024</v>
      </c>
      <c r="D217" s="55">
        <v>2.5563111923001972E-4</v>
      </c>
      <c r="E217" s="48">
        <v>85914</v>
      </c>
      <c r="F217" s="48">
        <v>76806</v>
      </c>
      <c r="G217" s="48">
        <v>410</v>
      </c>
      <c r="H217" s="48">
        <v>783</v>
      </c>
      <c r="I217" s="48"/>
      <c r="J217" s="48"/>
      <c r="K217" s="48"/>
      <c r="L217" s="48"/>
      <c r="M217" s="48">
        <v>6640</v>
      </c>
      <c r="N217" s="48"/>
      <c r="O217" s="48"/>
      <c r="P217" s="48"/>
      <c r="Q217" s="48">
        <v>4</v>
      </c>
      <c r="R217" s="48">
        <v>15</v>
      </c>
      <c r="S217" s="48"/>
      <c r="T217" s="48"/>
      <c r="U217" s="48">
        <v>1256</v>
      </c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</row>
    <row r="218" spans="1:38" x14ac:dyDescent="0.3">
      <c r="A218" s="49">
        <v>147</v>
      </c>
      <c r="B218" s="49" t="s">
        <v>530</v>
      </c>
      <c r="C218" s="56">
        <v>432878.13</v>
      </c>
      <c r="D218" s="55">
        <v>1.347090761683607E-3</v>
      </c>
      <c r="E218" s="48">
        <v>450623</v>
      </c>
      <c r="F218" s="48">
        <v>375168</v>
      </c>
      <c r="G218" s="48">
        <v>31100</v>
      </c>
      <c r="H218" s="48">
        <v>30459</v>
      </c>
      <c r="I218" s="48">
        <v>266</v>
      </c>
      <c r="J218" s="48">
        <v>531</v>
      </c>
      <c r="K218" s="48"/>
      <c r="L218" s="48">
        <v>902</v>
      </c>
      <c r="M218" s="48">
        <v>11355</v>
      </c>
      <c r="N218" s="48">
        <v>842</v>
      </c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</row>
    <row r="219" spans="1:38" x14ac:dyDescent="0.3">
      <c r="A219" s="60">
        <v>147</v>
      </c>
      <c r="B219" s="61" t="s">
        <v>44</v>
      </c>
      <c r="C219" s="62">
        <v>515023.38999999996</v>
      </c>
      <c r="D219" s="63">
        <v>1.6027218809136264E-3</v>
      </c>
      <c r="E219" s="62">
        <v>536537</v>
      </c>
      <c r="F219" s="62">
        <v>451974</v>
      </c>
      <c r="G219" s="62">
        <v>31510</v>
      </c>
      <c r="H219" s="62">
        <v>31242</v>
      </c>
      <c r="I219" s="62">
        <v>266</v>
      </c>
      <c r="J219" s="62">
        <v>531</v>
      </c>
      <c r="K219" s="62"/>
      <c r="L219" s="62">
        <v>902</v>
      </c>
      <c r="M219" s="62">
        <v>17995</v>
      </c>
      <c r="N219" s="62">
        <v>842</v>
      </c>
      <c r="O219" s="62"/>
      <c r="P219" s="62"/>
      <c r="Q219" s="62">
        <v>4</v>
      </c>
      <c r="R219" s="62">
        <v>15</v>
      </c>
      <c r="S219" s="62"/>
      <c r="T219" s="62"/>
      <c r="U219" s="62">
        <v>1256</v>
      </c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</row>
    <row r="220" spans="1:38" x14ac:dyDescent="0.3">
      <c r="A220" s="49">
        <v>149</v>
      </c>
      <c r="B220" s="49" t="s">
        <v>531</v>
      </c>
      <c r="C220" s="56">
        <v>3583099.9700000011</v>
      </c>
      <c r="D220" s="55">
        <v>1.1150392069416423E-2</v>
      </c>
      <c r="E220" s="48">
        <v>4021338</v>
      </c>
      <c r="F220" s="48">
        <v>2012559</v>
      </c>
      <c r="G220" s="48">
        <v>619327</v>
      </c>
      <c r="H220" s="48">
        <v>773224</v>
      </c>
      <c r="I220" s="48">
        <v>156817</v>
      </c>
      <c r="J220" s="48">
        <v>58210</v>
      </c>
      <c r="K220" s="48">
        <v>1405</v>
      </c>
      <c r="L220" s="48">
        <v>3072</v>
      </c>
      <c r="M220" s="48">
        <v>94561</v>
      </c>
      <c r="N220" s="48">
        <v>616</v>
      </c>
      <c r="O220" s="48">
        <v>9298</v>
      </c>
      <c r="P220" s="48">
        <v>80</v>
      </c>
      <c r="Q220" s="48">
        <v>10894</v>
      </c>
      <c r="R220" s="48">
        <v>152379</v>
      </c>
      <c r="S220" s="48">
        <v>19395</v>
      </c>
      <c r="T220" s="48">
        <v>51459</v>
      </c>
      <c r="U220" s="48">
        <v>6579</v>
      </c>
      <c r="V220" s="48"/>
      <c r="W220" s="48">
        <v>51463</v>
      </c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</row>
    <row r="221" spans="1:38" x14ac:dyDescent="0.3">
      <c r="A221" s="49">
        <v>149</v>
      </c>
      <c r="B221" s="49" t="s">
        <v>531</v>
      </c>
      <c r="C221" s="56">
        <v>11337459.940000003</v>
      </c>
      <c r="D221" s="55">
        <v>3.5281494923598902E-2</v>
      </c>
      <c r="E221" s="48">
        <v>22495757</v>
      </c>
      <c r="F221" s="48">
        <v>5838021</v>
      </c>
      <c r="G221" s="48">
        <v>1375585</v>
      </c>
      <c r="H221" s="48">
        <v>2049253</v>
      </c>
      <c r="I221" s="48">
        <v>272549</v>
      </c>
      <c r="J221" s="48">
        <v>141301</v>
      </c>
      <c r="K221" s="48">
        <v>4531</v>
      </c>
      <c r="L221" s="48">
        <v>5931</v>
      </c>
      <c r="M221" s="48">
        <v>210840</v>
      </c>
      <c r="N221" s="48">
        <v>670</v>
      </c>
      <c r="O221" s="48">
        <v>27519</v>
      </c>
      <c r="P221" s="48">
        <v>80</v>
      </c>
      <c r="Q221" s="48">
        <v>76668</v>
      </c>
      <c r="R221" s="48">
        <v>301799</v>
      </c>
      <c r="S221" s="48">
        <v>40441</v>
      </c>
      <c r="T221" s="48">
        <v>149276</v>
      </c>
      <c r="U221" s="48">
        <v>12829</v>
      </c>
      <c r="V221" s="48">
        <v>11893000</v>
      </c>
      <c r="W221" s="48">
        <v>95464</v>
      </c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</row>
    <row r="222" spans="1:38" x14ac:dyDescent="0.3">
      <c r="A222" s="49">
        <v>149</v>
      </c>
      <c r="B222" s="49" t="s">
        <v>531</v>
      </c>
      <c r="C222" s="56">
        <v>1730024.4100000004</v>
      </c>
      <c r="D222" s="55">
        <v>5.3837321377223036E-3</v>
      </c>
      <c r="E222" s="48">
        <v>1862448</v>
      </c>
      <c r="F222" s="48">
        <v>1239917</v>
      </c>
      <c r="G222" s="48">
        <v>316132</v>
      </c>
      <c r="H222" s="48">
        <v>137051</v>
      </c>
      <c r="I222" s="48">
        <v>8326</v>
      </c>
      <c r="J222" s="48">
        <v>40088</v>
      </c>
      <c r="K222" s="48">
        <v>44</v>
      </c>
      <c r="L222" s="48">
        <v>37007</v>
      </c>
      <c r="M222" s="48">
        <v>82061</v>
      </c>
      <c r="N222" s="48">
        <v>1822</v>
      </c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</row>
    <row r="223" spans="1:38" x14ac:dyDescent="0.3">
      <c r="A223" s="60">
        <v>149</v>
      </c>
      <c r="B223" s="61" t="s">
        <v>44</v>
      </c>
      <c r="C223" s="62">
        <v>16650584.319999998</v>
      </c>
      <c r="D223" s="63">
        <v>5.1815619130737608E-2</v>
      </c>
      <c r="E223" s="62">
        <v>28379543</v>
      </c>
      <c r="F223" s="62">
        <v>9090497</v>
      </c>
      <c r="G223" s="62">
        <v>2311044</v>
      </c>
      <c r="H223" s="62">
        <v>2959528</v>
      </c>
      <c r="I223" s="62">
        <v>437692</v>
      </c>
      <c r="J223" s="62">
        <v>239599</v>
      </c>
      <c r="K223" s="62">
        <v>5980</v>
      </c>
      <c r="L223" s="62">
        <v>46010</v>
      </c>
      <c r="M223" s="62">
        <v>387462</v>
      </c>
      <c r="N223" s="62">
        <v>3108</v>
      </c>
      <c r="O223" s="62">
        <v>36817</v>
      </c>
      <c r="P223" s="62">
        <v>160</v>
      </c>
      <c r="Q223" s="62">
        <v>87562</v>
      </c>
      <c r="R223" s="62">
        <v>454178</v>
      </c>
      <c r="S223" s="62">
        <v>59836</v>
      </c>
      <c r="T223" s="62">
        <v>200735</v>
      </c>
      <c r="U223" s="62">
        <v>19408</v>
      </c>
      <c r="V223" s="62">
        <v>11893000</v>
      </c>
      <c r="W223" s="62">
        <v>146927</v>
      </c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</row>
    <row r="224" spans="1:38" x14ac:dyDescent="0.3">
      <c r="AJ224" s="64"/>
      <c r="AK224" s="64"/>
      <c r="AL224" s="64"/>
    </row>
    <row r="225" spans="36:38" x14ac:dyDescent="0.3">
      <c r="AJ225" s="64"/>
      <c r="AK225" s="64"/>
      <c r="AL225" s="64"/>
    </row>
    <row r="226" spans="36:38" x14ac:dyDescent="0.3">
      <c r="AJ226" s="64"/>
      <c r="AK226" s="64"/>
      <c r="AL226" s="64"/>
    </row>
    <row r="227" spans="36:38" x14ac:dyDescent="0.3">
      <c r="AJ227" s="64"/>
      <c r="AK227" s="64"/>
      <c r="AL227" s="64"/>
    </row>
    <row r="228" spans="36:38" x14ac:dyDescent="0.3">
      <c r="AJ228" s="64"/>
      <c r="AK228" s="64"/>
      <c r="AL228" s="64"/>
    </row>
    <row r="229" spans="36:38" x14ac:dyDescent="0.3">
      <c r="AJ229" s="64"/>
      <c r="AK229" s="64"/>
      <c r="AL229" s="64"/>
    </row>
    <row r="230" spans="36:38" x14ac:dyDescent="0.3">
      <c r="AJ230" s="64"/>
      <c r="AK230" s="64"/>
      <c r="AL230" s="64"/>
    </row>
    <row r="231" spans="36:38" x14ac:dyDescent="0.3">
      <c r="AJ231" s="64"/>
      <c r="AK231" s="64"/>
      <c r="AL231" s="64"/>
    </row>
    <row r="232" spans="36:38" x14ac:dyDescent="0.3">
      <c r="AJ232" s="64"/>
      <c r="AK232" s="64"/>
      <c r="AL232" s="64"/>
    </row>
    <row r="233" spans="36:38" x14ac:dyDescent="0.3">
      <c r="AJ233" s="64"/>
      <c r="AK233" s="64"/>
      <c r="AL233" s="64"/>
    </row>
    <row r="234" spans="36:38" x14ac:dyDescent="0.3">
      <c r="AJ234" s="64"/>
      <c r="AK234" s="64"/>
      <c r="AL234" s="64"/>
    </row>
    <row r="235" spans="36:38" x14ac:dyDescent="0.3">
      <c r="AJ235" s="64"/>
      <c r="AK235" s="64"/>
      <c r="AL235" s="6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38D75-BDBB-4E71-8FD4-21F1A51F6CAC}">
  <dimension ref="A1:B13"/>
  <sheetViews>
    <sheetView showGridLines="0" workbookViewId="0">
      <selection activeCell="H15" sqref="H15"/>
    </sheetView>
  </sheetViews>
  <sheetFormatPr defaultRowHeight="14.5" x14ac:dyDescent="0.35"/>
  <cols>
    <col min="1" max="1" width="22.7265625" customWidth="1"/>
  </cols>
  <sheetData>
    <row r="1" spans="1:2" x14ac:dyDescent="0.35">
      <c r="A1" s="65" t="s">
        <v>532</v>
      </c>
    </row>
    <row r="3" spans="1:2" x14ac:dyDescent="0.35">
      <c r="A3" s="66"/>
      <c r="B3" s="43">
        <v>2022</v>
      </c>
    </row>
    <row r="4" spans="1:2" x14ac:dyDescent="0.35">
      <c r="A4" s="39" t="s">
        <v>533</v>
      </c>
      <c r="B4" s="43" t="s">
        <v>534</v>
      </c>
    </row>
    <row r="5" spans="1:2" x14ac:dyDescent="0.35">
      <c r="A5" s="67" t="s">
        <v>535</v>
      </c>
      <c r="B5" s="68">
        <v>179</v>
      </c>
    </row>
    <row r="6" spans="1:2" x14ac:dyDescent="0.35">
      <c r="A6" s="67" t="s">
        <v>536</v>
      </c>
      <c r="B6" s="69">
        <v>217</v>
      </c>
    </row>
    <row r="7" spans="1:2" x14ac:dyDescent="0.35">
      <c r="A7" s="70" t="s">
        <v>537</v>
      </c>
      <c r="B7" s="71">
        <v>396</v>
      </c>
    </row>
    <row r="9" spans="1:2" x14ac:dyDescent="0.35">
      <c r="A9" s="66"/>
      <c r="B9" s="43">
        <v>2021</v>
      </c>
    </row>
    <row r="10" spans="1:2" x14ac:dyDescent="0.35">
      <c r="A10" s="39" t="s">
        <v>533</v>
      </c>
      <c r="B10" s="43" t="s">
        <v>534</v>
      </c>
    </row>
    <row r="11" spans="1:2" x14ac:dyDescent="0.35">
      <c r="A11" s="67" t="s">
        <v>535</v>
      </c>
      <c r="B11" s="68">
        <v>181</v>
      </c>
    </row>
    <row r="12" spans="1:2" x14ac:dyDescent="0.35">
      <c r="A12" s="67" t="s">
        <v>536</v>
      </c>
      <c r="B12" s="69">
        <v>242</v>
      </c>
    </row>
    <row r="13" spans="1:2" x14ac:dyDescent="0.35">
      <c r="A13" s="70" t="s">
        <v>537</v>
      </c>
      <c r="B13" s="71">
        <v>423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97BCE-F7C6-4FB3-A007-995C46C5391D}">
  <dimension ref="A1:F37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RowHeight="14.5" x14ac:dyDescent="0.35"/>
  <cols>
    <col min="2" max="2" width="20.26953125" bestFit="1" customWidth="1"/>
    <col min="3" max="3" width="12.453125" bestFit="1" customWidth="1"/>
    <col min="4" max="4" width="14.7265625" bestFit="1" customWidth="1"/>
    <col min="5" max="5" width="20.1796875" customWidth="1"/>
    <col min="6" max="6" width="24.26953125" customWidth="1"/>
    <col min="8" max="8" width="9.81640625" customWidth="1"/>
    <col min="9" max="9" width="16.26953125" customWidth="1"/>
    <col min="10" max="11" width="12.453125" bestFit="1" customWidth="1"/>
    <col min="12" max="12" width="20" bestFit="1" customWidth="1"/>
    <col min="13" max="13" width="22.54296875" bestFit="1" customWidth="1"/>
    <col min="14" max="15" width="24" customWidth="1"/>
  </cols>
  <sheetData>
    <row r="1" spans="1:6" x14ac:dyDescent="0.35">
      <c r="A1" s="72" t="s">
        <v>538</v>
      </c>
    </row>
    <row r="3" spans="1:6" ht="28.5" x14ac:dyDescent="0.35">
      <c r="A3" s="73" t="s">
        <v>460</v>
      </c>
      <c r="B3" s="74" t="s">
        <v>3</v>
      </c>
      <c r="C3" s="75" t="s">
        <v>539</v>
      </c>
      <c r="D3" s="79" t="s">
        <v>463</v>
      </c>
      <c r="E3" s="76" t="s">
        <v>540</v>
      </c>
      <c r="F3" s="77" t="s">
        <v>541</v>
      </c>
    </row>
    <row r="4" spans="1:6" x14ac:dyDescent="0.35">
      <c r="A4">
        <v>1</v>
      </c>
      <c r="B4" t="s">
        <v>11</v>
      </c>
      <c r="C4" s="78">
        <v>164179253</v>
      </c>
      <c r="D4" s="78">
        <v>164179253</v>
      </c>
      <c r="E4" s="78">
        <v>29679679</v>
      </c>
      <c r="F4" s="78">
        <v>134499574</v>
      </c>
    </row>
    <row r="5" spans="1:6" x14ac:dyDescent="0.35">
      <c r="A5">
        <v>2</v>
      </c>
      <c r="B5" t="s">
        <v>12</v>
      </c>
      <c r="C5" s="78">
        <v>48151399</v>
      </c>
      <c r="D5" s="78">
        <v>48632928</v>
      </c>
      <c r="E5" s="78">
        <v>7427874</v>
      </c>
      <c r="F5" s="78">
        <v>40723525</v>
      </c>
    </row>
    <row r="6" spans="1:6" x14ac:dyDescent="0.35">
      <c r="A6">
        <v>3</v>
      </c>
      <c r="B6" t="s">
        <v>13</v>
      </c>
      <c r="C6" s="78">
        <v>56551337</v>
      </c>
      <c r="D6" s="78">
        <v>33930798</v>
      </c>
      <c r="E6" s="78">
        <v>4184004</v>
      </c>
      <c r="F6" s="78">
        <v>52367333</v>
      </c>
    </row>
    <row r="7" spans="1:6" x14ac:dyDescent="0.35">
      <c r="A7">
        <v>5</v>
      </c>
      <c r="B7" t="s">
        <v>16</v>
      </c>
      <c r="C7" s="78">
        <v>21415439</v>
      </c>
      <c r="D7" s="78">
        <v>13277584</v>
      </c>
      <c r="E7" s="78">
        <v>169569</v>
      </c>
      <c r="F7" s="78">
        <v>21245870</v>
      </c>
    </row>
    <row r="8" spans="1:6" x14ac:dyDescent="0.35">
      <c r="A8">
        <v>6</v>
      </c>
      <c r="B8" t="s">
        <v>24</v>
      </c>
      <c r="C8" s="78">
        <v>3846640</v>
      </c>
      <c r="D8" s="78">
        <v>2307985</v>
      </c>
      <c r="E8" s="78">
        <v>451930</v>
      </c>
      <c r="F8" s="78">
        <v>3394710</v>
      </c>
    </row>
    <row r="9" spans="1:6" x14ac:dyDescent="0.35">
      <c r="A9">
        <v>7</v>
      </c>
      <c r="B9" t="s">
        <v>27</v>
      </c>
      <c r="C9" s="78">
        <v>196219</v>
      </c>
      <c r="D9" s="78">
        <v>84376</v>
      </c>
      <c r="E9" s="78">
        <v>2620</v>
      </c>
      <c r="F9" s="78">
        <v>193599</v>
      </c>
    </row>
    <row r="10" spans="1:6" x14ac:dyDescent="0.35">
      <c r="A10">
        <v>8</v>
      </c>
      <c r="B10" t="s">
        <v>23</v>
      </c>
      <c r="C10" s="78">
        <v>3139542</v>
      </c>
      <c r="D10" s="78">
        <v>816275</v>
      </c>
      <c r="E10" s="78">
        <v>429107</v>
      </c>
      <c r="F10" s="78">
        <v>2710435</v>
      </c>
    </row>
    <row r="11" spans="1:6" x14ac:dyDescent="0.35">
      <c r="A11">
        <v>9</v>
      </c>
      <c r="B11" t="s">
        <v>14</v>
      </c>
      <c r="C11" s="78">
        <v>6908222</v>
      </c>
      <c r="D11" s="78">
        <v>4075858</v>
      </c>
      <c r="E11" s="78">
        <v>2682865</v>
      </c>
      <c r="F11" s="78">
        <v>4225357</v>
      </c>
    </row>
    <row r="12" spans="1:6" x14ac:dyDescent="0.35">
      <c r="A12">
        <v>13</v>
      </c>
      <c r="B12" t="s">
        <v>15</v>
      </c>
      <c r="C12" s="78">
        <v>284520</v>
      </c>
      <c r="D12" s="78">
        <v>204860</v>
      </c>
      <c r="E12" s="78">
        <v>39096</v>
      </c>
      <c r="F12" s="78">
        <v>245424</v>
      </c>
    </row>
    <row r="13" spans="1:6" x14ac:dyDescent="0.35">
      <c r="A13">
        <v>14</v>
      </c>
      <c r="B13" t="s">
        <v>25</v>
      </c>
      <c r="C13" s="78">
        <v>219893</v>
      </c>
      <c r="D13" s="78">
        <v>369419</v>
      </c>
      <c r="E13" s="78">
        <v>136</v>
      </c>
      <c r="F13" s="78">
        <v>219757</v>
      </c>
    </row>
    <row r="14" spans="1:6" x14ac:dyDescent="0.35">
      <c r="A14">
        <v>19</v>
      </c>
      <c r="B14" t="s">
        <v>28</v>
      </c>
      <c r="C14" s="78">
        <v>10909441</v>
      </c>
      <c r="D14" s="78">
        <v>3054643</v>
      </c>
      <c r="E14" s="78">
        <v>0</v>
      </c>
      <c r="F14" s="78">
        <v>10909441</v>
      </c>
    </row>
    <row r="15" spans="1:6" x14ac:dyDescent="0.35">
      <c r="A15">
        <v>22</v>
      </c>
      <c r="B15" t="s">
        <v>18</v>
      </c>
      <c r="C15" s="78">
        <v>13124359</v>
      </c>
      <c r="D15" s="78">
        <v>23623845</v>
      </c>
      <c r="E15" s="78">
        <v>34</v>
      </c>
      <c r="F15" s="78">
        <v>13124325</v>
      </c>
    </row>
    <row r="16" spans="1:6" x14ac:dyDescent="0.35">
      <c r="A16">
        <v>23</v>
      </c>
      <c r="B16" t="s">
        <v>20</v>
      </c>
      <c r="C16" s="78">
        <v>6676313</v>
      </c>
      <c r="D16" s="78">
        <v>6943367</v>
      </c>
      <c r="E16" s="78">
        <v>13971</v>
      </c>
      <c r="F16" s="78">
        <v>6662342</v>
      </c>
    </row>
    <row r="17" spans="1:6" x14ac:dyDescent="0.35">
      <c r="A17">
        <v>24</v>
      </c>
      <c r="B17" t="s">
        <v>21</v>
      </c>
      <c r="C17" s="78">
        <v>990602</v>
      </c>
      <c r="D17" s="78">
        <v>1218438</v>
      </c>
      <c r="E17" s="78">
        <v>680</v>
      </c>
      <c r="F17" s="78">
        <v>989922</v>
      </c>
    </row>
    <row r="18" spans="1:6" x14ac:dyDescent="0.35">
      <c r="A18">
        <v>25</v>
      </c>
      <c r="B18" t="s">
        <v>22</v>
      </c>
      <c r="C18" s="78">
        <v>1071625</v>
      </c>
      <c r="D18" s="78">
        <v>589402</v>
      </c>
      <c r="E18" s="78">
        <v>0</v>
      </c>
      <c r="F18" s="78">
        <v>1071625</v>
      </c>
    </row>
    <row r="19" spans="1:6" x14ac:dyDescent="0.35">
      <c r="A19">
        <v>27</v>
      </c>
      <c r="B19" t="s">
        <v>19</v>
      </c>
      <c r="C19" s="78">
        <v>209794</v>
      </c>
      <c r="D19" s="78">
        <v>86008</v>
      </c>
      <c r="E19" s="78">
        <v>1919</v>
      </c>
      <c r="F19" s="78">
        <v>207875</v>
      </c>
    </row>
    <row r="20" spans="1:6" x14ac:dyDescent="0.35">
      <c r="A20">
        <v>30</v>
      </c>
      <c r="B20" t="s">
        <v>26</v>
      </c>
      <c r="C20" s="78">
        <v>62687000</v>
      </c>
      <c r="D20" s="78">
        <v>9401000</v>
      </c>
      <c r="E20" s="78">
        <v>0</v>
      </c>
      <c r="F20" s="78">
        <v>62687000</v>
      </c>
    </row>
    <row r="21" spans="1:6" x14ac:dyDescent="0.35">
      <c r="A21">
        <v>41</v>
      </c>
      <c r="B21" t="s">
        <v>30</v>
      </c>
      <c r="C21" s="78">
        <v>4755836</v>
      </c>
      <c r="D21" s="78">
        <v>3947341</v>
      </c>
      <c r="E21" s="78">
        <v>0</v>
      </c>
      <c r="F21" s="78">
        <v>4755836</v>
      </c>
    </row>
    <row r="22" spans="1:6" x14ac:dyDescent="0.35">
      <c r="A22">
        <v>60</v>
      </c>
      <c r="B22" t="s">
        <v>29</v>
      </c>
      <c r="C22" s="78">
        <v>553996</v>
      </c>
      <c r="D22" s="78">
        <v>149578</v>
      </c>
      <c r="E22" s="78">
        <v>252</v>
      </c>
      <c r="F22" s="78">
        <v>553744</v>
      </c>
    </row>
    <row r="23" spans="1:6" x14ac:dyDescent="0.35">
      <c r="A23">
        <v>95</v>
      </c>
      <c r="B23" t="s">
        <v>17</v>
      </c>
      <c r="C23" s="78">
        <v>6000194</v>
      </c>
      <c r="D23" s="78">
        <v>3960131</v>
      </c>
      <c r="E23" s="78">
        <v>0</v>
      </c>
      <c r="F23" s="78">
        <v>6000194</v>
      </c>
    </row>
    <row r="24" spans="1:6" x14ac:dyDescent="0.35">
      <c r="A24">
        <v>101</v>
      </c>
      <c r="B24" t="s">
        <v>31</v>
      </c>
      <c r="C24" s="78">
        <v>132580</v>
      </c>
      <c r="D24" s="78">
        <v>26516</v>
      </c>
      <c r="E24" s="78">
        <v>0</v>
      </c>
      <c r="F24" s="78">
        <v>132580</v>
      </c>
    </row>
    <row r="25" spans="1:6" x14ac:dyDescent="0.35">
      <c r="A25">
        <v>102</v>
      </c>
      <c r="B25" t="s">
        <v>32</v>
      </c>
      <c r="C25" s="78">
        <v>79547</v>
      </c>
      <c r="D25" s="78">
        <v>15910</v>
      </c>
      <c r="E25" s="78">
        <v>0</v>
      </c>
      <c r="F25" s="78">
        <v>79547</v>
      </c>
    </row>
    <row r="26" spans="1:6" x14ac:dyDescent="0.35">
      <c r="A26">
        <v>103</v>
      </c>
      <c r="B26" t="s">
        <v>33</v>
      </c>
      <c r="C26" s="78">
        <v>30303</v>
      </c>
      <c r="D26" s="78">
        <v>6064</v>
      </c>
      <c r="E26" s="78">
        <v>0</v>
      </c>
      <c r="F26" s="78">
        <v>30303</v>
      </c>
    </row>
    <row r="27" spans="1:6" x14ac:dyDescent="0.35">
      <c r="A27">
        <v>104</v>
      </c>
      <c r="B27" t="s">
        <v>34</v>
      </c>
      <c r="C27" s="78">
        <v>34092</v>
      </c>
      <c r="D27" s="78">
        <v>6818</v>
      </c>
      <c r="E27" s="78">
        <v>0</v>
      </c>
      <c r="F27" s="78">
        <v>34092</v>
      </c>
    </row>
    <row r="28" spans="1:6" x14ac:dyDescent="0.35">
      <c r="A28">
        <v>105</v>
      </c>
      <c r="B28" t="s">
        <v>35</v>
      </c>
      <c r="C28" s="78">
        <v>281071</v>
      </c>
      <c r="D28" s="78">
        <v>56214</v>
      </c>
      <c r="E28" s="78">
        <v>0</v>
      </c>
      <c r="F28" s="78">
        <v>281071</v>
      </c>
    </row>
    <row r="29" spans="1:6" x14ac:dyDescent="0.35">
      <c r="A29">
        <v>106</v>
      </c>
      <c r="B29" t="s">
        <v>36</v>
      </c>
      <c r="C29" s="78">
        <v>275767</v>
      </c>
      <c r="D29" s="78">
        <v>55152</v>
      </c>
      <c r="E29" s="78">
        <v>29702</v>
      </c>
      <c r="F29" s="78">
        <v>246065</v>
      </c>
    </row>
    <row r="30" spans="1:6" x14ac:dyDescent="0.35">
      <c r="A30">
        <v>107</v>
      </c>
      <c r="B30" t="s">
        <v>37</v>
      </c>
      <c r="C30" s="78">
        <v>903061</v>
      </c>
      <c r="D30" s="78">
        <v>180612</v>
      </c>
      <c r="E30" s="78">
        <v>97265</v>
      </c>
      <c r="F30" s="78">
        <v>805796</v>
      </c>
    </row>
    <row r="31" spans="1:6" x14ac:dyDescent="0.35">
      <c r="A31">
        <v>108</v>
      </c>
      <c r="B31" t="s">
        <v>38</v>
      </c>
      <c r="C31" s="78">
        <v>246220</v>
      </c>
      <c r="D31" s="78">
        <v>49245</v>
      </c>
      <c r="E31" s="78">
        <v>26519</v>
      </c>
      <c r="F31" s="78">
        <v>219701</v>
      </c>
    </row>
    <row r="32" spans="1:6" x14ac:dyDescent="0.35">
      <c r="A32">
        <v>116</v>
      </c>
      <c r="B32" t="s">
        <v>39</v>
      </c>
      <c r="C32" s="78">
        <v>35607</v>
      </c>
      <c r="D32" s="78">
        <v>14242</v>
      </c>
      <c r="E32" s="78">
        <v>29309</v>
      </c>
      <c r="F32" s="78">
        <v>6298</v>
      </c>
    </row>
    <row r="33" spans="1:6" x14ac:dyDescent="0.35">
      <c r="A33">
        <v>117</v>
      </c>
      <c r="B33" t="s">
        <v>40</v>
      </c>
      <c r="C33" s="78">
        <v>64396</v>
      </c>
      <c r="D33" s="78">
        <v>25757</v>
      </c>
      <c r="E33" s="78">
        <v>44055</v>
      </c>
      <c r="F33" s="78">
        <v>20341</v>
      </c>
    </row>
    <row r="34" spans="1:6" x14ac:dyDescent="0.35">
      <c r="A34">
        <v>118</v>
      </c>
      <c r="B34" t="s">
        <v>41</v>
      </c>
      <c r="C34" s="78">
        <v>42425</v>
      </c>
      <c r="D34" s="78">
        <v>16971</v>
      </c>
      <c r="E34" s="78">
        <v>37065</v>
      </c>
      <c r="F34" s="78">
        <v>5360</v>
      </c>
    </row>
    <row r="35" spans="1:6" x14ac:dyDescent="0.35">
      <c r="A35">
        <v>901</v>
      </c>
      <c r="B35" t="s">
        <v>42</v>
      </c>
      <c r="C35" s="78">
        <v>58714</v>
      </c>
      <c r="D35" s="78">
        <v>22898</v>
      </c>
      <c r="E35" s="78">
        <v>0</v>
      </c>
      <c r="F35" s="78">
        <v>58714</v>
      </c>
    </row>
    <row r="36" spans="1:6" x14ac:dyDescent="0.35">
      <c r="A36">
        <v>902</v>
      </c>
      <c r="B36" t="s">
        <v>43</v>
      </c>
      <c r="C36" s="78">
        <v>29357</v>
      </c>
      <c r="D36" s="78">
        <v>11450</v>
      </c>
      <c r="E36" s="78">
        <v>0</v>
      </c>
      <c r="F36" s="78">
        <v>29357</v>
      </c>
    </row>
    <row r="37" spans="1:6" x14ac:dyDescent="0.35">
      <c r="A37" t="s">
        <v>44</v>
      </c>
      <c r="C37" s="78">
        <f>SUBTOTAL(109,Table14[Magn kg.])</f>
        <v>414084764</v>
      </c>
      <c r="D37" s="78">
        <f>SUBTOTAL(109,Table14[ÞÍG kg.])</f>
        <v>321340938</v>
      </c>
      <c r="E37" s="78">
        <f>SUBTOTAL(109,Table14[Magn kg.
&lt; 15 mtr. &lt; 30 brtn.])</f>
        <v>45347651</v>
      </c>
      <c r="F37" s="78">
        <f>SUBTOTAL(109,Table14[Magn kg.
&gt;= 15 mtr. &gt;= 30 brtn.])</f>
        <v>368737113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B079E053CF9B4182FE442D0D304872" ma:contentTypeVersion="10" ma:contentTypeDescription="Create a new document." ma:contentTypeScope="" ma:versionID="6625e1fd7617fe3bf2e6ba9adbf08a9d">
  <xsd:schema xmlns:xsd="http://www.w3.org/2001/XMLSchema" xmlns:xs="http://www.w3.org/2001/XMLSchema" xmlns:p="http://schemas.microsoft.com/office/2006/metadata/properties" xmlns:ns2="3ffc33fd-9be9-44d1-8435-1780fa9b8415" xmlns:ns3="abe1774c-2075-4708-aa3f-c310a74a81c2" targetNamespace="http://schemas.microsoft.com/office/2006/metadata/properties" ma:root="true" ma:fieldsID="fafde997f6dbf26a6614c6274f6401b2" ns2:_="" ns3:_="">
    <xsd:import namespace="3ffc33fd-9be9-44d1-8435-1780fa9b8415"/>
    <xsd:import namespace="abe1774c-2075-4708-aa3f-c310a74a81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c33fd-9be9-44d1-8435-1780fa9b84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774c-2075-4708-aa3f-c310a74a8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878581-337F-4A48-8C6E-D48FB4DCE5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9790D2-503E-4BCE-BA0A-8FED88FF89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fc33fd-9be9-44d1-8435-1780fa9b8415"/>
    <ds:schemaRef ds:uri="abe1774c-2075-4708-aa3f-c310a74a8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Úthlutun_2022_2023</vt:lpstr>
      <vt:lpstr>Aflamark_fyrirtæki_2022_2023</vt:lpstr>
      <vt:lpstr>Aflam_heimah_2022_2023</vt:lpstr>
      <vt:lpstr>Fjöldi skipa_2022_2023</vt:lpstr>
      <vt:lpstr>Aflamark_brtn_lengd_2022_2023</vt:lpstr>
    </vt:vector>
  </TitlesOfParts>
  <Manager/>
  <Company>Fiskistofa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Guðrún Árnadóttir - FISK</dc:creator>
  <cp:keywords/>
  <dc:description/>
  <cp:lastModifiedBy>Karen Gísladóttir - FISK</cp:lastModifiedBy>
  <cp:revision/>
  <dcterms:created xsi:type="dcterms:W3CDTF">2022-09-07T12:26:30Z</dcterms:created>
  <dcterms:modified xsi:type="dcterms:W3CDTF">2023-02-22T14:54:52Z</dcterms:modified>
  <cp:category/>
  <cp:contentStatus/>
</cp:coreProperties>
</file>