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HEILBTOL\Vistunarupplysingar\01_Vistunargrunnur\1_Urvinnsla_Fyrirspurnir.&amp;.Servinnslur\Vefur LL\2021\"/>
    </mc:Choice>
  </mc:AlternateContent>
  <xr:revisionPtr revIDLastSave="0" documentId="13_ncr:1_{DDB69197-B27A-4B7F-881D-712B1B2C94F8}" xr6:coauthVersionLast="47" xr6:coauthVersionMax="47" xr10:uidLastSave="{00000000-0000-0000-0000-000000000000}"/>
  <bookViews>
    <workbookView xWindow="-120" yWindow="-120" windowWidth="29040" windowHeight="17640" tabRatio="917" xr2:uid="{00000000-000D-0000-FFFF-FFFF00000000}"/>
  </bookViews>
  <sheets>
    <sheet name="Efnisyfirlit" sheetId="21" r:id="rId1"/>
    <sheet name="2020" sheetId="41" r:id="rId2"/>
    <sheet name="2019" sheetId="40" r:id="rId3"/>
    <sheet name="2018" sheetId="39" r:id="rId4"/>
    <sheet name="2017" sheetId="38" r:id="rId5"/>
    <sheet name="2016" sheetId="37" r:id="rId6"/>
    <sheet name="2015" sheetId="36" r:id="rId7"/>
    <sheet name="2014" sheetId="22" r:id="rId8"/>
    <sheet name="2013" sheetId="33" r:id="rId9"/>
    <sheet name="2012" sheetId="34" r:id="rId10"/>
    <sheet name="2011" sheetId="35" r:id="rId11"/>
  </sheets>
  <definedNames>
    <definedName name="_xlnm.Print_Area" localSheetId="10">'2011'!$A$1:$M$58</definedName>
    <definedName name="_xlnm.Print_Area" localSheetId="9">'2012'!$A$1:$M$57</definedName>
    <definedName name="_xlnm.Print_Area" localSheetId="8">'2013'!$A$1:$M$58</definedName>
    <definedName name="_xlnm.Print_Area" localSheetId="7">'2014'!$A$1:$N$59</definedName>
    <definedName name="_xlnm.Print_Area" localSheetId="6">'2015'!$A$1:$N$59</definedName>
    <definedName name="_xlnm.Print_Area" localSheetId="5">'2016'!$A$1:$N$59</definedName>
    <definedName name="_xlnm.Print_Area" localSheetId="4">'2017'!$A$1:$N$59</definedName>
    <definedName name="_xlnm.Print_Area" localSheetId="3">'2018'!$A$1:$N$59</definedName>
    <definedName name="_xlnm.Print_Area" localSheetId="2">'2019'!$A$1:$N$59</definedName>
    <definedName name="_xlnm.Print_Area" localSheetId="0">Efnisyfirlit!$A$1:$P$34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41" l="1"/>
  <c r="G26" i="41"/>
  <c r="M26" i="41"/>
  <c r="L26" i="41"/>
  <c r="I26" i="41"/>
  <c r="H26" i="41"/>
  <c r="F26" i="41"/>
  <c r="E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7" i="40"/>
  <c r="N26" i="41" l="1"/>
  <c r="J26" i="41"/>
  <c r="M26" i="40"/>
  <c r="L26" i="40"/>
  <c r="I26" i="40"/>
  <c r="H26" i="40"/>
  <c r="F26" i="40"/>
  <c r="E26" i="40"/>
  <c r="K26" i="40" l="1"/>
  <c r="J26" i="40"/>
  <c r="G26" i="40"/>
  <c r="N26" i="40"/>
  <c r="M26" i="39"/>
  <c r="L26" i="39"/>
  <c r="I26" i="39"/>
  <c r="H26" i="39"/>
  <c r="F26" i="39"/>
  <c r="G26" i="39" s="1"/>
  <c r="E26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7" i="39"/>
  <c r="J26" i="39" l="1"/>
  <c r="N26" i="39"/>
  <c r="K26" i="39"/>
  <c r="I26" i="38"/>
  <c r="J26" i="38" s="1"/>
  <c r="H26" i="38"/>
  <c r="F26" i="38"/>
  <c r="E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I26" i="37"/>
  <c r="H26" i="37"/>
  <c r="F26" i="37"/>
  <c r="G26" i="37" s="1"/>
  <c r="E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I26" i="36"/>
  <c r="H26" i="36"/>
  <c r="F26" i="36"/>
  <c r="G26" i="36" s="1"/>
  <c r="E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J26" i="36" l="1"/>
  <c r="M26" i="36"/>
  <c r="M26" i="37"/>
  <c r="L26" i="37"/>
  <c r="K26" i="37" s="1"/>
  <c r="J26" i="37"/>
  <c r="G26" i="38"/>
  <c r="L26" i="38"/>
  <c r="K26" i="38" s="1"/>
  <c r="M26" i="38"/>
  <c r="N26" i="38" s="1"/>
  <c r="K7" i="38"/>
  <c r="L26" i="36"/>
  <c r="K26" i="36" s="1"/>
  <c r="L26" i="35"/>
  <c r="K26" i="35"/>
  <c r="L26" i="34"/>
  <c r="K26" i="34"/>
  <c r="H26" i="35"/>
  <c r="G26" i="35"/>
  <c r="E26" i="35"/>
  <c r="D26" i="35"/>
  <c r="H26" i="34"/>
  <c r="G26" i="34"/>
  <c r="E26" i="34"/>
  <c r="D26" i="34"/>
  <c r="D26" i="33"/>
  <c r="E26" i="33"/>
  <c r="F26" i="33" s="1"/>
  <c r="G26" i="33"/>
  <c r="H26" i="33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K26" i="33"/>
  <c r="L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I26" i="22"/>
  <c r="H26" i="22"/>
  <c r="J26" i="22" s="1"/>
  <c r="F26" i="22"/>
  <c r="G26" i="22" s="1"/>
  <c r="E26" i="22"/>
  <c r="K25" i="22"/>
  <c r="K24" i="22"/>
  <c r="K23" i="22"/>
  <c r="K22" i="22"/>
  <c r="K21" i="22"/>
  <c r="K20" i="22"/>
  <c r="K19" i="22"/>
  <c r="K18" i="22"/>
  <c r="K17" i="22"/>
  <c r="K16" i="22"/>
  <c r="K13" i="22"/>
  <c r="K12" i="22"/>
  <c r="K11" i="22"/>
  <c r="K10" i="22"/>
  <c r="K9" i="22"/>
  <c r="K8" i="22"/>
  <c r="K7" i="22"/>
  <c r="K14" i="22"/>
  <c r="J26" i="34" l="1"/>
  <c r="F26" i="35"/>
  <c r="J26" i="35"/>
  <c r="M26" i="33"/>
  <c r="F26" i="34"/>
  <c r="I26" i="34"/>
  <c r="I26" i="33"/>
  <c r="K15" i="22"/>
  <c r="M26" i="22"/>
  <c r="N26" i="37"/>
  <c r="N26" i="36"/>
  <c r="M26" i="34"/>
  <c r="M26" i="35"/>
  <c r="I26" i="35"/>
  <c r="J26" i="33"/>
  <c r="L26" i="22"/>
  <c r="K26" i="22" s="1"/>
  <c r="N26" i="22" l="1"/>
</calcChain>
</file>

<file path=xl/sharedStrings.xml><?xml version="1.0" encoding="utf-8"?>
<sst xmlns="http://schemas.openxmlformats.org/spreadsheetml/2006/main" count="988" uniqueCount="97">
  <si>
    <t>Heilbrigðisstofnun Austurlands - Egilsstöðum</t>
  </si>
  <si>
    <t xml:space="preserve">Heilbrigðisstofnun Austurlands - Neskaupstað
</t>
  </si>
  <si>
    <t>Heilbrigðisstofnun Austurlands - Seyðisfirði</t>
  </si>
  <si>
    <t>Heilbrigðisstofnun Norðurlands - Blönduósi</t>
  </si>
  <si>
    <t>Heilbrigðisstofnun Norðurlands - Húsavík</t>
  </si>
  <si>
    <t>Heilbrigðisstofnun Norðurlands - Sauðárkróki</t>
  </si>
  <si>
    <t>Heilbrigðisstofnun Norðurlands - Siglufirði</t>
  </si>
  <si>
    <t>Heilbrigðisstofnun Suðurlands - Höfn</t>
  </si>
  <si>
    <t>Heilbrigðisstofnun Suðurlands - Selfossi</t>
  </si>
  <si>
    <t>Heilbrigðisstofnun Suðurlands - Vestmannaeyjum</t>
  </si>
  <si>
    <t>Heilbrigðisstofnun Suðurnesja - Reykjanesbæ</t>
  </si>
  <si>
    <t>Heilbrigðisstofnun Vestfjarða - Ísafirði</t>
  </si>
  <si>
    <t>Heilbrigðisstofnun Vestfjarða - Patreksfirði</t>
  </si>
  <si>
    <t>Heilbrigðisstofnun Vesturlands - Akranesi</t>
  </si>
  <si>
    <t>Heilbrigðisstofnun Vesturlands - Hólmavík</t>
  </si>
  <si>
    <t>Heilbrigðisstofnun Vesturlands - Hvammstanga</t>
  </si>
  <si>
    <t>Heilbrigðisstofnun Vesturlands - Stykkishólmi</t>
  </si>
  <si>
    <t>Landspítali</t>
  </si>
  <si>
    <t>Sjúkrahúsið á Akureyri</t>
  </si>
  <si>
    <r>
      <t>Tölurnar eiga við um starfsemi á legudeildum heilbrigðisstofnana</t>
    </r>
    <r>
      <rPr>
        <sz val="10"/>
        <color indexed="63"/>
        <rFont val="Arial Narrow"/>
        <family val="2"/>
      </rPr>
      <t>. Tölurnar ná yfir allar legur (útskriftir)</t>
    </r>
    <r>
      <rPr>
        <sz val="10"/>
        <color indexed="63"/>
        <rFont val="Arial Narrow"/>
        <family val="2"/>
      </rPr>
      <t>. Nýburar eru meðtaldir.</t>
    </r>
  </si>
  <si>
    <t>Heimild: Vistunarskrá heilbrigðisstofnana, Embætti landlæknis.</t>
  </si>
  <si>
    <t>Smellið á flipana neðst í skjalinu til þess að skoða eftirfarandi töflur:</t>
  </si>
  <si>
    <t>Legur, legudagar og meðallegutími 2014, samanburður á heilbrigðisstofnunum</t>
  </si>
  <si>
    <t xml:space="preserve">Tables cover discharges from in-patient wards in hospitals. Numbers include all discharges. Neonates are included. </t>
  </si>
  <si>
    <t>Source: National Patient Register, Directorate of Health.</t>
  </si>
  <si>
    <t>Please refer to each table by opening the sheets at the bottom of this document:</t>
  </si>
  <si>
    <t>I. sérhæft sjúkrahús</t>
  </si>
  <si>
    <t>II. sjúkrahús og hjúkrunarrými</t>
  </si>
  <si>
    <t>III. sjúkra- og hjúkrunarrými</t>
  </si>
  <si>
    <t>IV. hjúkrunarrými</t>
  </si>
  <si>
    <r>
      <t xml:space="preserve">Skýringar / </t>
    </r>
    <r>
      <rPr>
        <b/>
        <i/>
        <sz val="10"/>
        <rFont val="Arial"/>
        <family val="2"/>
      </rPr>
      <t>Notes</t>
    </r>
  </si>
  <si>
    <r>
      <t>Tölurnar eiga við um starfsemi á legudeildum heilbrigðisstofnana</t>
    </r>
    <r>
      <rPr>
        <sz val="8"/>
        <color indexed="63"/>
        <rFont val="Arial"/>
        <family val="2"/>
      </rPr>
      <t>. Tölurnar ná yfir allar legur (útskriftir)</t>
    </r>
    <r>
      <rPr>
        <sz val="8"/>
        <color indexed="63"/>
        <rFont val="Arial"/>
        <family val="2"/>
      </rPr>
      <t>. Nýburar eru meðtaldir.</t>
    </r>
  </si>
  <si>
    <t>Tables cover discharges from in-patient wards. Numbers include all discharges. Neonates included.</t>
  </si>
  <si>
    <t xml:space="preserve">* Tegund stofnunar miðast við flokkun Velferðarráðuneytis: </t>
  </si>
  <si>
    <t>Útgefandi</t>
  </si>
  <si>
    <t>Publisher</t>
  </si>
  <si>
    <t>Embætti landlæknis</t>
  </si>
  <si>
    <t>Directorate of Health</t>
  </si>
  <si>
    <t>Heilbrigðisupplýsingar</t>
  </si>
  <si>
    <t>Division of Health Statistics</t>
  </si>
  <si>
    <t>Sími: 510 1900</t>
  </si>
  <si>
    <t>Bréfsími 510 1919</t>
  </si>
  <si>
    <t>Netfang: mottaka@landlaeknir.is</t>
  </si>
  <si>
    <t>Veffang: www.landlaeknir.is</t>
  </si>
  <si>
    <t>Ábyrgðarmaður</t>
  </si>
  <si>
    <t>Responsible</t>
  </si>
  <si>
    <t>Sigríður Haraldsdóttir,</t>
  </si>
  <si>
    <t>sviðstjóri heilbrigðisupplýsingasviðs</t>
  </si>
  <si>
    <t>Head of Division, Health Information</t>
  </si>
  <si>
    <t>Útgáfa</t>
  </si>
  <si>
    <t>Publication</t>
  </si>
  <si>
    <t>Heilbrigðisskýrslur – starfsemi sjúkrahúsa.</t>
  </si>
  <si>
    <t>Health Reports - Hospital activity</t>
  </si>
  <si>
    <t>Skýrslan er birt með fyrirvara um breytingar.</t>
  </si>
  <si>
    <t>Subject to changes.</t>
  </si>
  <si>
    <t>Lýsigögn / Metadata</t>
  </si>
  <si>
    <t>http://www.landlaeknir.is/servlet/file/store93/item21816/L%C3%BDsig%C3%B6gn%20fyrir%20v%C3%B6ruh%C3%BAs%20Emb%C3%A6ttis%20landl%C3%A6knis_ma%C3%AD2015.docx</t>
  </si>
  <si>
    <t>Discharges, bed-days and average length of stay 2014, comparison between health institutions</t>
  </si>
  <si>
    <r>
      <t xml:space="preserve">Legur
</t>
    </r>
    <r>
      <rPr>
        <i/>
        <sz val="9"/>
        <color indexed="8"/>
        <rFont val="Arial"/>
        <family val="2"/>
      </rPr>
      <t>Discharges</t>
    </r>
  </si>
  <si>
    <r>
      <t>Stuttar legur (&lt; 90 dagar)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Short-term stays (&lt; 90 days)</t>
    </r>
  </si>
  <si>
    <r>
      <t xml:space="preserve">Langlegur (90+ dagar)
</t>
    </r>
    <r>
      <rPr>
        <i/>
        <sz val="9"/>
        <color indexed="8"/>
        <rFont val="Arial"/>
        <family val="2"/>
      </rPr>
      <t>Long-term stays (90+ days)</t>
    </r>
  </si>
  <si>
    <r>
      <t xml:space="preserve">Alls
</t>
    </r>
    <r>
      <rPr>
        <i/>
        <sz val="9"/>
        <color indexed="8"/>
        <rFont val="Arial"/>
        <family val="2"/>
      </rPr>
      <t>Total</t>
    </r>
  </si>
  <si>
    <r>
      <t xml:space="preserve">Hlutfall langlega af heildar-legufjölda
</t>
    </r>
    <r>
      <rPr>
        <i/>
        <sz val="9"/>
        <color indexed="8"/>
        <rFont val="Arial"/>
        <family val="2"/>
      </rPr>
      <t>Long-term stays as a % of all stays</t>
    </r>
  </si>
  <si>
    <r>
      <t xml:space="preserve">Meðal-legutími
</t>
    </r>
    <r>
      <rPr>
        <i/>
        <sz val="9"/>
        <color indexed="8"/>
        <rFont val="Arial"/>
        <family val="2"/>
      </rPr>
      <t>Average length of stay</t>
    </r>
  </si>
  <si>
    <r>
      <t xml:space="preserve">Legudagar
</t>
    </r>
    <r>
      <rPr>
        <i/>
        <sz val="9"/>
        <color indexed="8"/>
        <rFont val="Arial"/>
        <family val="2"/>
      </rPr>
      <t>Bed-days</t>
    </r>
  </si>
  <si>
    <r>
      <t>*</t>
    </r>
    <r>
      <rPr>
        <i/>
        <sz val="8"/>
        <color indexed="63"/>
        <rFont val="Arial"/>
        <family val="2"/>
      </rPr>
      <t>Type of institution as defined by the Ministry of Welfare:</t>
    </r>
  </si>
  <si>
    <t>Discharges, bed-days and average length of stay 2013, comparison between health institutions</t>
  </si>
  <si>
    <r>
      <t xml:space="preserve">Heilbrigðisstofnun
</t>
    </r>
    <r>
      <rPr>
        <i/>
        <sz val="9"/>
        <rFont val="Arial"/>
        <family val="2"/>
      </rPr>
      <t>Health care institution</t>
    </r>
  </si>
  <si>
    <r>
      <t xml:space="preserve">Tegund stofnunar*
</t>
    </r>
    <r>
      <rPr>
        <i/>
        <sz val="9"/>
        <color indexed="63"/>
        <rFont val="Arial"/>
        <family val="2"/>
      </rPr>
      <t>Type of institution*</t>
    </r>
  </si>
  <si>
    <r>
      <t xml:space="preserve">Alls - </t>
    </r>
    <r>
      <rPr>
        <i/>
        <sz val="9"/>
        <color indexed="8"/>
        <rFont val="Arial"/>
        <family val="2"/>
      </rPr>
      <t>Total</t>
    </r>
  </si>
  <si>
    <t>Discharges, bed-days and average length of stay 2012, comparison between health institutions</t>
  </si>
  <si>
    <t>Discharges, bed-days and average length of stay 2011, comparison between health institutions</t>
  </si>
  <si>
    <t>Legur, legudagar og meðallegutími 2013, samanburður á heilbrigðisstofnunum</t>
  </si>
  <si>
    <t>Legur, legudagar og meðallegutími 2012, samanburður á heilbrigðisstofnunum</t>
  </si>
  <si>
    <t>Legur, legudagar og meðallegutími 2011, samanburður á heilbrigðisstofnunum</t>
  </si>
  <si>
    <t>Legur, legudagar og meðallegutími 2017, samanburður á heilbrigðisstofnunum</t>
  </si>
  <si>
    <t>Discharges, bed-days and average length of stay 2017, comparison between health institutions</t>
  </si>
  <si>
    <t>Legur, legudagar og meðallegutími 2016, samanburður á heilbrigðisstofnunum</t>
  </si>
  <si>
    <t>Discharges, bed-days and average length of stay 2016, comparison between health institutions</t>
  </si>
  <si>
    <t>Legur, legudagar og meðallegutími 2015, samanburður á heilbrigðisstofnunum</t>
  </si>
  <si>
    <t>Discharges, bed-days and average length of stay 2015, comparison between health institutions</t>
  </si>
  <si>
    <t>https://www.stjornarradid.is/verkefni/lif-og-heilsa/heilbrigdismal/lykiltolur/flokkun-sjukrahusa-og-heilbrigdisstofnana/</t>
  </si>
  <si>
    <t>Legur, legudagar og meðallegutími 2018, samanburður á heilbrigðisstofnunum</t>
  </si>
  <si>
    <t>Discharges, bed-days and average length of stay 2018, comparison between health institutions</t>
  </si>
  <si>
    <t>Dagsetning úttektar úr grunni: 17.04.2019</t>
  </si>
  <si>
    <t>Date of data processing 17.04.2019</t>
  </si>
  <si>
    <t>Legur, legudagar og meðallegutími 2019, samanburður á heilbrigðisstofnunum</t>
  </si>
  <si>
    <t>Discharges, bed-days and average length of stay 2019, comparison between health institutions</t>
  </si>
  <si>
    <t>Date of data processing 04.08.2020</t>
  </si>
  <si>
    <t>Dagsetning úttektar úr grunni: 04.08.2020</t>
  </si>
  <si>
    <t>Katrínartúni 2</t>
  </si>
  <si>
    <t>105 Reykjavík</t>
  </si>
  <si>
    <t>Katrínartún 2</t>
  </si>
  <si>
    <t>Legur, legudagar og meðallegutími 2011-2020, samanburður á heilbrigðisstofnunum</t>
  </si>
  <si>
    <t>Discharges, bed-days and average length of stay 2011-2020, comparison between health institutions</t>
  </si>
  <si>
    <t>Legur, legudagar og meðallegutími 2020, samanburður á heilbrigðisstofnunum</t>
  </si>
  <si>
    <t>Discharges, bed-days and average length of stay 2020, comparison between health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</si>
</sst>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"/>
    <numFmt numFmtId="166" formatCode="0.0%"/>
  </numFmts>
  <fonts count="45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63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0"/>
      <color indexed="63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4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i/>
      <sz val="8"/>
      <color indexed="6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color rgb="FF333333"/>
      <name val="Arial Narrow"/>
      <family val="2"/>
    </font>
    <font>
      <b/>
      <sz val="16"/>
      <color rgb="FF0057A7"/>
      <name val="Arial"/>
      <family val="2"/>
    </font>
    <font>
      <b/>
      <i/>
      <sz val="11"/>
      <color rgb="FF818286"/>
      <name val="Arial"/>
      <family val="2"/>
    </font>
    <font>
      <u/>
      <sz val="8"/>
      <color theme="10"/>
      <name val="Arial Narrow"/>
      <family val="2"/>
    </font>
    <font>
      <sz val="10"/>
      <color rgb="FF333333"/>
      <name val="Arial Narrow"/>
      <family val="2"/>
    </font>
    <font>
      <sz val="8"/>
      <color rgb="FF333333"/>
      <name val="Arial"/>
      <family val="2"/>
    </font>
    <font>
      <i/>
      <sz val="8"/>
      <color rgb="FF333333"/>
      <name val="Arial"/>
      <family val="2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i/>
      <sz val="8"/>
      <color rgb="FF333333"/>
      <name val="Arial"/>
      <family val="2"/>
    </font>
    <font>
      <b/>
      <i/>
      <sz val="12"/>
      <color rgb="FF818286"/>
      <name val="Arial"/>
      <family val="2"/>
    </font>
    <font>
      <b/>
      <sz val="9"/>
      <color rgb="FF333333"/>
      <name val="Arial"/>
      <family val="2"/>
    </font>
    <font>
      <i/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9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32"/>
      </right>
      <top style="thin">
        <color indexed="8"/>
      </top>
      <bottom style="thin">
        <color indexed="8"/>
      </bottom>
      <diagonal/>
    </border>
    <border>
      <left/>
      <right style="thin">
        <color indexed="3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theme="0" tint="-0.14996795556505021"/>
      </left>
      <right/>
      <top style="thin">
        <color indexed="8"/>
      </top>
      <bottom style="medium">
        <color indexed="8"/>
      </bottom>
      <diagonal/>
    </border>
    <border>
      <left style="hair">
        <color theme="0" tint="-0.1499679555650502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/>
    </xf>
    <xf numFmtId="49" fontId="32" fillId="4" borderId="0" xfId="3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/>
    </xf>
    <xf numFmtId="0" fontId="16" fillId="5" borderId="0" xfId="0" applyFont="1" applyFill="1" applyBorder="1"/>
    <xf numFmtId="0" fontId="0" fillId="5" borderId="0" xfId="0" applyFill="1"/>
    <xf numFmtId="0" fontId="0" fillId="0" borderId="0" xfId="0" applyFill="1"/>
    <xf numFmtId="49" fontId="33" fillId="6" borderId="0" xfId="4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49" fontId="34" fillId="6" borderId="0" xfId="0" applyNumberFormat="1" applyFont="1" applyFill="1" applyAlignment="1">
      <alignment horizontal="left" vertical="center"/>
    </xf>
    <xf numFmtId="164" fontId="0" fillId="0" borderId="0" xfId="1" applyFont="1"/>
    <xf numFmtId="0" fontId="22" fillId="5" borderId="0" xfId="0" applyFont="1" applyFill="1"/>
    <xf numFmtId="0" fontId="0" fillId="5" borderId="0" xfId="0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top" wrapText="1"/>
    </xf>
    <xf numFmtId="0" fontId="21" fillId="7" borderId="1" xfId="0" applyFont="1" applyFill="1" applyBorder="1" applyAlignment="1">
      <alignment horizontal="left" vertical="top" wrapText="1"/>
    </xf>
    <xf numFmtId="0" fontId="10" fillId="5" borderId="0" xfId="0" applyFont="1" applyFill="1" applyBorder="1"/>
    <xf numFmtId="0" fontId="11" fillId="5" borderId="0" xfId="0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0" fontId="17" fillId="5" borderId="0" xfId="0" applyFont="1" applyFill="1" applyBorder="1"/>
    <xf numFmtId="0" fontId="16" fillId="5" borderId="0" xfId="0" applyFont="1" applyFill="1" applyBorder="1" applyAlignment="1">
      <alignment horizontal="center"/>
    </xf>
    <xf numFmtId="49" fontId="36" fillId="4" borderId="0" xfId="3" applyNumberFormat="1" applyFont="1" applyFill="1" applyBorder="1" applyAlignment="1">
      <alignment horizontal="left" vertical="top"/>
    </xf>
    <xf numFmtId="49" fontId="5" fillId="8" borderId="2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0" fillId="0" borderId="0" xfId="1" applyFont="1" applyFill="1"/>
    <xf numFmtId="0" fontId="2" fillId="0" borderId="0" xfId="5"/>
    <xf numFmtId="0" fontId="3" fillId="2" borderId="0" xfId="5" applyFont="1" applyFill="1" applyAlignment="1">
      <alignment horizontal="left"/>
    </xf>
    <xf numFmtId="49" fontId="19" fillId="2" borderId="4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19" fillId="2" borderId="5" xfId="0" applyNumberFormat="1" applyFont="1" applyFill="1" applyBorder="1" applyAlignment="1">
      <alignment vertical="center" wrapText="1"/>
    </xf>
    <xf numFmtId="49" fontId="19" fillId="2" borderId="6" xfId="0" applyNumberFormat="1" applyFont="1" applyFill="1" applyBorder="1" applyAlignment="1">
      <alignment vertical="center" wrapText="1"/>
    </xf>
    <xf numFmtId="49" fontId="19" fillId="2" borderId="7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vertical="center" wrapText="1"/>
    </xf>
    <xf numFmtId="0" fontId="3" fillId="0" borderId="0" xfId="5" applyFont="1" applyFill="1" applyAlignment="1">
      <alignment horizontal="left"/>
    </xf>
    <xf numFmtId="0" fontId="2" fillId="0" borderId="0" xfId="5" applyFill="1"/>
    <xf numFmtId="49" fontId="5" fillId="8" borderId="7" xfId="0" applyNumberFormat="1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164" fontId="14" fillId="5" borderId="0" xfId="1" applyFont="1" applyFill="1"/>
    <xf numFmtId="164" fontId="29" fillId="5" borderId="0" xfId="1" applyFont="1" applyFill="1"/>
    <xf numFmtId="49" fontId="38" fillId="5" borderId="0" xfId="3" applyNumberFormat="1" applyFont="1" applyFill="1" applyBorder="1" applyAlignment="1">
      <alignment vertical="top" wrapText="1"/>
    </xf>
    <xf numFmtId="3" fontId="39" fillId="5" borderId="0" xfId="3" applyNumberFormat="1" applyFont="1" applyFill="1" applyBorder="1" applyAlignment="1">
      <alignment horizontal="right"/>
    </xf>
    <xf numFmtId="49" fontId="38" fillId="5" borderId="0" xfId="3" applyNumberFormat="1" applyFont="1" applyFill="1" applyBorder="1" applyAlignment="1">
      <alignment horizontal="left" vertical="center" wrapText="1"/>
    </xf>
    <xf numFmtId="49" fontId="40" fillId="5" borderId="0" xfId="3" applyNumberFormat="1" applyFont="1" applyFill="1" applyBorder="1" applyAlignment="1">
      <alignment horizontal="right" vertical="center" wrapText="1"/>
    </xf>
    <xf numFmtId="49" fontId="37" fillId="5" borderId="0" xfId="3" applyNumberFormat="1" applyFont="1" applyFill="1" applyBorder="1" applyAlignment="1">
      <alignment horizontal="right" vertical="top" wrapText="1"/>
    </xf>
    <xf numFmtId="49" fontId="37" fillId="5" borderId="0" xfId="3" applyNumberFormat="1" applyFont="1" applyFill="1" applyBorder="1" applyAlignment="1">
      <alignment horizontal="right" vertical="center" wrapText="1"/>
    </xf>
    <xf numFmtId="49" fontId="40" fillId="5" borderId="0" xfId="3" applyNumberFormat="1" applyFont="1" applyFill="1" applyBorder="1" applyAlignment="1">
      <alignment vertical="center" wrapText="1"/>
    </xf>
    <xf numFmtId="49" fontId="40" fillId="5" borderId="0" xfId="3" applyNumberFormat="1" applyFont="1" applyFill="1" applyBorder="1" applyAlignment="1">
      <alignment horizontal="left" vertical="center" wrapText="1"/>
    </xf>
    <xf numFmtId="49" fontId="37" fillId="5" borderId="0" xfId="3" applyNumberFormat="1" applyFont="1" applyFill="1" applyBorder="1" applyAlignment="1">
      <alignment horizontal="left" vertical="center" wrapText="1"/>
    </xf>
    <xf numFmtId="0" fontId="2" fillId="5" borderId="0" xfId="5" applyFill="1"/>
    <xf numFmtId="0" fontId="30" fillId="5" borderId="0" xfId="2" applyFill="1"/>
    <xf numFmtId="49" fontId="42" fillId="6" borderId="0" xfId="0" applyNumberFormat="1" applyFont="1" applyFill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top"/>
    </xf>
    <xf numFmtId="49" fontId="21" fillId="0" borderId="6" xfId="0" applyNumberFormat="1" applyFont="1" applyFill="1" applyBorder="1" applyAlignment="1">
      <alignment horizontal="left" vertical="top"/>
    </xf>
    <xf numFmtId="49" fontId="21" fillId="11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/>
    </xf>
    <xf numFmtId="49" fontId="21" fillId="7" borderId="1" xfId="0" applyNumberFormat="1" applyFont="1" applyFill="1" applyBorder="1" applyAlignment="1">
      <alignment horizontal="left" vertical="top"/>
    </xf>
    <xf numFmtId="49" fontId="5" fillId="2" borderId="14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166" fontId="3" fillId="2" borderId="1" xfId="6" applyNumberFormat="1" applyFont="1" applyFill="1" applyBorder="1" applyAlignment="1">
      <alignment horizontal="right" vertical="top"/>
    </xf>
    <xf numFmtId="165" fontId="3" fillId="2" borderId="15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3" fontId="3" fillId="3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166" fontId="3" fillId="3" borderId="1" xfId="6" applyNumberFormat="1" applyFont="1" applyFill="1" applyBorder="1" applyAlignment="1">
      <alignment horizontal="right" vertical="top"/>
    </xf>
    <xf numFmtId="165" fontId="3" fillId="3" borderId="15" xfId="0" applyNumberFormat="1" applyFont="1" applyFill="1" applyBorder="1" applyAlignment="1">
      <alignment horizontal="right" vertical="top"/>
    </xf>
    <xf numFmtId="3" fontId="20" fillId="2" borderId="14" xfId="0" applyNumberFormat="1" applyFont="1" applyFill="1" applyBorder="1" applyAlignment="1">
      <alignment horizontal="right" vertical="top"/>
    </xf>
    <xf numFmtId="165" fontId="20" fillId="2" borderId="14" xfId="0" applyNumberFormat="1" applyFont="1" applyFill="1" applyBorder="1" applyAlignment="1">
      <alignment horizontal="right" vertical="top"/>
    </xf>
    <xf numFmtId="166" fontId="20" fillId="2" borderId="14" xfId="6" applyNumberFormat="1" applyFont="1" applyFill="1" applyBorder="1" applyAlignment="1">
      <alignment horizontal="right" vertical="top"/>
    </xf>
    <xf numFmtId="165" fontId="20" fillId="2" borderId="16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0" xfId="5" applyFont="1" applyFill="1" applyAlignment="1">
      <alignment horizontal="left" vertical="top"/>
    </xf>
    <xf numFmtId="0" fontId="3" fillId="2" borderId="0" xfId="5" applyFont="1" applyFill="1" applyAlignment="1">
      <alignment horizontal="left" vertical="top"/>
    </xf>
    <xf numFmtId="0" fontId="2" fillId="0" borderId="0" xfId="5" applyFill="1" applyAlignment="1">
      <alignment vertical="top"/>
    </xf>
    <xf numFmtId="0" fontId="2" fillId="0" borderId="0" xfId="5" applyAlignment="1">
      <alignment vertical="top"/>
    </xf>
    <xf numFmtId="49" fontId="21" fillId="7" borderId="1" xfId="0" applyNumberFormat="1" applyFont="1" applyFill="1" applyBorder="1" applyAlignment="1">
      <alignment horizontal="left" vertical="top"/>
    </xf>
    <xf numFmtId="3" fontId="3" fillId="7" borderId="1" xfId="0" applyNumberFormat="1" applyFont="1" applyFill="1" applyBorder="1" applyAlignment="1">
      <alignment horizontal="right" vertical="top"/>
    </xf>
    <xf numFmtId="0" fontId="0" fillId="5" borderId="0" xfId="0" applyFill="1" applyBorder="1"/>
    <xf numFmtId="0" fontId="2" fillId="5" borderId="0" xfId="5" applyFill="1" applyBorder="1"/>
    <xf numFmtId="0" fontId="30" fillId="5" borderId="0" xfId="2" applyFill="1" applyBorder="1"/>
    <xf numFmtId="0" fontId="44" fillId="5" borderId="0" xfId="2" applyFont="1" applyFill="1" applyBorder="1"/>
    <xf numFmtId="0" fontId="25" fillId="5" borderId="0" xfId="0" applyFont="1" applyFill="1"/>
    <xf numFmtId="49" fontId="21" fillId="7" borderId="1" xfId="0" applyNumberFormat="1" applyFont="1" applyFill="1" applyBorder="1" applyAlignment="1">
      <alignment horizontal="left" vertical="top"/>
    </xf>
    <xf numFmtId="166" fontId="3" fillId="7" borderId="1" xfId="6" applyNumberFormat="1" applyFont="1" applyFill="1" applyBorder="1" applyAlignment="1">
      <alignment horizontal="right" vertical="top"/>
    </xf>
    <xf numFmtId="166" fontId="3" fillId="2" borderId="11" xfId="6" applyNumberFormat="1" applyFont="1" applyFill="1" applyBorder="1" applyAlignment="1">
      <alignment horizontal="right" vertical="top"/>
    </xf>
    <xf numFmtId="166" fontId="6" fillId="2" borderId="20" xfId="6" applyNumberFormat="1" applyFont="1" applyFill="1" applyBorder="1" applyAlignment="1">
      <alignment horizontal="right" vertical="top"/>
    </xf>
    <xf numFmtId="49" fontId="21" fillId="7" borderId="1" xfId="0" applyNumberFormat="1" applyFont="1" applyFill="1" applyBorder="1" applyAlignment="1">
      <alignment horizontal="left" vertical="top"/>
    </xf>
    <xf numFmtId="49" fontId="37" fillId="5" borderId="0" xfId="3" applyNumberFormat="1" applyFont="1" applyFill="1" applyBorder="1" applyAlignment="1">
      <alignment vertical="top" wrapText="1"/>
    </xf>
    <xf numFmtId="49" fontId="38" fillId="5" borderId="0" xfId="3" applyNumberFormat="1" applyFont="1" applyFill="1" applyBorder="1" applyAlignment="1">
      <alignment horizontal="left" vertical="top" wrapText="1"/>
    </xf>
    <xf numFmtId="49" fontId="37" fillId="5" borderId="0" xfId="3" applyNumberFormat="1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49" fontId="41" fillId="5" borderId="0" xfId="3" applyNumberFormat="1" applyFont="1" applyFill="1" applyBorder="1" applyAlignment="1">
      <alignment horizontal="left" vertical="center" wrapText="1"/>
    </xf>
    <xf numFmtId="0" fontId="0" fillId="0" borderId="0" xfId="0" applyBorder="1"/>
    <xf numFmtId="49" fontId="37" fillId="5" borderId="0" xfId="3" applyNumberFormat="1" applyFont="1" applyFill="1" applyBorder="1" applyAlignment="1">
      <alignment horizontal="left" vertical="top"/>
    </xf>
    <xf numFmtId="0" fontId="30" fillId="5" borderId="0" xfId="2" applyFill="1" applyBorder="1" applyAlignment="1">
      <alignment horizontal="left" indent="2"/>
    </xf>
    <xf numFmtId="3" fontId="39" fillId="5" borderId="0" xfId="3" applyNumberFormat="1" applyFont="1" applyFill="1" applyBorder="1" applyAlignment="1">
      <alignment horizontal="left"/>
    </xf>
    <xf numFmtId="49" fontId="37" fillId="5" borderId="0" xfId="3" applyNumberFormat="1" applyFont="1" applyFill="1" applyBorder="1" applyAlignment="1">
      <alignment vertical="center" wrapText="1"/>
    </xf>
    <xf numFmtId="0" fontId="35" fillId="5" borderId="0" xfId="2" applyFont="1" applyFill="1" applyBorder="1" applyAlignment="1" applyProtection="1">
      <alignment horizontal="left" vertical="top"/>
    </xf>
    <xf numFmtId="0" fontId="2" fillId="0" borderId="0" xfId="5" applyBorder="1"/>
    <xf numFmtId="49" fontId="21" fillId="7" borderId="1" xfId="0" applyNumberFormat="1" applyFont="1" applyFill="1" applyBorder="1" applyAlignment="1">
      <alignment horizontal="left" vertical="top"/>
    </xf>
    <xf numFmtId="49" fontId="37" fillId="5" borderId="0" xfId="3" applyNumberFormat="1" applyFont="1" applyFill="1" applyBorder="1" applyAlignment="1">
      <alignment vertical="top" wrapText="1"/>
    </xf>
    <xf numFmtId="49" fontId="38" fillId="5" borderId="0" xfId="3" applyNumberFormat="1" applyFont="1" applyFill="1" applyBorder="1" applyAlignment="1">
      <alignment horizontal="left" vertical="top" wrapText="1"/>
    </xf>
    <xf numFmtId="49" fontId="37" fillId="5" borderId="0" xfId="3" applyNumberFormat="1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49" fontId="41" fillId="5" borderId="0" xfId="3" applyNumberFormat="1" applyFont="1" applyFill="1" applyBorder="1" applyAlignment="1">
      <alignment horizontal="left" vertical="center" wrapText="1"/>
    </xf>
    <xf numFmtId="49" fontId="21" fillId="7" borderId="19" xfId="0" applyNumberFormat="1" applyFont="1" applyFill="1" applyBorder="1" applyAlignment="1">
      <alignment horizontal="left" vertical="top"/>
    </xf>
    <xf numFmtId="49" fontId="21" fillId="7" borderId="1" xfId="0" applyNumberFormat="1" applyFont="1" applyFill="1" applyBorder="1" applyAlignment="1">
      <alignment horizontal="left" vertical="top"/>
    </xf>
    <xf numFmtId="49" fontId="5" fillId="8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49" fontId="5" fillId="9" borderId="2" xfId="0" applyNumberFormat="1" applyFont="1" applyFill="1" applyBorder="1" applyAlignment="1">
      <alignment horizontal="center" vertical="center"/>
    </xf>
    <xf numFmtId="49" fontId="5" fillId="12" borderId="17" xfId="0" applyNumberFormat="1" applyFont="1" applyFill="1" applyBorder="1" applyAlignment="1">
      <alignment horizontal="center" wrapText="1"/>
    </xf>
    <xf numFmtId="49" fontId="18" fillId="12" borderId="13" xfId="0" applyNumberFormat="1" applyFont="1" applyFill="1" applyBorder="1" applyAlignment="1">
      <alignment horizontal="center" wrapText="1"/>
    </xf>
    <xf numFmtId="49" fontId="5" fillId="10" borderId="4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/>
    </xf>
    <xf numFmtId="49" fontId="5" fillId="10" borderId="2" xfId="0" applyNumberFormat="1" applyFont="1" applyFill="1" applyBorder="1" applyAlignment="1">
      <alignment horizontal="center" vertical="center"/>
    </xf>
    <xf numFmtId="49" fontId="21" fillId="2" borderId="19" xfId="0" applyNumberFormat="1" applyFont="1" applyFill="1" applyBorder="1" applyAlignment="1">
      <alignment horizontal="left" vertical="top"/>
    </xf>
    <xf numFmtId="49" fontId="21" fillId="2" borderId="1" xfId="0" applyNumberFormat="1" applyFont="1" applyFill="1" applyBorder="1" applyAlignment="1">
      <alignment horizontal="left" vertical="top"/>
    </xf>
    <xf numFmtId="0" fontId="21" fillId="2" borderId="19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49" fontId="37" fillId="5" borderId="0" xfId="3" applyNumberFormat="1" applyFont="1" applyFill="1" applyBorder="1" applyAlignment="1">
      <alignment vertical="top" wrapText="1"/>
    </xf>
    <xf numFmtId="49" fontId="38" fillId="5" borderId="0" xfId="3" applyNumberFormat="1" applyFont="1" applyFill="1" applyBorder="1" applyAlignment="1">
      <alignment horizontal="left" vertical="top" wrapText="1"/>
    </xf>
    <xf numFmtId="49" fontId="37" fillId="5" borderId="0" xfId="3" applyNumberFormat="1" applyFont="1" applyFill="1" applyBorder="1" applyAlignment="1">
      <alignment horizontal="left" vertical="top" wrapText="1"/>
    </xf>
    <xf numFmtId="49" fontId="40" fillId="5" borderId="0" xfId="3" applyNumberFormat="1" applyFont="1" applyFill="1" applyBorder="1" applyAlignment="1">
      <alignment horizontal="left" vertical="top" wrapText="1"/>
    </xf>
    <xf numFmtId="49" fontId="41" fillId="5" borderId="0" xfId="3" applyNumberFormat="1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49" fontId="41" fillId="5" borderId="0" xfId="3" applyNumberFormat="1" applyFont="1" applyFill="1" applyBorder="1" applyAlignment="1">
      <alignment horizontal="left" vertical="center" wrapText="1"/>
    </xf>
    <xf numFmtId="49" fontId="43" fillId="5" borderId="0" xfId="3" applyNumberFormat="1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</cellXfs>
  <cellStyles count="7">
    <cellStyle name="Comma [0]" xfId="1" builtinId="6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1</xdr:col>
      <xdr:colOff>0</xdr:colOff>
      <xdr:row>2</xdr:row>
      <xdr:rowOff>76199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736C9F60-906E-4197-BE92-8234263E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9"/>
          <a:ext cx="1247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52235" name="Picture 3" descr="Inserted picture RelID:1">
          <a:extLst>
            <a:ext uri="{FF2B5EF4-FFF2-40B4-BE49-F238E27FC236}">
              <a16:creationId xmlns:a16="http://schemas.microsoft.com/office/drawing/2014/main" id="{00000000-0008-0000-0900-00000B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338263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" name="Picture 3" descr="Inserted picture RelID: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21562" name="Picture 3" descr="Inserted picture RelID:1">
          <a:extLst>
            <a:ext uri="{FF2B5EF4-FFF2-40B4-BE49-F238E27FC236}">
              <a16:creationId xmlns:a16="http://schemas.microsoft.com/office/drawing/2014/main" id="{00000000-0008-0000-0600-00003A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50189" name="Picture 3" descr="Inserted picture RelID:1">
          <a:extLst>
            <a:ext uri="{FF2B5EF4-FFF2-40B4-BE49-F238E27FC236}">
              <a16:creationId xmlns:a16="http://schemas.microsoft.com/office/drawing/2014/main" id="{00000000-0008-0000-0700-00000D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95250</xdr:rowOff>
    </xdr:to>
    <xdr:pic>
      <xdr:nvPicPr>
        <xdr:cNvPr id="51211" name="Picture 3" descr="Inserted picture RelID:1">
          <a:extLst>
            <a:ext uri="{FF2B5EF4-FFF2-40B4-BE49-F238E27FC236}">
              <a16:creationId xmlns:a16="http://schemas.microsoft.com/office/drawing/2014/main" id="{00000000-0008-0000-0800-00000BC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4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" TargetMode="External"/><Relationship Id="rId2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1" Type="http://schemas.openxmlformats.org/officeDocument/2006/relationships/hyperlink" Target="https://www.stjornarradid.is/verkefni/lif-og-heilsa/heilbrigdismal/lykiltolur/flokkun-sjukrahusa-og-heilbrigdisstofnana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ottaka@landlaeknir.i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" TargetMode="External"/><Relationship Id="rId2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1" Type="http://schemas.openxmlformats.org/officeDocument/2006/relationships/hyperlink" Target="https://www.stjornarradid.is/verkefni/lif-og-heilsa/heilbrigdismal/lykiltolur/flokkun-sjukrahusa-og-heilbrigdisstofnana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mottaka@landlaeknir.i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2" Type="http://schemas.openxmlformats.org/officeDocument/2006/relationships/hyperlink" Target="http://www.landlaeknir.is/" TargetMode="External"/><Relationship Id="rId1" Type="http://schemas.openxmlformats.org/officeDocument/2006/relationships/hyperlink" Target="mailto:mottaka@landlaeknir.is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stjornarradid.is/verkefni/lif-og-heilsa/heilbrigdismal/lykiltolur/flokkun-sjukrahusa-og-heilbrigdisstofnana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dlaeknir.is/" TargetMode="External"/><Relationship Id="rId2" Type="http://schemas.openxmlformats.org/officeDocument/2006/relationships/hyperlink" Target="http://www.landlaeknir.is/servlet/file/store93/item21816/L%C3%BDsig%C3%B6gn%20fyrir%20v%C3%B6ruh%C3%BAs%20Emb%C3%A6ttis%20landl%C3%A6knis_ma%C3%AD2015.docx" TargetMode="External"/><Relationship Id="rId1" Type="http://schemas.openxmlformats.org/officeDocument/2006/relationships/hyperlink" Target="https://www.stjornarradid.is/verkefni/lif-og-heilsa/heilbrigdismal/lykiltolur/flokkun-sjukrahusa-og-heilbrigdisstofnana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mottaka@landlaeknir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showGridLines="0" tabSelected="1" zoomScaleNormal="100" workbookViewId="0"/>
  </sheetViews>
  <sheetFormatPr defaultRowHeight="12.75" x14ac:dyDescent="0.2"/>
  <sheetData>
    <row r="1" spans="1:16" x14ac:dyDescent="0.2">
      <c r="A1" s="18"/>
      <c r="B1" s="18"/>
      <c r="C1" s="18"/>
      <c r="D1" s="18"/>
      <c r="E1" s="18"/>
      <c r="F1" s="18"/>
      <c r="G1" s="18"/>
      <c r="H1" s="18"/>
      <c r="I1" s="18"/>
      <c r="J1" s="6"/>
      <c r="K1" s="6"/>
      <c r="L1" s="6"/>
      <c r="M1" s="6"/>
      <c r="N1" s="6"/>
      <c r="O1" s="6"/>
      <c r="P1" s="6"/>
    </row>
    <row r="2" spans="1:16" ht="20.25" x14ac:dyDescent="0.25">
      <c r="A2" s="8" t="s">
        <v>93</v>
      </c>
      <c r="B2" s="19"/>
      <c r="C2" s="19"/>
      <c r="D2" s="19"/>
      <c r="E2" s="18"/>
      <c r="F2" s="18"/>
      <c r="G2" s="18"/>
      <c r="H2" s="18"/>
      <c r="I2" s="18"/>
      <c r="J2" s="6"/>
      <c r="K2" s="6"/>
      <c r="L2" s="6"/>
      <c r="M2" s="6"/>
      <c r="N2" s="6"/>
      <c r="O2" s="6"/>
      <c r="P2" s="6"/>
    </row>
    <row r="3" spans="1:16" ht="15" customHeight="1" x14ac:dyDescent="0.2">
      <c r="A3" s="18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6"/>
      <c r="M3" s="6"/>
      <c r="N3" s="6"/>
      <c r="O3" s="6"/>
      <c r="P3" s="6"/>
    </row>
    <row r="4" spans="1:16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6"/>
      <c r="K4" s="6"/>
      <c r="L4" s="6"/>
      <c r="M4" s="6"/>
      <c r="N4" s="6"/>
      <c r="O4" s="6"/>
      <c r="P4" s="6"/>
    </row>
    <row r="5" spans="1:16" x14ac:dyDescent="0.2">
      <c r="A5" s="18"/>
      <c r="B5" s="18"/>
      <c r="C5" s="18"/>
      <c r="D5" s="18"/>
      <c r="E5" s="18"/>
      <c r="F5" s="18"/>
      <c r="G5" s="18"/>
      <c r="H5" s="18"/>
      <c r="I5" s="18"/>
      <c r="J5" s="6"/>
      <c r="K5" s="6"/>
      <c r="L5" s="6"/>
      <c r="M5" s="6"/>
      <c r="N5" s="6"/>
      <c r="O5" s="6"/>
      <c r="P5" s="6"/>
    </row>
    <row r="6" spans="1:16" x14ac:dyDescent="0.2">
      <c r="A6" s="20" t="s">
        <v>21</v>
      </c>
      <c r="B6" s="18"/>
      <c r="C6" s="18"/>
      <c r="D6" s="18"/>
      <c r="E6" s="18"/>
      <c r="F6" s="18"/>
      <c r="G6" s="18"/>
      <c r="H6" s="18"/>
      <c r="I6" s="18"/>
      <c r="J6" s="6"/>
      <c r="K6" s="6"/>
      <c r="L6" s="6"/>
      <c r="M6" s="6"/>
      <c r="N6" s="6"/>
      <c r="O6" s="6"/>
      <c r="P6" s="6"/>
    </row>
    <row r="7" spans="1:16" x14ac:dyDescent="0.2">
      <c r="A7" s="4">
        <v>1</v>
      </c>
      <c r="B7" s="95" t="s">
        <v>95</v>
      </c>
      <c r="C7" s="18"/>
      <c r="D7" s="18"/>
      <c r="E7" s="18"/>
      <c r="F7" s="18"/>
      <c r="G7" s="18"/>
      <c r="H7" s="18"/>
      <c r="I7" s="18"/>
      <c r="J7" s="6"/>
      <c r="K7" s="6"/>
      <c r="L7" s="6"/>
      <c r="M7" s="6"/>
      <c r="N7" s="6"/>
      <c r="O7" s="6"/>
      <c r="P7" s="6"/>
    </row>
    <row r="8" spans="1:16" x14ac:dyDescent="0.2">
      <c r="A8" s="4">
        <v>2</v>
      </c>
      <c r="B8" s="95" t="s">
        <v>86</v>
      </c>
      <c r="C8" s="18"/>
      <c r="D8" s="18"/>
      <c r="E8" s="18"/>
      <c r="F8" s="18"/>
      <c r="G8" s="18"/>
      <c r="H8" s="18"/>
      <c r="I8" s="18"/>
      <c r="J8" s="6"/>
      <c r="K8" s="6"/>
      <c r="L8" s="6"/>
      <c r="M8" s="6"/>
      <c r="N8" s="6"/>
      <c r="O8" s="6"/>
      <c r="P8" s="6"/>
    </row>
    <row r="9" spans="1:16" x14ac:dyDescent="0.2">
      <c r="A9" s="4">
        <v>3</v>
      </c>
      <c r="B9" s="95" t="s">
        <v>82</v>
      </c>
      <c r="C9" s="18"/>
      <c r="D9" s="18"/>
      <c r="E9" s="18"/>
      <c r="F9" s="18"/>
      <c r="G9" s="18"/>
      <c r="H9" s="18"/>
      <c r="I9" s="18"/>
      <c r="J9" s="6"/>
      <c r="K9" s="6"/>
      <c r="L9" s="6"/>
      <c r="M9" s="6"/>
      <c r="N9" s="6"/>
      <c r="O9" s="6"/>
      <c r="P9" s="6"/>
    </row>
    <row r="10" spans="1:16" x14ac:dyDescent="0.2">
      <c r="A10" s="4">
        <v>4</v>
      </c>
      <c r="B10" s="95" t="s">
        <v>75</v>
      </c>
      <c r="C10" s="18"/>
      <c r="D10" s="18"/>
      <c r="E10" s="18"/>
      <c r="F10" s="18"/>
      <c r="G10" s="18"/>
      <c r="H10" s="18"/>
      <c r="I10" s="18"/>
      <c r="J10" s="6"/>
      <c r="K10" s="6"/>
      <c r="L10" s="6"/>
      <c r="M10" s="6"/>
      <c r="N10" s="6"/>
      <c r="O10" s="6"/>
      <c r="P10" s="6"/>
    </row>
    <row r="11" spans="1:16" x14ac:dyDescent="0.2">
      <c r="A11" s="4">
        <v>5</v>
      </c>
      <c r="B11" s="95" t="s">
        <v>77</v>
      </c>
      <c r="C11" s="18"/>
      <c r="D11" s="18"/>
      <c r="E11" s="18"/>
      <c r="F11" s="18"/>
      <c r="G11" s="18"/>
      <c r="H11" s="18"/>
      <c r="I11" s="18"/>
      <c r="J11" s="6"/>
      <c r="K11" s="6"/>
      <c r="L11" s="6"/>
      <c r="M11" s="6"/>
      <c r="N11" s="6"/>
      <c r="O11" s="6"/>
      <c r="P11" s="6"/>
    </row>
    <row r="12" spans="1:16" x14ac:dyDescent="0.2">
      <c r="A12" s="4">
        <v>6</v>
      </c>
      <c r="B12" s="95" t="s">
        <v>79</v>
      </c>
      <c r="C12" s="18"/>
      <c r="D12" s="18"/>
      <c r="E12" s="18"/>
      <c r="F12" s="18"/>
      <c r="G12" s="18"/>
      <c r="H12" s="18"/>
      <c r="I12" s="18"/>
      <c r="J12" s="6"/>
      <c r="K12" s="6"/>
      <c r="L12" s="6"/>
      <c r="M12" s="6"/>
      <c r="N12" s="6"/>
      <c r="O12" s="6"/>
      <c r="P12" s="6"/>
    </row>
    <row r="13" spans="1:16" x14ac:dyDescent="0.2">
      <c r="A13" s="4">
        <v>7</v>
      </c>
      <c r="B13" s="64" t="s">
        <v>22</v>
      </c>
      <c r="C13" s="6"/>
      <c r="D13" s="6"/>
      <c r="E13" s="6"/>
      <c r="F13" s="6"/>
      <c r="G13" s="6"/>
      <c r="H13" s="6"/>
      <c r="I13" s="18"/>
      <c r="J13" s="6"/>
      <c r="K13" s="6"/>
      <c r="L13" s="6"/>
      <c r="M13" s="6"/>
      <c r="N13" s="6"/>
      <c r="O13" s="6"/>
      <c r="P13" s="6"/>
    </row>
    <row r="14" spans="1:16" x14ac:dyDescent="0.2">
      <c r="A14" s="4">
        <v>8</v>
      </c>
      <c r="B14" s="64" t="s">
        <v>72</v>
      </c>
      <c r="C14" s="21"/>
      <c r="D14" s="21"/>
      <c r="E14" s="21"/>
      <c r="F14" s="21"/>
      <c r="G14" s="21"/>
      <c r="H14" s="21"/>
      <c r="I14" s="18"/>
      <c r="J14" s="6"/>
      <c r="K14" s="6"/>
      <c r="L14" s="6"/>
      <c r="M14" s="6"/>
      <c r="N14" s="6"/>
      <c r="O14" s="6"/>
      <c r="P14" s="6"/>
    </row>
    <row r="15" spans="1:16" x14ac:dyDescent="0.2">
      <c r="A15" s="4">
        <v>9</v>
      </c>
      <c r="B15" s="64" t="s">
        <v>73</v>
      </c>
      <c r="C15" s="6"/>
      <c r="D15" s="6"/>
      <c r="E15" s="6"/>
      <c r="F15" s="6"/>
      <c r="G15" s="6"/>
      <c r="H15" s="6"/>
      <c r="I15" s="18"/>
      <c r="J15" s="6"/>
      <c r="K15" s="6"/>
      <c r="L15" s="6"/>
      <c r="M15" s="6"/>
      <c r="N15" s="6"/>
      <c r="O15" s="6"/>
      <c r="P15" s="6"/>
    </row>
    <row r="16" spans="1:16" x14ac:dyDescent="0.2">
      <c r="A16" s="4">
        <v>10</v>
      </c>
      <c r="B16" s="64" t="s">
        <v>74</v>
      </c>
      <c r="C16" s="21"/>
      <c r="D16" s="21"/>
      <c r="E16" s="21"/>
      <c r="F16" s="21"/>
      <c r="G16" s="21"/>
      <c r="H16" s="21"/>
      <c r="I16" s="18"/>
      <c r="J16" s="6"/>
      <c r="K16" s="6"/>
      <c r="L16" s="6"/>
      <c r="M16" s="6"/>
      <c r="N16" s="6"/>
      <c r="O16" s="6"/>
      <c r="P16" s="6"/>
    </row>
    <row r="17" spans="1:16" ht="18" x14ac:dyDescent="0.25">
      <c r="A17" s="4"/>
      <c r="B17" s="22"/>
      <c r="C17" s="22"/>
      <c r="D17" s="22"/>
      <c r="E17" s="5"/>
      <c r="F17" s="5"/>
      <c r="G17" s="5"/>
      <c r="H17" s="5"/>
      <c r="I17" s="18"/>
      <c r="J17" s="6"/>
      <c r="K17" s="6"/>
      <c r="L17" s="6"/>
      <c r="M17" s="6"/>
      <c r="N17" s="6"/>
      <c r="O17" s="6"/>
      <c r="P17" s="6"/>
    </row>
    <row r="18" spans="1:16" ht="20.25" x14ac:dyDescent="0.2">
      <c r="A18" s="8" t="s">
        <v>94</v>
      </c>
      <c r="B18" s="3"/>
      <c r="C18" s="3"/>
      <c r="D18" s="3"/>
      <c r="E18" s="3"/>
      <c r="F18" s="3"/>
      <c r="G18" s="3"/>
      <c r="H18" s="3"/>
      <c r="I18" s="5"/>
      <c r="J18" s="6"/>
      <c r="K18" s="6"/>
      <c r="L18" s="6"/>
      <c r="M18" s="6"/>
      <c r="N18" s="6"/>
      <c r="O18" s="6"/>
      <c r="P18" s="6"/>
    </row>
    <row r="19" spans="1:16" x14ac:dyDescent="0.2">
      <c r="A19" s="5" t="s">
        <v>23</v>
      </c>
      <c r="B19" s="5"/>
      <c r="C19" s="5"/>
      <c r="D19" s="5"/>
      <c r="E19" s="5"/>
      <c r="F19" s="5"/>
      <c r="G19" s="5"/>
      <c r="H19" s="5"/>
      <c r="I19" s="3"/>
      <c r="J19" s="6"/>
      <c r="K19" s="6"/>
      <c r="L19" s="6"/>
      <c r="M19" s="6"/>
      <c r="N19" s="6"/>
      <c r="O19" s="6"/>
      <c r="P19" s="6"/>
    </row>
    <row r="20" spans="1:16" ht="12.75" customHeight="1" x14ac:dyDescent="0.2">
      <c r="A20" s="5" t="s">
        <v>24</v>
      </c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</row>
    <row r="21" spans="1:16" x14ac:dyDescent="0.2">
      <c r="A21" s="5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</row>
    <row r="22" spans="1:16" x14ac:dyDescent="0.2">
      <c r="A22" s="23" t="s">
        <v>25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</row>
    <row r="23" spans="1:16" x14ac:dyDescent="0.2">
      <c r="A23" s="24">
        <v>1</v>
      </c>
      <c r="B23" s="96" t="s">
        <v>96</v>
      </c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6"/>
    </row>
    <row r="24" spans="1:16" x14ac:dyDescent="0.2">
      <c r="A24" s="24">
        <v>2</v>
      </c>
      <c r="B24" s="95" t="s">
        <v>87</v>
      </c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6"/>
    </row>
    <row r="25" spans="1:16" x14ac:dyDescent="0.2">
      <c r="A25" s="24">
        <v>3</v>
      </c>
      <c r="B25" s="95" t="s">
        <v>83</v>
      </c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</row>
    <row r="26" spans="1:16" x14ac:dyDescent="0.2">
      <c r="A26" s="24">
        <v>4</v>
      </c>
      <c r="B26" s="96" t="s">
        <v>76</v>
      </c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</row>
    <row r="27" spans="1:16" x14ac:dyDescent="0.2">
      <c r="A27" s="24">
        <v>5</v>
      </c>
      <c r="B27" s="96" t="s">
        <v>78</v>
      </c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</row>
    <row r="28" spans="1:16" x14ac:dyDescent="0.2">
      <c r="A28" s="24">
        <v>6</v>
      </c>
      <c r="B28" s="96" t="s">
        <v>80</v>
      </c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</row>
    <row r="29" spans="1:16" x14ac:dyDescent="0.2">
      <c r="A29" s="24">
        <v>7</v>
      </c>
      <c r="B29" s="96" t="s">
        <v>57</v>
      </c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</row>
    <row r="30" spans="1:16" x14ac:dyDescent="0.2">
      <c r="A30" s="24">
        <v>8</v>
      </c>
      <c r="B30" s="96" t="s">
        <v>66</v>
      </c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</row>
    <row r="31" spans="1:16" x14ac:dyDescent="0.2">
      <c r="A31" s="24">
        <v>9</v>
      </c>
      <c r="B31" s="96" t="s">
        <v>70</v>
      </c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</row>
    <row r="32" spans="1:16" x14ac:dyDescent="0.2">
      <c r="A32" s="24">
        <v>10</v>
      </c>
      <c r="B32" s="96" t="s">
        <v>71</v>
      </c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</row>
    <row r="33" spans="1:16" ht="12.75" customHeight="1" x14ac:dyDescent="0.2">
      <c r="A33" s="6"/>
      <c r="B33" s="9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/>
    <row r="36" spans="1:16" ht="12.75" customHeight="1" x14ac:dyDescent="0.2"/>
    <row r="37" spans="1:16" ht="12.75" customHeight="1" x14ac:dyDescent="0.2"/>
    <row r="38" spans="1:16" ht="12.75" customHeight="1" x14ac:dyDescent="0.2"/>
    <row r="39" spans="1:16" ht="12.75" customHeight="1" x14ac:dyDescent="0.2"/>
    <row r="41" spans="1:16" ht="22.5" customHeight="1" x14ac:dyDescent="0.2"/>
    <row r="43" spans="1:16" ht="12.75" customHeight="1" x14ac:dyDescent="0.2"/>
    <row r="45" spans="1:16" ht="12.75" customHeight="1" x14ac:dyDescent="0.2"/>
    <row r="46" spans="1:16" ht="12.75" customHeight="1" x14ac:dyDescent="0.2"/>
    <row r="48" spans="1:16" ht="12.75" customHeight="1" x14ac:dyDescent="0.2"/>
    <row r="49" ht="12.75" customHeight="1" x14ac:dyDescent="0.2"/>
    <row r="51" ht="12.75" customHeight="1" x14ac:dyDescent="0.2"/>
  </sheetData>
  <hyperlinks>
    <hyperlink ref="B21" location="Legur!A1" display="Discharges from hospitals 1999-2008 by sex and age" xr:uid="{00000000-0004-0000-0000-000000000000}"/>
    <hyperlink ref="B13" location="'2014'!A1" display="Legur, legudagar og meðallegutími 2014, samanburður á heilbrigðisstofnunum" xr:uid="{00000000-0004-0000-0000-000001000000}"/>
    <hyperlink ref="B14" location="'2013'!A1" display="Legur, legudagar og meðallegutími 2013, samanburður á heilbrigðisstofnunum" xr:uid="{00000000-0004-0000-0000-000002000000}"/>
    <hyperlink ref="B15" location="'2012'!A1" display="Legur, legudagar og meðallegutími 2012, samanburður á heilbrigðisstofnunum" xr:uid="{00000000-0004-0000-0000-000003000000}"/>
    <hyperlink ref="B16" location="'2011'!A1" display="Legur, legudagar og meðallegutími 2011, samanburður á heilbrigðisstofnunum" xr:uid="{00000000-0004-0000-0000-000004000000}"/>
    <hyperlink ref="B10" location="'2017'!A1" display="Legur, legudagar og meðallegutími 2017, samanburður á heilbrigðisstofnunum" xr:uid="{00000000-0004-0000-0000-000005000000}"/>
    <hyperlink ref="B11" location="'2016'!A1" display="Legur, legudagar og meðallegutími 2016, samanburður á heilbrigðisstofnunum" xr:uid="{00000000-0004-0000-0000-000006000000}"/>
    <hyperlink ref="B12" location="'2015'!A1" display="Legur, legudagar og meðallegutími 2015, samanburður á heilbrigðisstofnunum" xr:uid="{00000000-0004-0000-0000-000007000000}"/>
    <hyperlink ref="B26" location="'2017'!A1" display="Discharges, bed-days and average length of stay 2017, comparison between health institutions" xr:uid="{00000000-0004-0000-0000-000008000000}"/>
    <hyperlink ref="B27" location="'2016'!A1" display="Discharges, bed-days and average length of stay 2016, comparison between health institutions" xr:uid="{00000000-0004-0000-0000-000009000000}"/>
    <hyperlink ref="B28" location="'2015'!A1" display="Discharges, bed-days and average length of stay 2015, comparison between health institutions" xr:uid="{00000000-0004-0000-0000-00000A000000}"/>
    <hyperlink ref="B29" location="'2014'!A1" display="Discharges, bed-days and average length of stay 2014, comparison between health institutions" xr:uid="{00000000-0004-0000-0000-00000B000000}"/>
    <hyperlink ref="B30" location="'2013'!A1" display="Discharges, bed-days and average length of stay 2013, comparison between health institutions" xr:uid="{00000000-0004-0000-0000-00000C000000}"/>
    <hyperlink ref="B31" location="'2012'!A1" display="Discharges, bed-days and average length of stay 2012, comparison between health institutions" xr:uid="{00000000-0004-0000-0000-00000D000000}"/>
    <hyperlink ref="B32" location="'2011'!A1" display="Discharges, bed-days and average length of stay 2011, comparison between health institutions" xr:uid="{00000000-0004-0000-0000-00000E000000}"/>
    <hyperlink ref="B9" location="'2018'!A1" display="Legur, legudagar og meðallegutími 2018, samanburður á heilbrigðisstofnunum" xr:uid="{00000000-0004-0000-0000-00000F000000}"/>
    <hyperlink ref="B25" location="'2018'!A1" display="Discharges, bed-days and average length of stay 2018, comparison between health institutions" xr:uid="{00000000-0004-0000-0000-000010000000}"/>
    <hyperlink ref="B8" location="'2019'!A1" display="Legur, legudagar og meðallegutími 2019, samanburður á heilbrigðisstofnunum" xr:uid="{00000000-0004-0000-0000-000011000000}"/>
    <hyperlink ref="B24" location="'2019'!A1" display="Discharges, bed-days and average length of stay 2019, comparison between health institutions" xr:uid="{00000000-0004-0000-0000-000012000000}"/>
    <hyperlink ref="B23" location="'2020'!A1" display="Discharges, bed-days and average length of stay 2020, comparison between health institutions" xr:uid="{24C13D78-94A1-49EA-A24B-5E0EE354E9E2}"/>
    <hyperlink ref="B7" location="'2020'!A1" display="Legur, legudagar og meðallegutími 2020, samanburður á heilbrigðisstofnunum" xr:uid="{947601AC-D5F6-4FAD-ACE1-30B9BE6E5841}"/>
  </hyperlinks>
  <pageMargins left="0.25" right="0.25" top="0.75" bottom="0.75" header="0.3" footer="0.3"/>
  <pageSetup paperSize="9" scale="99" fitToHeight="0" orientation="landscape" r:id="rId1"/>
  <headerFooter>
    <oddFooter>&amp;L&amp;8Embætti landlæknis
&amp;"Arial,Italic"Directorate of Health&amp;R&amp;8 24.6.2021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Q58"/>
  <sheetViews>
    <sheetView showGridLines="0" zoomScaleNormal="100" workbookViewId="0"/>
  </sheetViews>
  <sheetFormatPr defaultColWidth="9.140625" defaultRowHeight="12.75" x14ac:dyDescent="0.2"/>
  <cols>
    <col min="1" max="1" width="18.7109375" style="34" customWidth="1"/>
    <col min="2" max="2" width="20.7109375" style="34" customWidth="1"/>
    <col min="3" max="3" width="25.7109375" style="34" customWidth="1"/>
    <col min="4" max="5" width="10.7109375" style="34" customWidth="1"/>
    <col min="6" max="6" width="8.7109375" style="34" customWidth="1"/>
    <col min="7" max="8" width="10.7109375" style="34" customWidth="1"/>
    <col min="9" max="9" width="8.7109375" style="34" customWidth="1"/>
    <col min="10" max="10" width="14.7109375" style="34" customWidth="1"/>
    <col min="11" max="12" width="10.7109375" style="34" customWidth="1"/>
    <col min="13" max="13" width="8.7109375" style="34" customWidth="1"/>
    <col min="14" max="56" width="9" customWidth="1"/>
    <col min="57" max="16384" width="9.140625" style="34"/>
  </cols>
  <sheetData>
    <row r="1" spans="1:147" s="1" customFormat="1" ht="30.95" customHeight="1" x14ac:dyDescent="0.2">
      <c r="B1" s="8" t="s">
        <v>73</v>
      </c>
      <c r="D1" s="9"/>
      <c r="E1" s="9"/>
      <c r="F1" s="9"/>
      <c r="G1" s="9"/>
      <c r="H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</row>
    <row r="2" spans="1:147" s="1" customFormat="1" ht="18" customHeight="1" x14ac:dyDescent="0.2">
      <c r="B2" s="65" t="s">
        <v>70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</row>
    <row r="3" spans="1:147" s="1" customFormat="1" ht="18" customHeight="1" x14ac:dyDescent="0.2">
      <c r="B3" s="1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</row>
    <row r="4" spans="1:147" s="1" customFormat="1" ht="18" customHeight="1" x14ac:dyDescent="0.2">
      <c r="B4" s="1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</row>
    <row r="5" spans="1:147" s="35" customFormat="1" ht="35.1" customHeight="1" x14ac:dyDescent="0.2">
      <c r="A5" s="36"/>
      <c r="B5" s="37"/>
      <c r="C5" s="45"/>
      <c r="D5" s="147" t="s">
        <v>59</v>
      </c>
      <c r="E5" s="148"/>
      <c r="F5" s="149"/>
      <c r="G5" s="146" t="s">
        <v>60</v>
      </c>
      <c r="H5" s="127"/>
      <c r="I5" s="128"/>
      <c r="J5" s="129" t="s">
        <v>62</v>
      </c>
      <c r="K5" s="131" t="s">
        <v>61</v>
      </c>
      <c r="L5" s="132"/>
      <c r="M5" s="1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147" s="35" customFormat="1" ht="65.099999999999994" customHeight="1" x14ac:dyDescent="0.2">
      <c r="A6" s="150" t="s">
        <v>67</v>
      </c>
      <c r="B6" s="151"/>
      <c r="C6" s="46" t="s">
        <v>68</v>
      </c>
      <c r="D6" s="49" t="s">
        <v>58</v>
      </c>
      <c r="E6" s="50" t="s">
        <v>64</v>
      </c>
      <c r="F6" s="50" t="s">
        <v>63</v>
      </c>
      <c r="G6" s="28" t="s">
        <v>58</v>
      </c>
      <c r="H6" s="29" t="s">
        <v>64</v>
      </c>
      <c r="I6" s="29" t="s">
        <v>63</v>
      </c>
      <c r="J6" s="130"/>
      <c r="K6" s="30" t="s">
        <v>58</v>
      </c>
      <c r="L6" s="31" t="s">
        <v>64</v>
      </c>
      <c r="M6" s="31" t="s">
        <v>63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147" s="88" customFormat="1" x14ac:dyDescent="0.2">
      <c r="A7" s="134" t="s">
        <v>17</v>
      </c>
      <c r="B7" s="135"/>
      <c r="C7" s="67" t="s">
        <v>26</v>
      </c>
      <c r="D7" s="72">
        <v>30047</v>
      </c>
      <c r="E7" s="72">
        <v>180372</v>
      </c>
      <c r="F7" s="73">
        <v>6.0029953073518199</v>
      </c>
      <c r="G7" s="72">
        <v>204</v>
      </c>
      <c r="H7" s="72">
        <v>35633</v>
      </c>
      <c r="I7" s="73">
        <v>174.67156862745099</v>
      </c>
      <c r="J7" s="74">
        <f t="shared" ref="J7:J24" si="0">G7/K7</f>
        <v>6.7435787246702588E-3</v>
      </c>
      <c r="K7" s="72">
        <v>30251</v>
      </c>
      <c r="L7" s="72">
        <v>216005</v>
      </c>
      <c r="M7" s="75">
        <v>7.1404251099137204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</row>
    <row r="8" spans="1:147" s="88" customFormat="1" x14ac:dyDescent="0.2">
      <c r="A8" s="121" t="s">
        <v>18</v>
      </c>
      <c r="B8" s="122"/>
      <c r="C8" s="68" t="s">
        <v>26</v>
      </c>
      <c r="D8" s="78">
        <v>4762</v>
      </c>
      <c r="E8" s="78">
        <v>23124</v>
      </c>
      <c r="F8" s="79">
        <v>4.8559428811423802</v>
      </c>
      <c r="G8" s="78">
        <v>14</v>
      </c>
      <c r="H8" s="78">
        <v>1973</v>
      </c>
      <c r="I8" s="79">
        <v>140.92857142857099</v>
      </c>
      <c r="J8" s="80">
        <f t="shared" si="0"/>
        <v>2.9313232830820769E-3</v>
      </c>
      <c r="K8" s="78">
        <v>4776</v>
      </c>
      <c r="L8" s="78">
        <v>25097</v>
      </c>
      <c r="M8" s="81">
        <v>5.2548157453936302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</row>
    <row r="9" spans="1:147" s="88" customFormat="1" x14ac:dyDescent="0.2">
      <c r="A9" s="134" t="s">
        <v>8</v>
      </c>
      <c r="B9" s="135"/>
      <c r="C9" s="16" t="s">
        <v>27</v>
      </c>
      <c r="D9" s="72">
        <v>1026</v>
      </c>
      <c r="E9" s="72">
        <v>5359</v>
      </c>
      <c r="F9" s="73">
        <v>5.2231968810916198</v>
      </c>
      <c r="G9" s="72">
        <v>13</v>
      </c>
      <c r="H9" s="72">
        <v>7056</v>
      </c>
      <c r="I9" s="73">
        <v>542.76923076923094</v>
      </c>
      <c r="J9" s="74">
        <f t="shared" si="0"/>
        <v>1.2512030798845043E-2</v>
      </c>
      <c r="K9" s="72">
        <v>1039</v>
      </c>
      <c r="L9" s="72">
        <v>12415</v>
      </c>
      <c r="M9" s="75">
        <v>11.948989412896999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</row>
    <row r="10" spans="1:147" s="88" customFormat="1" x14ac:dyDescent="0.2">
      <c r="A10" s="121" t="s">
        <v>9</v>
      </c>
      <c r="B10" s="122"/>
      <c r="C10" s="17" t="s">
        <v>27</v>
      </c>
      <c r="D10" s="78">
        <v>366</v>
      </c>
      <c r="E10" s="78">
        <v>2807</v>
      </c>
      <c r="F10" s="79">
        <v>7.6693989071038304</v>
      </c>
      <c r="G10" s="78">
        <v>11</v>
      </c>
      <c r="H10" s="78">
        <v>2136</v>
      </c>
      <c r="I10" s="79">
        <v>194.18181818181799</v>
      </c>
      <c r="J10" s="80">
        <f t="shared" si="0"/>
        <v>2.9177718832891247E-2</v>
      </c>
      <c r="K10" s="78">
        <v>377</v>
      </c>
      <c r="L10" s="78">
        <v>4943</v>
      </c>
      <c r="M10" s="81">
        <v>13.111405835543801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</row>
    <row r="11" spans="1:147" s="88" customFormat="1" x14ac:dyDescent="0.2">
      <c r="A11" s="134" t="s">
        <v>10</v>
      </c>
      <c r="B11" s="135"/>
      <c r="C11" s="16" t="s">
        <v>27</v>
      </c>
      <c r="D11" s="72">
        <v>1202</v>
      </c>
      <c r="E11" s="72">
        <v>7555</v>
      </c>
      <c r="F11" s="73">
        <v>6.2853577371048299</v>
      </c>
      <c r="G11" s="72">
        <v>30</v>
      </c>
      <c r="H11" s="72">
        <v>10699</v>
      </c>
      <c r="I11" s="73">
        <v>356.63333333333298</v>
      </c>
      <c r="J11" s="74">
        <f t="shared" si="0"/>
        <v>2.4350649350649352E-2</v>
      </c>
      <c r="K11" s="72">
        <v>1232</v>
      </c>
      <c r="L11" s="72">
        <v>18254</v>
      </c>
      <c r="M11" s="75">
        <v>14.816558441558399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</row>
    <row r="12" spans="1:147" s="88" customFormat="1" x14ac:dyDescent="0.2">
      <c r="A12" s="121" t="s">
        <v>11</v>
      </c>
      <c r="B12" s="122"/>
      <c r="C12" s="17" t="s">
        <v>27</v>
      </c>
      <c r="D12" s="78">
        <v>606</v>
      </c>
      <c r="E12" s="78">
        <v>4359</v>
      </c>
      <c r="F12" s="79">
        <v>7.1930693069306901</v>
      </c>
      <c r="G12" s="78">
        <v>12</v>
      </c>
      <c r="H12" s="78">
        <v>5303</v>
      </c>
      <c r="I12" s="79">
        <v>441.91666666666703</v>
      </c>
      <c r="J12" s="80">
        <f t="shared" si="0"/>
        <v>1.9417475728155338E-2</v>
      </c>
      <c r="K12" s="78">
        <v>618</v>
      </c>
      <c r="L12" s="78">
        <v>9662</v>
      </c>
      <c r="M12" s="81">
        <v>15.634304207119699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</row>
    <row r="13" spans="1:147" s="88" customFormat="1" x14ac:dyDescent="0.2">
      <c r="A13" s="136" t="s">
        <v>1</v>
      </c>
      <c r="B13" s="137"/>
      <c r="C13" s="16" t="s">
        <v>27</v>
      </c>
      <c r="D13" s="72">
        <v>821</v>
      </c>
      <c r="E13" s="72">
        <v>4783</v>
      </c>
      <c r="F13" s="73">
        <v>5.8258221680876998</v>
      </c>
      <c r="G13" s="72">
        <v>9</v>
      </c>
      <c r="H13" s="72">
        <v>3710</v>
      </c>
      <c r="I13" s="73">
        <v>412.222222222222</v>
      </c>
      <c r="J13" s="74">
        <f t="shared" si="0"/>
        <v>1.0843373493975903E-2</v>
      </c>
      <c r="K13" s="72">
        <v>830</v>
      </c>
      <c r="L13" s="72">
        <v>8493</v>
      </c>
      <c r="M13" s="75">
        <v>10.232530120481901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</row>
    <row r="14" spans="1:147" s="88" customFormat="1" x14ac:dyDescent="0.2">
      <c r="A14" s="121" t="s">
        <v>13</v>
      </c>
      <c r="B14" s="122"/>
      <c r="C14" s="17" t="s">
        <v>27</v>
      </c>
      <c r="D14" s="78">
        <v>2033</v>
      </c>
      <c r="E14" s="78">
        <v>8230</v>
      </c>
      <c r="F14" s="79">
        <v>4.0482046237088003</v>
      </c>
      <c r="G14" s="78">
        <v>13</v>
      </c>
      <c r="H14" s="78">
        <v>5850</v>
      </c>
      <c r="I14" s="79">
        <v>450</v>
      </c>
      <c r="J14" s="80">
        <f t="shared" si="0"/>
        <v>6.3538611925708704E-3</v>
      </c>
      <c r="K14" s="78">
        <v>2046</v>
      </c>
      <c r="L14" s="78">
        <v>14080</v>
      </c>
      <c r="M14" s="81">
        <v>6.8817204301075297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</row>
    <row r="15" spans="1:147" s="88" customFormat="1" x14ac:dyDescent="0.2">
      <c r="A15" s="134" t="s">
        <v>0</v>
      </c>
      <c r="B15" s="135"/>
      <c r="C15" s="69" t="s">
        <v>28</v>
      </c>
      <c r="D15" s="72">
        <v>57</v>
      </c>
      <c r="E15" s="72">
        <v>738</v>
      </c>
      <c r="F15" s="73">
        <v>12.9473684210526</v>
      </c>
      <c r="G15" s="72">
        <v>11</v>
      </c>
      <c r="H15" s="72">
        <v>5249</v>
      </c>
      <c r="I15" s="73">
        <v>477.18181818181802</v>
      </c>
      <c r="J15" s="74">
        <f t="shared" si="0"/>
        <v>0.16176470588235295</v>
      </c>
      <c r="K15" s="72">
        <v>68</v>
      </c>
      <c r="L15" s="72">
        <v>5987</v>
      </c>
      <c r="M15" s="75">
        <v>88.044117647058798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</row>
    <row r="16" spans="1:147" s="88" customFormat="1" x14ac:dyDescent="0.2">
      <c r="A16" s="121" t="s">
        <v>3</v>
      </c>
      <c r="B16" s="122"/>
      <c r="C16" s="70" t="s">
        <v>28</v>
      </c>
      <c r="D16" s="78">
        <v>113</v>
      </c>
      <c r="E16" s="78">
        <v>995</v>
      </c>
      <c r="F16" s="79">
        <v>8.8053097345132798</v>
      </c>
      <c r="G16" s="78">
        <v>10</v>
      </c>
      <c r="H16" s="78">
        <v>4609</v>
      </c>
      <c r="I16" s="79">
        <v>460.9</v>
      </c>
      <c r="J16" s="80">
        <f t="shared" si="0"/>
        <v>8.1300813008130079E-2</v>
      </c>
      <c r="K16" s="78">
        <v>123</v>
      </c>
      <c r="L16" s="78">
        <v>5604</v>
      </c>
      <c r="M16" s="81">
        <v>45.560975609756099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</row>
    <row r="17" spans="1:56" s="88" customFormat="1" x14ac:dyDescent="0.2">
      <c r="A17" s="134" t="s">
        <v>4</v>
      </c>
      <c r="B17" s="135"/>
      <c r="C17" s="69" t="s">
        <v>28</v>
      </c>
      <c r="D17" s="72">
        <v>337</v>
      </c>
      <c r="E17" s="72">
        <v>4030</v>
      </c>
      <c r="F17" s="73">
        <v>11.958456973293799</v>
      </c>
      <c r="G17" s="72">
        <v>14</v>
      </c>
      <c r="H17" s="72">
        <v>4824</v>
      </c>
      <c r="I17" s="73">
        <v>344.57142857142901</v>
      </c>
      <c r="J17" s="74">
        <f t="shared" si="0"/>
        <v>3.9886039886039885E-2</v>
      </c>
      <c r="K17" s="72">
        <v>351</v>
      </c>
      <c r="L17" s="72">
        <v>8854</v>
      </c>
      <c r="M17" s="75">
        <v>25.225071225071201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</row>
    <row r="18" spans="1:56" s="88" customFormat="1" x14ac:dyDescent="0.2">
      <c r="A18" s="121" t="s">
        <v>5</v>
      </c>
      <c r="B18" s="122"/>
      <c r="C18" s="70" t="s">
        <v>28</v>
      </c>
      <c r="D18" s="78">
        <v>263</v>
      </c>
      <c r="E18" s="78">
        <v>2379</v>
      </c>
      <c r="F18" s="79">
        <v>9.0456273764258608</v>
      </c>
      <c r="G18" s="78">
        <v>19</v>
      </c>
      <c r="H18" s="78">
        <v>11086</v>
      </c>
      <c r="I18" s="79">
        <v>583.47368421052602</v>
      </c>
      <c r="J18" s="80">
        <f t="shared" si="0"/>
        <v>6.7375886524822695E-2</v>
      </c>
      <c r="K18" s="78">
        <v>282</v>
      </c>
      <c r="L18" s="78">
        <v>13465</v>
      </c>
      <c r="M18" s="81">
        <v>47.748226950354599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</row>
    <row r="19" spans="1:56" s="88" customFormat="1" x14ac:dyDescent="0.2">
      <c r="A19" s="134" t="s">
        <v>6</v>
      </c>
      <c r="B19" s="135"/>
      <c r="C19" s="69" t="s">
        <v>28</v>
      </c>
      <c r="D19" s="72">
        <v>205</v>
      </c>
      <c r="E19" s="72">
        <v>1325</v>
      </c>
      <c r="F19" s="73">
        <v>6.4634146341463401</v>
      </c>
      <c r="G19" s="72">
        <v>9</v>
      </c>
      <c r="H19" s="72">
        <v>5411</v>
      </c>
      <c r="I19" s="73">
        <v>601.22222222222194</v>
      </c>
      <c r="J19" s="74">
        <f t="shared" si="0"/>
        <v>4.2056074766355138E-2</v>
      </c>
      <c r="K19" s="72">
        <v>214</v>
      </c>
      <c r="L19" s="72">
        <v>6736</v>
      </c>
      <c r="M19" s="75">
        <v>31.4766355140187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88" customFormat="1" x14ac:dyDescent="0.2">
      <c r="A20" s="121" t="s">
        <v>7</v>
      </c>
      <c r="B20" s="122"/>
      <c r="C20" s="70" t="s">
        <v>28</v>
      </c>
      <c r="D20" s="78">
        <v>101</v>
      </c>
      <c r="E20" s="78">
        <v>626</v>
      </c>
      <c r="F20" s="79">
        <v>6.1980198019802</v>
      </c>
      <c r="G20" s="78">
        <v>6</v>
      </c>
      <c r="H20" s="78">
        <v>3155</v>
      </c>
      <c r="I20" s="79">
        <v>525.83333333333303</v>
      </c>
      <c r="J20" s="80">
        <f t="shared" si="0"/>
        <v>5.6074766355140186E-2</v>
      </c>
      <c r="K20" s="78">
        <v>107</v>
      </c>
      <c r="L20" s="78">
        <v>3781</v>
      </c>
      <c r="M20" s="81">
        <v>35.336448598130801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88" customFormat="1" x14ac:dyDescent="0.2">
      <c r="A21" s="134" t="s">
        <v>12</v>
      </c>
      <c r="B21" s="135"/>
      <c r="C21" s="69" t="s">
        <v>28</v>
      </c>
      <c r="D21" s="72">
        <v>84</v>
      </c>
      <c r="E21" s="72">
        <v>756</v>
      </c>
      <c r="F21" s="73">
        <v>9</v>
      </c>
      <c r="G21" s="72">
        <v>1</v>
      </c>
      <c r="H21" s="72">
        <v>958</v>
      </c>
      <c r="I21" s="73">
        <v>958</v>
      </c>
      <c r="J21" s="74">
        <f t="shared" si="0"/>
        <v>1.1764705882352941E-2</v>
      </c>
      <c r="K21" s="72">
        <v>85</v>
      </c>
      <c r="L21" s="72">
        <v>1714</v>
      </c>
      <c r="M21" s="75">
        <v>20.164705882352902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s="88" customFormat="1" x14ac:dyDescent="0.2">
      <c r="A22" s="121" t="s">
        <v>14</v>
      </c>
      <c r="B22" s="122"/>
      <c r="C22" s="70" t="s">
        <v>28</v>
      </c>
      <c r="D22" s="78">
        <v>8</v>
      </c>
      <c r="E22" s="78">
        <v>48</v>
      </c>
      <c r="F22" s="79">
        <v>6</v>
      </c>
      <c r="G22" s="78">
        <v>4</v>
      </c>
      <c r="H22" s="78">
        <v>2986</v>
      </c>
      <c r="I22" s="79">
        <v>746.5</v>
      </c>
      <c r="J22" s="80">
        <f t="shared" si="0"/>
        <v>0.33333333333333331</v>
      </c>
      <c r="K22" s="78">
        <v>12</v>
      </c>
      <c r="L22" s="78">
        <v>3034</v>
      </c>
      <c r="M22" s="81">
        <v>252.833333333333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</row>
    <row r="23" spans="1:56" s="88" customFormat="1" x14ac:dyDescent="0.2">
      <c r="A23" s="134" t="s">
        <v>15</v>
      </c>
      <c r="B23" s="135"/>
      <c r="C23" s="69" t="s">
        <v>28</v>
      </c>
      <c r="D23" s="72">
        <v>98</v>
      </c>
      <c r="E23" s="72">
        <v>647</v>
      </c>
      <c r="F23" s="73">
        <v>6.6020408163265296</v>
      </c>
      <c r="G23" s="72">
        <v>7</v>
      </c>
      <c r="H23" s="72">
        <v>3888</v>
      </c>
      <c r="I23" s="73">
        <v>555.42857142857099</v>
      </c>
      <c r="J23" s="74">
        <f t="shared" si="0"/>
        <v>6.6666666666666666E-2</v>
      </c>
      <c r="K23" s="72">
        <v>105</v>
      </c>
      <c r="L23" s="72">
        <v>4535</v>
      </c>
      <c r="M23" s="75">
        <v>43.190476190476197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</row>
    <row r="24" spans="1:56" s="90" customFormat="1" x14ac:dyDescent="0.2">
      <c r="A24" s="121" t="s">
        <v>16</v>
      </c>
      <c r="B24" s="122"/>
      <c r="C24" s="70" t="s">
        <v>28</v>
      </c>
      <c r="D24" s="78">
        <v>338</v>
      </c>
      <c r="E24" s="78">
        <v>3683</v>
      </c>
      <c r="F24" s="79">
        <v>10.896449704142</v>
      </c>
      <c r="G24" s="78">
        <v>3</v>
      </c>
      <c r="H24" s="78">
        <v>565</v>
      </c>
      <c r="I24" s="79">
        <v>188.333333333333</v>
      </c>
      <c r="J24" s="80">
        <f t="shared" si="0"/>
        <v>8.7976539589442824E-3</v>
      </c>
      <c r="K24" s="78">
        <v>341</v>
      </c>
      <c r="L24" s="78">
        <v>4248</v>
      </c>
      <c r="M24" s="81">
        <v>12.4574780058651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</row>
    <row r="25" spans="1:56" s="90" customFormat="1" x14ac:dyDescent="0.2">
      <c r="A25" s="134" t="s">
        <v>2</v>
      </c>
      <c r="B25" s="135"/>
      <c r="C25" s="69" t="s">
        <v>29</v>
      </c>
      <c r="D25" s="72">
        <v>55</v>
      </c>
      <c r="E25" s="72">
        <v>899</v>
      </c>
      <c r="F25" s="73">
        <v>16.345454545454501</v>
      </c>
      <c r="G25" s="72">
        <v>12</v>
      </c>
      <c r="H25" s="72">
        <v>4603</v>
      </c>
      <c r="I25" s="73">
        <v>383.58333333333297</v>
      </c>
      <c r="J25" s="74">
        <f>G25/K25</f>
        <v>0.17910447761194029</v>
      </c>
      <c r="K25" s="72">
        <v>67</v>
      </c>
      <c r="L25" s="72">
        <v>5502</v>
      </c>
      <c r="M25" s="75">
        <v>82.119402985074601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</row>
    <row r="26" spans="1:56" s="90" customFormat="1" ht="13.5" thickBot="1" x14ac:dyDescent="0.25">
      <c r="A26" s="66" t="s">
        <v>69</v>
      </c>
      <c r="B26" s="71"/>
      <c r="C26" s="71"/>
      <c r="D26" s="82">
        <f>SUM(D7:D25)</f>
        <v>42522</v>
      </c>
      <c r="E26" s="82">
        <f>SUM(E7:E25)</f>
        <v>252715</v>
      </c>
      <c r="F26" s="83">
        <f>E26/D26</f>
        <v>5.9431588354263676</v>
      </c>
      <c r="G26" s="82">
        <f>SUM(G7:G25)</f>
        <v>402</v>
      </c>
      <c r="H26" s="82">
        <f>SUM(H7:H25)</f>
        <v>119694</v>
      </c>
      <c r="I26" s="83">
        <f>H26/G26</f>
        <v>297.74626865671644</v>
      </c>
      <c r="J26" s="84">
        <f>G26/K26</f>
        <v>9.3653899916130833E-3</v>
      </c>
      <c r="K26" s="82">
        <f>SUM(K7:K25)</f>
        <v>42924</v>
      </c>
      <c r="L26" s="82">
        <f>SUM(L7:L25)</f>
        <v>372409</v>
      </c>
      <c r="M26" s="85">
        <f>L26/K26</f>
        <v>8.6760087596682514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</row>
    <row r="27" spans="1:56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56" x14ac:dyDescent="0.2">
      <c r="A28" s="12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3"/>
    </row>
    <row r="29" spans="1:56" ht="12.75" customHeight="1" x14ac:dyDescent="0.2">
      <c r="A29" s="9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4"/>
      <c r="M29" s="94"/>
    </row>
    <row r="30" spans="1:56" ht="12.75" customHeight="1" x14ac:dyDescent="0.2">
      <c r="A30" s="140" t="s">
        <v>31</v>
      </c>
      <c r="B30" s="140"/>
      <c r="C30" s="140"/>
      <c r="D30" s="140"/>
      <c r="E30" s="140"/>
      <c r="F30" s="140"/>
      <c r="G30" s="140"/>
      <c r="H30" s="103"/>
      <c r="I30" s="103"/>
      <c r="J30" s="103"/>
      <c r="K30" s="103"/>
      <c r="L30" s="94"/>
      <c r="M30" s="94"/>
    </row>
    <row r="31" spans="1:56" ht="12.75" customHeight="1" x14ac:dyDescent="0.2">
      <c r="A31" s="139" t="s">
        <v>32</v>
      </c>
      <c r="B31" s="139"/>
      <c r="C31" s="139"/>
      <c r="D31" s="139"/>
      <c r="E31" s="139"/>
      <c r="F31" s="139"/>
      <c r="G31" s="139"/>
      <c r="H31" s="54"/>
      <c r="I31" s="54"/>
      <c r="J31" s="54"/>
      <c r="K31" s="54"/>
      <c r="L31" s="94"/>
      <c r="M31" s="94"/>
    </row>
    <row r="32" spans="1:56" x14ac:dyDescent="0.2">
      <c r="A32" s="140" t="s">
        <v>33</v>
      </c>
      <c r="B32" s="140"/>
      <c r="C32" s="140"/>
      <c r="D32" s="140"/>
      <c r="E32" s="103"/>
      <c r="F32" s="103"/>
      <c r="G32" s="103"/>
      <c r="H32" s="103"/>
      <c r="I32" s="103"/>
      <c r="J32" s="103"/>
      <c r="K32" s="103"/>
      <c r="L32" s="94"/>
      <c r="M32" s="94"/>
    </row>
    <row r="33" spans="1:13" x14ac:dyDescent="0.2">
      <c r="A33" s="109" t="s">
        <v>65</v>
      </c>
      <c r="B33" s="105"/>
      <c r="C33" s="105"/>
      <c r="D33" s="105"/>
      <c r="E33" s="103"/>
      <c r="F33" s="103"/>
      <c r="G33" s="103"/>
      <c r="H33" s="103"/>
      <c r="I33" s="103"/>
      <c r="J33" s="103"/>
      <c r="K33" s="103"/>
      <c r="L33" s="94"/>
      <c r="M33" s="94"/>
    </row>
    <row r="34" spans="1:13" x14ac:dyDescent="0.2">
      <c r="A34" s="110" t="s">
        <v>81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94"/>
      <c r="M34" s="94"/>
    </row>
    <row r="35" spans="1:13" x14ac:dyDescent="0.2">
      <c r="A35" s="11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94"/>
      <c r="M35" s="94"/>
    </row>
    <row r="36" spans="1:13" ht="12.75" customHeight="1" x14ac:dyDescent="0.2">
      <c r="A36" s="141" t="s">
        <v>34</v>
      </c>
      <c r="B36" s="141"/>
      <c r="C36" s="141"/>
      <c r="D36" s="142" t="s">
        <v>35</v>
      </c>
      <c r="E36" s="142"/>
      <c r="F36" s="142"/>
      <c r="G36" s="56"/>
      <c r="H36" s="57"/>
      <c r="I36" s="57"/>
      <c r="J36" s="13"/>
      <c r="K36" s="13"/>
      <c r="L36" s="94"/>
      <c r="M36" s="94"/>
    </row>
    <row r="37" spans="1:13" ht="12.75" customHeight="1" x14ac:dyDescent="0.2">
      <c r="A37" s="103" t="s">
        <v>36</v>
      </c>
      <c r="B37" s="58"/>
      <c r="C37" s="58"/>
      <c r="D37" s="139" t="s">
        <v>37</v>
      </c>
      <c r="E37" s="139"/>
      <c r="F37" s="139"/>
      <c r="G37" s="56"/>
      <c r="H37" s="57"/>
      <c r="I37" s="57"/>
      <c r="J37" s="13"/>
      <c r="K37" s="13"/>
      <c r="L37" s="94"/>
      <c r="M37" s="94"/>
    </row>
    <row r="38" spans="1:13" ht="12.75" customHeight="1" x14ac:dyDescent="0.2">
      <c r="A38" s="138" t="s">
        <v>38</v>
      </c>
      <c r="B38" s="138"/>
      <c r="C38" s="58"/>
      <c r="D38" s="139" t="s">
        <v>39</v>
      </c>
      <c r="E38" s="139"/>
      <c r="F38" s="139"/>
      <c r="G38" s="139"/>
      <c r="H38" s="57"/>
      <c r="I38" s="57"/>
      <c r="J38" s="13"/>
      <c r="K38" s="13"/>
      <c r="L38" s="94"/>
      <c r="M38" s="94"/>
    </row>
    <row r="39" spans="1:13" ht="12.75" customHeight="1" x14ac:dyDescent="0.2">
      <c r="A39" s="138" t="s">
        <v>90</v>
      </c>
      <c r="B39" s="138"/>
      <c r="C39" s="58"/>
      <c r="D39" s="139" t="s">
        <v>92</v>
      </c>
      <c r="E39" s="143"/>
      <c r="F39" s="143"/>
      <c r="G39" s="56"/>
      <c r="H39" s="57"/>
      <c r="I39" s="57"/>
      <c r="J39" s="13"/>
      <c r="K39" s="13"/>
      <c r="L39" s="94"/>
      <c r="M39" s="94"/>
    </row>
    <row r="40" spans="1:13" ht="12.75" customHeight="1" x14ac:dyDescent="0.2">
      <c r="A40" s="138" t="s">
        <v>91</v>
      </c>
      <c r="B40" s="138"/>
      <c r="C40" s="58"/>
      <c r="D40" s="139" t="s">
        <v>91</v>
      </c>
      <c r="E40" s="143"/>
      <c r="F40" s="143"/>
      <c r="G40" s="56"/>
      <c r="H40" s="57"/>
      <c r="I40" s="57"/>
      <c r="J40" s="13"/>
      <c r="K40" s="13"/>
      <c r="L40" s="94"/>
      <c r="M40" s="94"/>
    </row>
    <row r="41" spans="1:13" ht="12.75" customHeight="1" x14ac:dyDescent="0.2">
      <c r="A41" s="138" t="s">
        <v>40</v>
      </c>
      <c r="B41" s="138"/>
      <c r="C41" s="58"/>
      <c r="D41" s="139" t="s">
        <v>40</v>
      </c>
      <c r="E41" s="139"/>
      <c r="F41" s="106"/>
      <c r="G41" s="56"/>
      <c r="H41" s="57"/>
      <c r="I41" s="57"/>
      <c r="J41" s="13"/>
      <c r="K41" s="13"/>
      <c r="L41" s="94"/>
      <c r="M41" s="94"/>
    </row>
    <row r="42" spans="1:13" ht="12.75" customHeight="1" x14ac:dyDescent="0.2">
      <c r="A42" s="138" t="s">
        <v>41</v>
      </c>
      <c r="B42" s="138"/>
      <c r="C42" s="58"/>
      <c r="D42" s="139" t="s">
        <v>41</v>
      </c>
      <c r="E42" s="139"/>
      <c r="F42" s="139"/>
      <c r="G42" s="56"/>
      <c r="H42" s="57"/>
      <c r="I42" s="57"/>
      <c r="J42" s="13"/>
      <c r="K42" s="13"/>
      <c r="L42" s="94"/>
      <c r="M42" s="94"/>
    </row>
    <row r="43" spans="1:13" ht="12.75" customHeight="1" x14ac:dyDescent="0.2">
      <c r="A43" s="140" t="s">
        <v>42</v>
      </c>
      <c r="B43" s="140"/>
      <c r="C43" s="103"/>
      <c r="D43" s="139" t="s">
        <v>42</v>
      </c>
      <c r="E43" s="139"/>
      <c r="F43" s="139"/>
      <c r="G43" s="139"/>
      <c r="H43" s="57"/>
      <c r="I43" s="57"/>
      <c r="J43" s="13"/>
      <c r="K43" s="13"/>
      <c r="L43" s="94"/>
      <c r="M43" s="94"/>
    </row>
    <row r="44" spans="1:13" x14ac:dyDescent="0.2">
      <c r="A44" s="138" t="s">
        <v>43</v>
      </c>
      <c r="B44" s="138"/>
      <c r="C44" s="58"/>
      <c r="D44" s="139" t="s">
        <v>43</v>
      </c>
      <c r="E44" s="139"/>
      <c r="F44" s="139"/>
      <c r="G44" s="139"/>
      <c r="H44" s="57"/>
      <c r="I44" s="57"/>
      <c r="J44" s="13"/>
      <c r="K44" s="13"/>
      <c r="L44" s="94"/>
      <c r="M44" s="94"/>
    </row>
    <row r="45" spans="1:13" x14ac:dyDescent="0.2">
      <c r="A45" s="103"/>
      <c r="B45" s="58"/>
      <c r="C45" s="58"/>
      <c r="D45" s="58"/>
      <c r="E45" s="58"/>
      <c r="F45" s="58"/>
      <c r="G45" s="58"/>
      <c r="H45" s="57"/>
      <c r="I45" s="57"/>
      <c r="J45" s="13"/>
      <c r="K45" s="13"/>
      <c r="L45" s="94"/>
      <c r="M45" s="94"/>
    </row>
    <row r="46" spans="1:13" ht="12.75" customHeight="1" x14ac:dyDescent="0.2">
      <c r="A46" s="60" t="s">
        <v>44</v>
      </c>
      <c r="B46" s="57"/>
      <c r="C46" s="57"/>
      <c r="D46" s="144" t="s">
        <v>45</v>
      </c>
      <c r="E46" s="144"/>
      <c r="F46" s="107"/>
      <c r="G46" s="107"/>
      <c r="H46" s="57"/>
      <c r="I46" s="57"/>
      <c r="J46" s="13"/>
      <c r="K46" s="13"/>
      <c r="L46" s="94"/>
      <c r="M46" s="94"/>
    </row>
    <row r="47" spans="1:13" ht="12.75" customHeight="1" x14ac:dyDescent="0.2">
      <c r="A47" s="112" t="s">
        <v>46</v>
      </c>
      <c r="B47" s="59"/>
      <c r="C47" s="59"/>
      <c r="D47" s="139" t="s">
        <v>46</v>
      </c>
      <c r="E47" s="139"/>
      <c r="F47" s="139"/>
      <c r="G47" s="56"/>
      <c r="H47" s="59"/>
      <c r="I47" s="59"/>
      <c r="J47" s="13"/>
      <c r="K47" s="13"/>
      <c r="L47" s="94"/>
      <c r="M47" s="94"/>
    </row>
    <row r="48" spans="1:13" x14ac:dyDescent="0.2">
      <c r="A48" s="140" t="s">
        <v>47</v>
      </c>
      <c r="B48" s="140"/>
      <c r="C48" s="59"/>
      <c r="D48" s="139" t="s">
        <v>48</v>
      </c>
      <c r="E48" s="139"/>
      <c r="F48" s="139"/>
      <c r="G48" s="139"/>
      <c r="H48" s="59"/>
      <c r="I48" s="59"/>
      <c r="J48" s="13"/>
      <c r="K48" s="13"/>
      <c r="L48" s="94"/>
      <c r="M48" s="94"/>
    </row>
    <row r="49" spans="1:13" x14ac:dyDescent="0.2">
      <c r="A49" s="60"/>
      <c r="B49" s="60"/>
      <c r="C49" s="60"/>
      <c r="D49" s="60"/>
      <c r="E49" s="60"/>
      <c r="F49" s="60"/>
      <c r="G49" s="60"/>
      <c r="H49" s="60"/>
      <c r="I49" s="60"/>
      <c r="J49" s="13"/>
      <c r="K49" s="13"/>
      <c r="L49" s="94"/>
      <c r="M49" s="94"/>
    </row>
    <row r="50" spans="1:13" ht="12.75" customHeight="1" x14ac:dyDescent="0.2">
      <c r="A50" s="60" t="s">
        <v>49</v>
      </c>
      <c r="B50" s="57"/>
      <c r="C50" s="57"/>
      <c r="D50" s="142" t="s">
        <v>50</v>
      </c>
      <c r="E50" s="142"/>
      <c r="F50" s="107"/>
      <c r="G50" s="107"/>
      <c r="H50" s="57"/>
      <c r="I50" s="57"/>
      <c r="J50" s="13"/>
      <c r="K50" s="13"/>
      <c r="L50" s="94"/>
      <c r="M50" s="94"/>
    </row>
    <row r="51" spans="1:13" x14ac:dyDescent="0.2">
      <c r="A51" s="140" t="s">
        <v>51</v>
      </c>
      <c r="B51" s="140"/>
      <c r="C51" s="140"/>
      <c r="D51" s="139" t="s">
        <v>52</v>
      </c>
      <c r="E51" s="139"/>
      <c r="F51" s="139"/>
      <c r="G51" s="139"/>
      <c r="H51" s="58"/>
      <c r="I51" s="58"/>
      <c r="J51" s="13"/>
      <c r="K51" s="13"/>
      <c r="L51" s="94"/>
      <c r="M51" s="94"/>
    </row>
    <row r="52" spans="1:13" ht="12.75" customHeight="1" x14ac:dyDescent="0.2">
      <c r="A52" s="60"/>
      <c r="B52" s="57"/>
      <c r="C52" s="57"/>
      <c r="D52" s="61"/>
      <c r="E52" s="61"/>
      <c r="F52" s="61"/>
      <c r="G52" s="61"/>
      <c r="H52" s="57"/>
      <c r="I52" s="57"/>
      <c r="J52" s="13"/>
      <c r="K52" s="13"/>
      <c r="L52" s="94"/>
      <c r="M52" s="94"/>
    </row>
    <row r="53" spans="1:13" ht="12.75" customHeight="1" x14ac:dyDescent="0.2">
      <c r="A53" s="140" t="s">
        <v>84</v>
      </c>
      <c r="B53" s="140"/>
      <c r="C53" s="140"/>
      <c r="D53" s="139" t="s">
        <v>85</v>
      </c>
      <c r="E53" s="139"/>
      <c r="F53" s="139"/>
      <c r="G53" s="139"/>
      <c r="H53" s="59"/>
      <c r="I53" s="59"/>
      <c r="J53" s="13"/>
      <c r="K53" s="13"/>
      <c r="L53" s="94"/>
      <c r="M53" s="94"/>
    </row>
    <row r="54" spans="1:13" x14ac:dyDescent="0.2">
      <c r="A54" s="140" t="s">
        <v>53</v>
      </c>
      <c r="B54" s="140"/>
      <c r="C54" s="140"/>
      <c r="D54" s="139" t="s">
        <v>54</v>
      </c>
      <c r="E54" s="139"/>
      <c r="F54" s="139"/>
      <c r="G54" s="62"/>
      <c r="H54" s="59"/>
      <c r="I54" s="59"/>
      <c r="J54" s="13"/>
      <c r="K54" s="13"/>
      <c r="L54" s="94"/>
      <c r="M54" s="94"/>
    </row>
    <row r="55" spans="1:13" x14ac:dyDescent="0.2">
      <c r="A55" s="60"/>
      <c r="B55" s="60"/>
      <c r="C55" s="60"/>
      <c r="D55" s="60"/>
      <c r="E55" s="60"/>
      <c r="F55" s="60"/>
      <c r="G55" s="60"/>
      <c r="H55" s="60"/>
      <c r="I55" s="60"/>
      <c r="J55" s="13"/>
      <c r="K55" s="13"/>
      <c r="L55" s="94"/>
      <c r="M55" s="94"/>
    </row>
    <row r="56" spans="1:13" x14ac:dyDescent="0.2">
      <c r="A56" s="145" t="s">
        <v>55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3"/>
      <c r="L56" s="94"/>
      <c r="M56" s="94"/>
    </row>
    <row r="57" spans="1:13" ht="13.5" x14ac:dyDescent="0.25">
      <c r="A57" s="113" t="s">
        <v>56</v>
      </c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94"/>
      <c r="M57" s="94"/>
    </row>
    <row r="58" spans="1:13" x14ac:dyDescent="0.2">
      <c r="A58" s="9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94"/>
      <c r="M58" s="94"/>
    </row>
  </sheetData>
  <mergeCells count="56">
    <mergeCell ref="A56:J56"/>
    <mergeCell ref="A51:C51"/>
    <mergeCell ref="D51:G51"/>
    <mergeCell ref="D53:G53"/>
    <mergeCell ref="A54:C54"/>
    <mergeCell ref="D54:F54"/>
    <mergeCell ref="A53:C53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22:B22"/>
    <mergeCell ref="A11:B11"/>
    <mergeCell ref="A12:B12"/>
    <mergeCell ref="A13:B13"/>
    <mergeCell ref="A14:B14"/>
    <mergeCell ref="A15:B15"/>
    <mergeCell ref="D5:F5"/>
    <mergeCell ref="G5:I5"/>
    <mergeCell ref="J5:J6"/>
    <mergeCell ref="K5:M5"/>
    <mergeCell ref="A6:B6"/>
    <mergeCell ref="D46:E46"/>
    <mergeCell ref="D47:F47"/>
    <mergeCell ref="A48:B48"/>
    <mergeCell ref="D48:G48"/>
    <mergeCell ref="D50:E50"/>
    <mergeCell ref="A42:B42"/>
    <mergeCell ref="A43:B43"/>
    <mergeCell ref="D43:G43"/>
    <mergeCell ref="D42:F42"/>
    <mergeCell ref="A44:B44"/>
    <mergeCell ref="D44:G44"/>
    <mergeCell ref="A39:B39"/>
    <mergeCell ref="D39:F39"/>
    <mergeCell ref="A40:B40"/>
    <mergeCell ref="A41:B41"/>
    <mergeCell ref="D40:F40"/>
    <mergeCell ref="D41:E41"/>
    <mergeCell ref="A30:G30"/>
    <mergeCell ref="A31:G31"/>
    <mergeCell ref="A32:D32"/>
    <mergeCell ref="D36:F36"/>
    <mergeCell ref="A38:B38"/>
    <mergeCell ref="A36:C36"/>
    <mergeCell ref="D37:F37"/>
    <mergeCell ref="D38:G38"/>
  </mergeCells>
  <hyperlinks>
    <hyperlink ref="A34" r:id="rId1" xr:uid="{00000000-0004-0000-0800-000000000000}"/>
    <hyperlink ref="A57" r:id="rId2" xr:uid="{00000000-0004-0000-0800-000001000000}"/>
    <hyperlink ref="A44" r:id="rId3" display="http://www.landlaeknir.is/" xr:uid="{00000000-0004-0000-0800-000002000000}"/>
    <hyperlink ref="A43" r:id="rId4" display="mailto:mottaka@landlaeknir.is" xr:uid="{00000000-0004-0000-08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F26" formula="1"/>
  </ignoredError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Q58"/>
  <sheetViews>
    <sheetView showGridLines="0" zoomScaleNormal="100" workbookViewId="0"/>
  </sheetViews>
  <sheetFormatPr defaultColWidth="9.140625" defaultRowHeight="12.75" x14ac:dyDescent="0.2"/>
  <cols>
    <col min="1" max="2" width="18.7109375" style="34" customWidth="1"/>
    <col min="3" max="3" width="25.7109375" style="34" customWidth="1"/>
    <col min="4" max="5" width="10.7109375" style="34" customWidth="1"/>
    <col min="6" max="6" width="8.7109375" style="34" customWidth="1"/>
    <col min="7" max="8" width="10.7109375" style="34" customWidth="1"/>
    <col min="9" max="9" width="8.7109375" style="34" customWidth="1"/>
    <col min="10" max="10" width="14.7109375" style="34" customWidth="1"/>
    <col min="11" max="12" width="10.7109375" style="34" customWidth="1"/>
    <col min="13" max="13" width="8.7109375" style="34" customWidth="1"/>
    <col min="14" max="55" width="9" customWidth="1"/>
    <col min="56" max="16384" width="9.140625" style="34"/>
  </cols>
  <sheetData>
    <row r="1" spans="1:147" s="1" customFormat="1" ht="30.95" customHeight="1" x14ac:dyDescent="0.2">
      <c r="B1" s="8" t="s">
        <v>74</v>
      </c>
      <c r="D1" s="9"/>
      <c r="E1" s="9"/>
      <c r="F1" s="9"/>
      <c r="G1" s="9"/>
      <c r="H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</row>
    <row r="2" spans="1:147" s="1" customFormat="1" ht="18" customHeight="1" x14ac:dyDescent="0.2">
      <c r="B2" s="65" t="s">
        <v>71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</row>
    <row r="3" spans="1:147" s="1" customFormat="1" ht="18" customHeight="1" x14ac:dyDescent="0.2">
      <c r="B3" s="1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</row>
    <row r="4" spans="1:147" s="35" customFormat="1" ht="18" customHeight="1" x14ac:dyDescent="0.2"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147" s="35" customFormat="1" ht="35.1" customHeight="1" x14ac:dyDescent="0.2">
      <c r="A5" s="36"/>
      <c r="B5" s="37"/>
      <c r="C5" s="45"/>
      <c r="D5" s="147" t="s">
        <v>59</v>
      </c>
      <c r="E5" s="148"/>
      <c r="F5" s="149"/>
      <c r="G5" s="146" t="s">
        <v>60</v>
      </c>
      <c r="H5" s="127"/>
      <c r="I5" s="128"/>
      <c r="J5" s="129" t="s">
        <v>62</v>
      </c>
      <c r="K5" s="131" t="s">
        <v>61</v>
      </c>
      <c r="L5" s="132"/>
      <c r="M5" s="1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 s="47"/>
      <c r="BE5" s="47"/>
      <c r="BF5" s="47"/>
      <c r="BG5" s="47"/>
      <c r="BH5" s="47"/>
      <c r="BI5" s="47"/>
      <c r="BJ5" s="47"/>
      <c r="BK5" s="47"/>
      <c r="BL5" s="47"/>
      <c r="BM5" s="47"/>
    </row>
    <row r="6" spans="1:147" s="35" customFormat="1" ht="65.099999999999994" customHeight="1" x14ac:dyDescent="0.2">
      <c r="A6" s="150" t="s">
        <v>67</v>
      </c>
      <c r="B6" s="151"/>
      <c r="C6" s="46" t="s">
        <v>68</v>
      </c>
      <c r="D6" s="49" t="s">
        <v>58</v>
      </c>
      <c r="E6" s="50" t="s">
        <v>64</v>
      </c>
      <c r="F6" s="50" t="s">
        <v>63</v>
      </c>
      <c r="G6" s="28" t="s">
        <v>58</v>
      </c>
      <c r="H6" s="29" t="s">
        <v>64</v>
      </c>
      <c r="I6" s="29" t="s">
        <v>63</v>
      </c>
      <c r="J6" s="130"/>
      <c r="K6" s="30" t="s">
        <v>58</v>
      </c>
      <c r="L6" s="31" t="s">
        <v>64</v>
      </c>
      <c r="M6" s="31" t="s">
        <v>63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 s="47"/>
      <c r="BE6" s="47"/>
      <c r="BF6" s="47"/>
      <c r="BG6" s="47"/>
      <c r="BH6" s="47"/>
      <c r="BI6" s="47"/>
      <c r="BJ6" s="47"/>
      <c r="BK6" s="47"/>
      <c r="BL6" s="47"/>
      <c r="BM6" s="47"/>
    </row>
    <row r="7" spans="1:147" s="88" customFormat="1" x14ac:dyDescent="0.2">
      <c r="A7" s="134" t="s">
        <v>17</v>
      </c>
      <c r="B7" s="135"/>
      <c r="C7" s="67" t="s">
        <v>26</v>
      </c>
      <c r="D7" s="72">
        <v>30309</v>
      </c>
      <c r="E7" s="72">
        <v>173337</v>
      </c>
      <c r="F7" s="73">
        <v>5.7189943581114502</v>
      </c>
      <c r="G7" s="72">
        <v>201</v>
      </c>
      <c r="H7" s="72">
        <v>30641</v>
      </c>
      <c r="I7" s="73">
        <v>152.44278606965199</v>
      </c>
      <c r="J7" s="74">
        <f t="shared" ref="J7:J24" si="0">G7/K7</f>
        <v>6.5880039331366767E-3</v>
      </c>
      <c r="K7" s="72">
        <v>30510</v>
      </c>
      <c r="L7" s="72">
        <v>203978</v>
      </c>
      <c r="M7" s="75">
        <v>6.6856112749918104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</row>
    <row r="8" spans="1:147" s="88" customFormat="1" x14ac:dyDescent="0.2">
      <c r="A8" s="121" t="s">
        <v>18</v>
      </c>
      <c r="B8" s="122"/>
      <c r="C8" s="68" t="s">
        <v>26</v>
      </c>
      <c r="D8" s="78">
        <v>4582</v>
      </c>
      <c r="E8" s="78">
        <v>24154</v>
      </c>
      <c r="F8" s="79">
        <v>5.2714971628110003</v>
      </c>
      <c r="G8" s="78">
        <v>15</v>
      </c>
      <c r="H8" s="78">
        <v>2819</v>
      </c>
      <c r="I8" s="79">
        <v>187.933333333333</v>
      </c>
      <c r="J8" s="80">
        <f t="shared" si="0"/>
        <v>3.262997607135088E-3</v>
      </c>
      <c r="K8" s="78">
        <v>4597</v>
      </c>
      <c r="L8" s="78">
        <v>26973</v>
      </c>
      <c r="M8" s="81">
        <v>5.8675222971503196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</row>
    <row r="9" spans="1:147" s="88" customFormat="1" x14ac:dyDescent="0.2">
      <c r="A9" s="134" t="s">
        <v>8</v>
      </c>
      <c r="B9" s="135"/>
      <c r="C9" s="16" t="s">
        <v>27</v>
      </c>
      <c r="D9" s="72">
        <v>1087</v>
      </c>
      <c r="E9" s="72">
        <v>5360</v>
      </c>
      <c r="F9" s="73">
        <v>4.9310027598895996</v>
      </c>
      <c r="G9" s="72">
        <v>14</v>
      </c>
      <c r="H9" s="72">
        <v>6594</v>
      </c>
      <c r="I9" s="73">
        <v>471</v>
      </c>
      <c r="J9" s="74">
        <f t="shared" si="0"/>
        <v>1.2715712988192553E-2</v>
      </c>
      <c r="K9" s="72">
        <v>1101</v>
      </c>
      <c r="L9" s="72">
        <v>11954</v>
      </c>
      <c r="M9" s="75">
        <v>10.8574023614896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</row>
    <row r="10" spans="1:147" s="88" customFormat="1" x14ac:dyDescent="0.2">
      <c r="A10" s="121" t="s">
        <v>9</v>
      </c>
      <c r="B10" s="122"/>
      <c r="C10" s="17" t="s">
        <v>27</v>
      </c>
      <c r="D10" s="78">
        <v>365</v>
      </c>
      <c r="E10" s="78">
        <v>2395</v>
      </c>
      <c r="F10" s="79">
        <v>6.5616438356164402</v>
      </c>
      <c r="G10" s="78">
        <v>7</v>
      </c>
      <c r="H10" s="78">
        <v>3836</v>
      </c>
      <c r="I10" s="79">
        <v>548</v>
      </c>
      <c r="J10" s="80">
        <f t="shared" si="0"/>
        <v>1.8817204301075269E-2</v>
      </c>
      <c r="K10" s="78">
        <v>372</v>
      </c>
      <c r="L10" s="78">
        <v>6231</v>
      </c>
      <c r="M10" s="81">
        <v>16.75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</row>
    <row r="11" spans="1:147" s="88" customFormat="1" x14ac:dyDescent="0.2">
      <c r="A11" s="134" t="s">
        <v>10</v>
      </c>
      <c r="B11" s="135"/>
      <c r="C11" s="16" t="s">
        <v>27</v>
      </c>
      <c r="D11" s="72">
        <v>1248</v>
      </c>
      <c r="E11" s="72">
        <v>7736</v>
      </c>
      <c r="F11" s="73">
        <v>6.1987179487179498</v>
      </c>
      <c r="G11" s="72">
        <v>16</v>
      </c>
      <c r="H11" s="72">
        <v>5826</v>
      </c>
      <c r="I11" s="73">
        <v>364.125</v>
      </c>
      <c r="J11" s="74">
        <f t="shared" si="0"/>
        <v>1.2658227848101266E-2</v>
      </c>
      <c r="K11" s="72">
        <v>1264</v>
      </c>
      <c r="L11" s="72">
        <v>13562</v>
      </c>
      <c r="M11" s="75">
        <v>10.7294303797468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</row>
    <row r="12" spans="1:147" s="88" customFormat="1" x14ac:dyDescent="0.2">
      <c r="A12" s="121" t="s">
        <v>11</v>
      </c>
      <c r="B12" s="122"/>
      <c r="C12" s="17" t="s">
        <v>27</v>
      </c>
      <c r="D12" s="78">
        <v>651</v>
      </c>
      <c r="E12" s="78">
        <v>4481</v>
      </c>
      <c r="F12" s="79">
        <v>6.88325652841782</v>
      </c>
      <c r="G12" s="78">
        <v>14</v>
      </c>
      <c r="H12" s="78">
        <v>4899</v>
      </c>
      <c r="I12" s="79">
        <v>349.92857142857099</v>
      </c>
      <c r="J12" s="80">
        <f t="shared" si="0"/>
        <v>2.1052631578947368E-2</v>
      </c>
      <c r="K12" s="78">
        <v>665</v>
      </c>
      <c r="L12" s="78">
        <v>9380</v>
      </c>
      <c r="M12" s="81">
        <v>14.105263157894701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</row>
    <row r="13" spans="1:147" s="88" customFormat="1" x14ac:dyDescent="0.2">
      <c r="A13" s="136" t="s">
        <v>1</v>
      </c>
      <c r="B13" s="137"/>
      <c r="C13" s="16" t="s">
        <v>27</v>
      </c>
      <c r="D13" s="72">
        <v>854</v>
      </c>
      <c r="E13" s="72">
        <v>5410</v>
      </c>
      <c r="F13" s="73">
        <v>6.3348946135831401</v>
      </c>
      <c r="G13" s="72">
        <v>5</v>
      </c>
      <c r="H13" s="72">
        <v>856</v>
      </c>
      <c r="I13" s="73">
        <v>171.2</v>
      </c>
      <c r="J13" s="74">
        <f t="shared" si="0"/>
        <v>5.8207217694994182E-3</v>
      </c>
      <c r="K13" s="72">
        <v>859</v>
      </c>
      <c r="L13" s="72">
        <v>6266</v>
      </c>
      <c r="M13" s="75">
        <v>7.2945285215366704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1:147" s="88" customFormat="1" x14ac:dyDescent="0.2">
      <c r="A14" s="121" t="s">
        <v>13</v>
      </c>
      <c r="B14" s="122"/>
      <c r="C14" s="17" t="s">
        <v>27</v>
      </c>
      <c r="D14" s="78">
        <v>2190</v>
      </c>
      <c r="E14" s="78">
        <v>8739</v>
      </c>
      <c r="F14" s="79">
        <v>3.9904109589041101</v>
      </c>
      <c r="G14" s="78">
        <v>4</v>
      </c>
      <c r="H14" s="78">
        <v>924</v>
      </c>
      <c r="I14" s="79">
        <v>231</v>
      </c>
      <c r="J14" s="80">
        <f t="shared" si="0"/>
        <v>1.8231540565177757E-3</v>
      </c>
      <c r="K14" s="78">
        <v>2194</v>
      </c>
      <c r="L14" s="78">
        <v>9663</v>
      </c>
      <c r="M14" s="81">
        <v>4.40428441203282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147" s="88" customFormat="1" x14ac:dyDescent="0.2">
      <c r="A15" s="134" t="s">
        <v>0</v>
      </c>
      <c r="B15" s="135"/>
      <c r="C15" s="69" t="s">
        <v>28</v>
      </c>
      <c r="D15" s="72">
        <v>62</v>
      </c>
      <c r="E15" s="72">
        <v>802</v>
      </c>
      <c r="F15" s="73">
        <v>12.935483870967699</v>
      </c>
      <c r="G15" s="72">
        <v>10</v>
      </c>
      <c r="H15" s="72">
        <v>1746</v>
      </c>
      <c r="I15" s="73">
        <v>174.6</v>
      </c>
      <c r="J15" s="74">
        <f t="shared" si="0"/>
        <v>0.1388888888888889</v>
      </c>
      <c r="K15" s="72">
        <v>72</v>
      </c>
      <c r="L15" s="72">
        <v>2548</v>
      </c>
      <c r="M15" s="75">
        <v>35.3888888888889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</row>
    <row r="16" spans="1:147" s="88" customFormat="1" x14ac:dyDescent="0.2">
      <c r="A16" s="121" t="s">
        <v>3</v>
      </c>
      <c r="B16" s="122"/>
      <c r="C16" s="70" t="s">
        <v>28</v>
      </c>
      <c r="D16" s="78">
        <v>113</v>
      </c>
      <c r="E16" s="78">
        <v>1291</v>
      </c>
      <c r="F16" s="79">
        <v>11.4247787610619</v>
      </c>
      <c r="G16" s="78">
        <v>27</v>
      </c>
      <c r="H16" s="78">
        <v>23533</v>
      </c>
      <c r="I16" s="79">
        <v>871.59259259259295</v>
      </c>
      <c r="J16" s="80">
        <f t="shared" si="0"/>
        <v>0.19285714285714287</v>
      </c>
      <c r="K16" s="78">
        <v>140</v>
      </c>
      <c r="L16" s="78">
        <v>24824</v>
      </c>
      <c r="M16" s="81">
        <v>177.314285714286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1:55" s="88" customFormat="1" x14ac:dyDescent="0.2">
      <c r="A17" s="134" t="s">
        <v>4</v>
      </c>
      <c r="B17" s="135"/>
      <c r="C17" s="69" t="s">
        <v>28</v>
      </c>
      <c r="D17" s="72">
        <v>358</v>
      </c>
      <c r="E17" s="72">
        <v>4031</v>
      </c>
      <c r="F17" s="73">
        <v>11.259776536312801</v>
      </c>
      <c r="G17" s="72">
        <v>13</v>
      </c>
      <c r="H17" s="72">
        <v>4075</v>
      </c>
      <c r="I17" s="73">
        <v>313.461538461538</v>
      </c>
      <c r="J17" s="74">
        <f t="shared" si="0"/>
        <v>3.5040431266846361E-2</v>
      </c>
      <c r="K17" s="72">
        <v>371</v>
      </c>
      <c r="L17" s="72">
        <v>8106</v>
      </c>
      <c r="M17" s="75">
        <v>21.849056603773601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</row>
    <row r="18" spans="1:55" s="88" customFormat="1" x14ac:dyDescent="0.2">
      <c r="A18" s="121" t="s">
        <v>5</v>
      </c>
      <c r="B18" s="122"/>
      <c r="C18" s="70" t="s">
        <v>28</v>
      </c>
      <c r="D18" s="78">
        <v>289</v>
      </c>
      <c r="E18" s="78">
        <v>2414</v>
      </c>
      <c r="F18" s="79">
        <v>8.3529411764705905</v>
      </c>
      <c r="G18" s="78">
        <v>20</v>
      </c>
      <c r="H18" s="78">
        <v>7377</v>
      </c>
      <c r="I18" s="79">
        <v>368.85</v>
      </c>
      <c r="J18" s="80">
        <f t="shared" si="0"/>
        <v>6.4724919093851127E-2</v>
      </c>
      <c r="K18" s="78">
        <v>309</v>
      </c>
      <c r="L18" s="78">
        <v>9791</v>
      </c>
      <c r="M18" s="81">
        <v>31.686084142394801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</row>
    <row r="19" spans="1:55" s="88" customFormat="1" x14ac:dyDescent="0.2">
      <c r="A19" s="134" t="s">
        <v>6</v>
      </c>
      <c r="B19" s="135"/>
      <c r="C19" s="69" t="s">
        <v>28</v>
      </c>
      <c r="D19" s="72">
        <v>172</v>
      </c>
      <c r="E19" s="72">
        <v>1236</v>
      </c>
      <c r="F19" s="73">
        <v>7.18604651162791</v>
      </c>
      <c r="G19" s="72">
        <v>11</v>
      </c>
      <c r="H19" s="72">
        <v>2955</v>
      </c>
      <c r="I19" s="73">
        <v>268.63636363636402</v>
      </c>
      <c r="J19" s="74">
        <f t="shared" si="0"/>
        <v>6.0109289617486336E-2</v>
      </c>
      <c r="K19" s="72">
        <v>183</v>
      </c>
      <c r="L19" s="72">
        <v>4191</v>
      </c>
      <c r="M19" s="75">
        <v>22.9016393442623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</row>
    <row r="20" spans="1:55" s="88" customFormat="1" x14ac:dyDescent="0.2">
      <c r="A20" s="121" t="s">
        <v>7</v>
      </c>
      <c r="B20" s="122"/>
      <c r="C20" s="70" t="s">
        <v>28</v>
      </c>
      <c r="D20" s="78">
        <v>94</v>
      </c>
      <c r="E20" s="78">
        <v>759</v>
      </c>
      <c r="F20" s="79">
        <v>8.0744680851063801</v>
      </c>
      <c r="G20" s="78">
        <v>11</v>
      </c>
      <c r="H20" s="78">
        <v>2974</v>
      </c>
      <c r="I20" s="79">
        <v>270.36363636363598</v>
      </c>
      <c r="J20" s="80">
        <f t="shared" si="0"/>
        <v>0.10476190476190476</v>
      </c>
      <c r="K20" s="78">
        <v>105</v>
      </c>
      <c r="L20" s="78">
        <v>3733</v>
      </c>
      <c r="M20" s="81">
        <v>35.552380952381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</row>
    <row r="21" spans="1:55" s="88" customFormat="1" x14ac:dyDescent="0.2">
      <c r="A21" s="134" t="s">
        <v>12</v>
      </c>
      <c r="B21" s="135"/>
      <c r="C21" s="69" t="s">
        <v>28</v>
      </c>
      <c r="D21" s="72">
        <v>80</v>
      </c>
      <c r="E21" s="72">
        <v>699</v>
      </c>
      <c r="F21" s="73">
        <v>8.7375000000000007</v>
      </c>
      <c r="G21" s="72">
        <v>5</v>
      </c>
      <c r="H21" s="72">
        <v>1330</v>
      </c>
      <c r="I21" s="73">
        <v>266</v>
      </c>
      <c r="J21" s="74">
        <f t="shared" si="0"/>
        <v>5.8823529411764705E-2</v>
      </c>
      <c r="K21" s="72">
        <v>85</v>
      </c>
      <c r="L21" s="72">
        <v>2029</v>
      </c>
      <c r="M21" s="75">
        <v>23.8705882352941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</row>
    <row r="22" spans="1:55" s="88" customFormat="1" x14ac:dyDescent="0.2">
      <c r="A22" s="121" t="s">
        <v>14</v>
      </c>
      <c r="B22" s="122"/>
      <c r="C22" s="70" t="s">
        <v>28</v>
      </c>
      <c r="D22" s="78">
        <v>8</v>
      </c>
      <c r="E22" s="78">
        <v>187</v>
      </c>
      <c r="F22" s="79">
        <v>23.375</v>
      </c>
      <c r="G22" s="78">
        <v>2</v>
      </c>
      <c r="H22" s="78">
        <v>892</v>
      </c>
      <c r="I22" s="79">
        <v>446</v>
      </c>
      <c r="J22" s="80">
        <f t="shared" si="0"/>
        <v>0.2</v>
      </c>
      <c r="K22" s="78">
        <v>10</v>
      </c>
      <c r="L22" s="78">
        <v>1079</v>
      </c>
      <c r="M22" s="81">
        <v>107.9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</row>
    <row r="23" spans="1:55" s="88" customFormat="1" x14ac:dyDescent="0.2">
      <c r="A23" s="134" t="s">
        <v>15</v>
      </c>
      <c r="B23" s="135"/>
      <c r="C23" s="69" t="s">
        <v>28</v>
      </c>
      <c r="D23" s="72">
        <v>63</v>
      </c>
      <c r="E23" s="72">
        <v>733</v>
      </c>
      <c r="F23" s="73">
        <v>11.634920634920601</v>
      </c>
      <c r="G23" s="72">
        <v>7</v>
      </c>
      <c r="H23" s="72">
        <v>2487</v>
      </c>
      <c r="I23" s="73">
        <v>355.28571428571399</v>
      </c>
      <c r="J23" s="74">
        <f t="shared" si="0"/>
        <v>0.1</v>
      </c>
      <c r="K23" s="72">
        <v>70</v>
      </c>
      <c r="L23" s="72">
        <v>3220</v>
      </c>
      <c r="M23" s="75">
        <v>46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</row>
    <row r="24" spans="1:55" s="88" customFormat="1" x14ac:dyDescent="0.2">
      <c r="A24" s="121" t="s">
        <v>16</v>
      </c>
      <c r="B24" s="122"/>
      <c r="C24" s="70" t="s">
        <v>28</v>
      </c>
      <c r="D24" s="78">
        <v>366</v>
      </c>
      <c r="E24" s="78">
        <v>3254</v>
      </c>
      <c r="F24" s="79">
        <v>8.8907103825136602</v>
      </c>
      <c r="G24" s="78">
        <v>3</v>
      </c>
      <c r="H24" s="78">
        <v>887</v>
      </c>
      <c r="I24" s="79">
        <v>295.66666666666703</v>
      </c>
      <c r="J24" s="80">
        <f t="shared" si="0"/>
        <v>8.130081300813009E-3</v>
      </c>
      <c r="K24" s="78">
        <v>369</v>
      </c>
      <c r="L24" s="78">
        <v>4141</v>
      </c>
      <c r="M24" s="81">
        <v>11.2222222222222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</row>
    <row r="25" spans="1:55" s="88" customFormat="1" x14ac:dyDescent="0.2">
      <c r="A25" s="134" t="s">
        <v>2</v>
      </c>
      <c r="B25" s="135"/>
      <c r="C25" s="69" t="s">
        <v>29</v>
      </c>
      <c r="D25" s="72">
        <v>64</v>
      </c>
      <c r="E25" s="72">
        <v>868</v>
      </c>
      <c r="F25" s="73">
        <v>13.5625</v>
      </c>
      <c r="G25" s="72">
        <v>10</v>
      </c>
      <c r="H25" s="72">
        <v>1881</v>
      </c>
      <c r="I25" s="73">
        <v>188.1</v>
      </c>
      <c r="J25" s="74">
        <f>G25/K25</f>
        <v>0.13513513513513514</v>
      </c>
      <c r="K25" s="72">
        <v>74</v>
      </c>
      <c r="L25" s="72">
        <v>2749</v>
      </c>
      <c r="M25" s="75">
        <v>37.148648648648603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</row>
    <row r="26" spans="1:55" s="90" customFormat="1" ht="13.5" thickBot="1" x14ac:dyDescent="0.25">
      <c r="A26" s="66" t="s">
        <v>69</v>
      </c>
      <c r="B26" s="71"/>
      <c r="C26" s="71"/>
      <c r="D26" s="82">
        <f>SUM(D7:D25)</f>
        <v>42955</v>
      </c>
      <c r="E26" s="82">
        <f>SUM(E7:E25)</f>
        <v>247886</v>
      </c>
      <c r="F26" s="83">
        <f>E26/D26</f>
        <v>5.7708299383075312</v>
      </c>
      <c r="G26" s="82">
        <f>SUM(G7:G25)</f>
        <v>395</v>
      </c>
      <c r="H26" s="82">
        <f>SUM(H7:H25)</f>
        <v>106532</v>
      </c>
      <c r="I26" s="83">
        <f>H26/G26</f>
        <v>269.70126582278482</v>
      </c>
      <c r="J26" s="84">
        <f>G26/K26</f>
        <v>9.1118800461361012E-3</v>
      </c>
      <c r="K26" s="82">
        <f>SUM(K7:K25)</f>
        <v>43350</v>
      </c>
      <c r="L26" s="82">
        <f>SUM(L7:L25)</f>
        <v>354418</v>
      </c>
      <c r="M26" s="85">
        <f>L26/K26</f>
        <v>8.1757324106113032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</row>
    <row r="27" spans="1:55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55" x14ac:dyDescent="0.2">
      <c r="A28" s="12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3"/>
    </row>
    <row r="29" spans="1:55" x14ac:dyDescent="0.2">
      <c r="A29" s="9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4"/>
      <c r="M29" s="94"/>
    </row>
    <row r="30" spans="1:55" ht="12.75" customHeight="1" x14ac:dyDescent="0.2">
      <c r="A30" s="140" t="s">
        <v>31</v>
      </c>
      <c r="B30" s="140"/>
      <c r="C30" s="140"/>
      <c r="D30" s="140"/>
      <c r="E30" s="140"/>
      <c r="F30" s="140"/>
      <c r="G30" s="140"/>
      <c r="H30" s="103"/>
      <c r="I30" s="103"/>
      <c r="J30" s="103"/>
      <c r="K30" s="103"/>
      <c r="L30" s="94"/>
      <c r="M30" s="94"/>
    </row>
    <row r="31" spans="1:55" ht="12.75" customHeight="1" x14ac:dyDescent="0.2">
      <c r="A31" s="139" t="s">
        <v>32</v>
      </c>
      <c r="B31" s="139"/>
      <c r="C31" s="139"/>
      <c r="D31" s="139"/>
      <c r="E31" s="139"/>
      <c r="F31" s="139"/>
      <c r="G31" s="139"/>
      <c r="H31" s="54"/>
      <c r="I31" s="54"/>
      <c r="J31" s="54"/>
      <c r="K31" s="54"/>
      <c r="L31" s="94"/>
      <c r="M31" s="94"/>
    </row>
    <row r="32" spans="1:55" ht="12.75" customHeight="1" x14ac:dyDescent="0.2">
      <c r="A32" s="140" t="s">
        <v>33</v>
      </c>
      <c r="B32" s="140"/>
      <c r="C32" s="140"/>
      <c r="D32" s="140"/>
      <c r="E32" s="103"/>
      <c r="F32" s="103"/>
      <c r="G32" s="103"/>
      <c r="H32" s="103"/>
      <c r="I32" s="103"/>
      <c r="J32" s="103"/>
      <c r="K32" s="103"/>
      <c r="L32" s="94"/>
      <c r="M32" s="94"/>
    </row>
    <row r="33" spans="1:55" x14ac:dyDescent="0.2">
      <c r="A33" s="109" t="s">
        <v>65</v>
      </c>
      <c r="B33" s="105"/>
      <c r="C33" s="105"/>
      <c r="D33" s="105"/>
      <c r="E33" s="103"/>
      <c r="F33" s="103"/>
      <c r="G33" s="103"/>
      <c r="H33" s="103"/>
      <c r="I33" s="103"/>
      <c r="J33" s="103"/>
      <c r="K33" s="103"/>
      <c r="L33" s="94"/>
      <c r="M33" s="9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x14ac:dyDescent="0.2">
      <c r="A34" s="110" t="s">
        <v>81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94"/>
      <c r="M34" s="9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55" x14ac:dyDescent="0.2">
      <c r="A35" s="11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94"/>
      <c r="M35" s="9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x14ac:dyDescent="0.2">
      <c r="A36" s="141" t="s">
        <v>34</v>
      </c>
      <c r="B36" s="141"/>
      <c r="C36" s="141"/>
      <c r="D36" s="142" t="s">
        <v>35</v>
      </c>
      <c r="E36" s="142"/>
      <c r="F36" s="142"/>
      <c r="G36" s="56"/>
      <c r="H36" s="57"/>
      <c r="I36" s="57"/>
      <c r="J36" s="13"/>
      <c r="K36" s="13"/>
      <c r="L36" s="94"/>
      <c r="M36" s="9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spans="1:55" ht="12.75" customHeight="1" x14ac:dyDescent="0.2">
      <c r="A37" s="103" t="s">
        <v>36</v>
      </c>
      <c r="B37" s="58"/>
      <c r="C37" s="58"/>
      <c r="D37" s="139" t="s">
        <v>37</v>
      </c>
      <c r="E37" s="139"/>
      <c r="F37" s="139"/>
      <c r="G37" s="56"/>
      <c r="H37" s="57"/>
      <c r="I37" s="57"/>
      <c r="J37" s="13"/>
      <c r="K37" s="13"/>
      <c r="L37" s="94"/>
      <c r="M37" s="9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</row>
    <row r="38" spans="1:55" ht="12.75" customHeight="1" x14ac:dyDescent="0.2">
      <c r="A38" s="138" t="s">
        <v>38</v>
      </c>
      <c r="B38" s="138"/>
      <c r="C38" s="58"/>
      <c r="D38" s="139" t="s">
        <v>39</v>
      </c>
      <c r="E38" s="139"/>
      <c r="F38" s="139"/>
      <c r="G38" s="139"/>
      <c r="H38" s="57"/>
      <c r="I38" s="57"/>
      <c r="J38" s="13"/>
      <c r="K38" s="13"/>
      <c r="L38" s="94"/>
      <c r="M38" s="9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</row>
    <row r="39" spans="1:55" ht="12.75" customHeight="1" x14ac:dyDescent="0.2">
      <c r="A39" s="138" t="s">
        <v>90</v>
      </c>
      <c r="B39" s="138"/>
      <c r="C39" s="58"/>
      <c r="D39" s="139" t="s">
        <v>92</v>
      </c>
      <c r="E39" s="143"/>
      <c r="F39" s="143"/>
      <c r="G39" s="56"/>
      <c r="H39" s="57"/>
      <c r="I39" s="57"/>
      <c r="J39" s="13"/>
      <c r="K39" s="13"/>
      <c r="L39" s="94"/>
      <c r="M39" s="9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</row>
    <row r="40" spans="1:55" ht="12.75" customHeight="1" x14ac:dyDescent="0.2">
      <c r="A40" s="138" t="s">
        <v>91</v>
      </c>
      <c r="B40" s="138"/>
      <c r="C40" s="58"/>
      <c r="D40" s="139" t="s">
        <v>91</v>
      </c>
      <c r="E40" s="143"/>
      <c r="F40" s="143"/>
      <c r="G40" s="56"/>
      <c r="H40" s="57"/>
      <c r="I40" s="57"/>
      <c r="J40" s="13"/>
      <c r="K40" s="13"/>
      <c r="L40" s="94"/>
      <c r="M40" s="9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</row>
    <row r="41" spans="1:55" ht="12.75" customHeight="1" x14ac:dyDescent="0.2">
      <c r="A41" s="138" t="s">
        <v>40</v>
      </c>
      <c r="B41" s="138"/>
      <c r="C41" s="58"/>
      <c r="D41" s="139" t="s">
        <v>40</v>
      </c>
      <c r="E41" s="139"/>
      <c r="F41" s="106"/>
      <c r="G41" s="56"/>
      <c r="H41" s="57"/>
      <c r="I41" s="57"/>
      <c r="J41" s="13"/>
      <c r="K41" s="13"/>
      <c r="L41" s="94"/>
      <c r="M41" s="9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</row>
    <row r="42" spans="1:55" ht="12.75" customHeight="1" x14ac:dyDescent="0.2">
      <c r="A42" s="138" t="s">
        <v>41</v>
      </c>
      <c r="B42" s="138"/>
      <c r="C42" s="58"/>
      <c r="D42" s="139" t="s">
        <v>41</v>
      </c>
      <c r="E42" s="139"/>
      <c r="F42" s="139"/>
      <c r="G42" s="56"/>
      <c r="H42" s="57"/>
      <c r="I42" s="57"/>
      <c r="J42" s="13"/>
      <c r="K42" s="13"/>
      <c r="L42" s="94"/>
      <c r="M42" s="9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55" ht="12.75" customHeight="1" x14ac:dyDescent="0.2">
      <c r="A43" s="140" t="s">
        <v>42</v>
      </c>
      <c r="B43" s="140"/>
      <c r="C43" s="103"/>
      <c r="D43" s="139" t="s">
        <v>42</v>
      </c>
      <c r="E43" s="139"/>
      <c r="F43" s="139"/>
      <c r="G43" s="139"/>
      <c r="H43" s="57"/>
      <c r="I43" s="57"/>
      <c r="J43" s="13"/>
      <c r="K43" s="13"/>
      <c r="L43" s="94"/>
      <c r="M43" s="9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1:55" ht="12.75" customHeight="1" x14ac:dyDescent="0.2">
      <c r="A44" s="138" t="s">
        <v>43</v>
      </c>
      <c r="B44" s="138"/>
      <c r="C44" s="58"/>
      <c r="D44" s="139" t="s">
        <v>43</v>
      </c>
      <c r="E44" s="139"/>
      <c r="F44" s="139"/>
      <c r="G44" s="139"/>
      <c r="H44" s="57"/>
      <c r="I44" s="57"/>
      <c r="J44" s="13"/>
      <c r="K44" s="13"/>
      <c r="L44" s="94"/>
      <c r="M44" s="9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</row>
    <row r="45" spans="1:55" x14ac:dyDescent="0.2">
      <c r="A45" s="103"/>
      <c r="B45" s="58"/>
      <c r="C45" s="58"/>
      <c r="D45" s="58"/>
      <c r="E45" s="58"/>
      <c r="F45" s="58"/>
      <c r="G45" s="58"/>
      <c r="H45" s="57"/>
      <c r="I45" s="57"/>
      <c r="J45" s="13"/>
      <c r="K45" s="13"/>
      <c r="L45" s="94"/>
      <c r="M45" s="9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</row>
    <row r="46" spans="1:55" x14ac:dyDescent="0.2">
      <c r="A46" s="60" t="s">
        <v>44</v>
      </c>
      <c r="B46" s="57"/>
      <c r="C46" s="57"/>
      <c r="D46" s="144" t="s">
        <v>45</v>
      </c>
      <c r="E46" s="144"/>
      <c r="F46" s="107"/>
      <c r="G46" s="107"/>
      <c r="H46" s="57"/>
      <c r="I46" s="57"/>
      <c r="J46" s="13"/>
      <c r="K46" s="13"/>
      <c r="L46" s="94"/>
      <c r="M46" s="9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</row>
    <row r="47" spans="1:55" ht="12.75" customHeight="1" x14ac:dyDescent="0.2">
      <c r="A47" s="112" t="s">
        <v>46</v>
      </c>
      <c r="B47" s="59"/>
      <c r="C47" s="59"/>
      <c r="D47" s="139" t="s">
        <v>46</v>
      </c>
      <c r="E47" s="139"/>
      <c r="F47" s="139"/>
      <c r="G47" s="56"/>
      <c r="H47" s="59"/>
      <c r="I47" s="59"/>
      <c r="J47" s="13"/>
      <c r="K47" s="13"/>
      <c r="L47" s="94"/>
      <c r="M47" s="9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</row>
    <row r="48" spans="1:55" ht="12.75" customHeight="1" x14ac:dyDescent="0.2">
      <c r="A48" s="140" t="s">
        <v>47</v>
      </c>
      <c r="B48" s="140"/>
      <c r="C48" s="59"/>
      <c r="D48" s="139" t="s">
        <v>48</v>
      </c>
      <c r="E48" s="139"/>
      <c r="F48" s="139"/>
      <c r="G48" s="139"/>
      <c r="H48" s="59"/>
      <c r="I48" s="59"/>
      <c r="J48" s="13"/>
      <c r="K48" s="13"/>
      <c r="L48" s="94"/>
      <c r="M48" s="9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spans="1:55" x14ac:dyDescent="0.2">
      <c r="A49" s="60"/>
      <c r="B49" s="60"/>
      <c r="C49" s="60"/>
      <c r="D49" s="60"/>
      <c r="E49" s="60"/>
      <c r="F49" s="60"/>
      <c r="G49" s="60"/>
      <c r="H49" s="60"/>
      <c r="I49" s="60"/>
      <c r="J49" s="13"/>
      <c r="K49" s="13"/>
      <c r="L49" s="94"/>
      <c r="M49" s="9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1:55" x14ac:dyDescent="0.2">
      <c r="A50" s="60" t="s">
        <v>49</v>
      </c>
      <c r="B50" s="57"/>
      <c r="C50" s="57"/>
      <c r="D50" s="142" t="s">
        <v>50</v>
      </c>
      <c r="E50" s="142"/>
      <c r="F50" s="107"/>
      <c r="G50" s="107"/>
      <c r="H50" s="57"/>
      <c r="I50" s="57"/>
      <c r="J50" s="13"/>
      <c r="K50" s="13"/>
      <c r="L50" s="94"/>
      <c r="M50" s="9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ht="12.75" customHeight="1" x14ac:dyDescent="0.2">
      <c r="A51" s="140" t="s">
        <v>51</v>
      </c>
      <c r="B51" s="140"/>
      <c r="C51" s="140"/>
      <c r="D51" s="139" t="s">
        <v>52</v>
      </c>
      <c r="E51" s="139"/>
      <c r="F51" s="139"/>
      <c r="G51" s="139"/>
      <c r="H51" s="58"/>
      <c r="I51" s="58"/>
      <c r="J51" s="13"/>
      <c r="K51" s="13"/>
      <c r="L51" s="94"/>
      <c r="M51" s="9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1:55" x14ac:dyDescent="0.2">
      <c r="A52" s="60"/>
      <c r="B52" s="57"/>
      <c r="C52" s="57"/>
      <c r="D52" s="61"/>
      <c r="E52" s="61"/>
      <c r="F52" s="61"/>
      <c r="G52" s="61"/>
      <c r="H52" s="57"/>
      <c r="I52" s="57"/>
      <c r="J52" s="13"/>
      <c r="K52" s="13"/>
      <c r="L52" s="94"/>
      <c r="M52" s="9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</row>
    <row r="53" spans="1:55" ht="12.75" customHeight="1" x14ac:dyDescent="0.2">
      <c r="A53" s="140" t="s">
        <v>84</v>
      </c>
      <c r="B53" s="140"/>
      <c r="C53" s="140"/>
      <c r="D53" s="139" t="s">
        <v>85</v>
      </c>
      <c r="E53" s="139"/>
      <c r="F53" s="139"/>
      <c r="G53" s="139"/>
      <c r="H53" s="59"/>
      <c r="I53" s="59"/>
      <c r="J53" s="13"/>
      <c r="K53" s="13"/>
      <c r="L53" s="94"/>
      <c r="M53" s="9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</row>
    <row r="54" spans="1:55" ht="12.75" customHeight="1" x14ac:dyDescent="0.2">
      <c r="A54" s="140" t="s">
        <v>53</v>
      </c>
      <c r="B54" s="140"/>
      <c r="C54" s="140"/>
      <c r="D54" s="139" t="s">
        <v>54</v>
      </c>
      <c r="E54" s="139"/>
      <c r="F54" s="139"/>
      <c r="G54" s="62"/>
      <c r="H54" s="59"/>
      <c r="I54" s="59"/>
      <c r="J54" s="13"/>
      <c r="K54" s="13"/>
      <c r="L54" s="94"/>
      <c r="M54" s="9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55" x14ac:dyDescent="0.2">
      <c r="A55" s="60"/>
      <c r="B55" s="60"/>
      <c r="C55" s="60"/>
      <c r="D55" s="60"/>
      <c r="E55" s="60"/>
      <c r="F55" s="60"/>
      <c r="G55" s="60"/>
      <c r="H55" s="60"/>
      <c r="I55" s="60"/>
      <c r="J55" s="13"/>
      <c r="K55" s="13"/>
      <c r="L55" s="94"/>
      <c r="M55" s="9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55" x14ac:dyDescent="0.2">
      <c r="A56" s="145" t="s">
        <v>55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3"/>
      <c r="L56" s="94"/>
      <c r="M56" s="9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</row>
    <row r="57" spans="1:55" ht="13.5" x14ac:dyDescent="0.25">
      <c r="A57" s="113" t="s">
        <v>56</v>
      </c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94"/>
      <c r="M57" s="9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x14ac:dyDescent="0.2">
      <c r="A58" s="9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94"/>
      <c r="M58" s="9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</sheetData>
  <mergeCells count="56">
    <mergeCell ref="A8:B8"/>
    <mergeCell ref="A22:B22"/>
    <mergeCell ref="A23:B23"/>
    <mergeCell ref="A24:B24"/>
    <mergeCell ref="D5:F5"/>
    <mergeCell ref="A9:B9"/>
    <mergeCell ref="A10:B10"/>
    <mergeCell ref="A19:B19"/>
    <mergeCell ref="A20:B20"/>
    <mergeCell ref="A11:B11"/>
    <mergeCell ref="A12:B12"/>
    <mergeCell ref="A13:B13"/>
    <mergeCell ref="A14:B14"/>
    <mergeCell ref="A15:B15"/>
    <mergeCell ref="A16:B16"/>
    <mergeCell ref="A17:B17"/>
    <mergeCell ref="G5:I5"/>
    <mergeCell ref="J5:J6"/>
    <mergeCell ref="K5:M5"/>
    <mergeCell ref="A6:B6"/>
    <mergeCell ref="A7:B7"/>
    <mergeCell ref="A56:J56"/>
    <mergeCell ref="D50:E50"/>
    <mergeCell ref="A51:C51"/>
    <mergeCell ref="D51:G51"/>
    <mergeCell ref="A53:C53"/>
    <mergeCell ref="D53:G53"/>
    <mergeCell ref="A54:C54"/>
    <mergeCell ref="A43:B43"/>
    <mergeCell ref="D43:G43"/>
    <mergeCell ref="D54:F54"/>
    <mergeCell ref="A44:B44"/>
    <mergeCell ref="D44:G44"/>
    <mergeCell ref="D46:E46"/>
    <mergeCell ref="D47:F47"/>
    <mergeCell ref="A48:B48"/>
    <mergeCell ref="D48:G48"/>
    <mergeCell ref="A40:B40"/>
    <mergeCell ref="D40:F40"/>
    <mergeCell ref="A41:B41"/>
    <mergeCell ref="D41:E41"/>
    <mergeCell ref="A42:B42"/>
    <mergeCell ref="D42:F42"/>
    <mergeCell ref="D37:F37"/>
    <mergeCell ref="A38:B38"/>
    <mergeCell ref="D38:G38"/>
    <mergeCell ref="A39:B39"/>
    <mergeCell ref="D39:F39"/>
    <mergeCell ref="A32:D32"/>
    <mergeCell ref="A36:C36"/>
    <mergeCell ref="D36:F36"/>
    <mergeCell ref="A18:B18"/>
    <mergeCell ref="A21:B21"/>
    <mergeCell ref="A25:B25"/>
    <mergeCell ref="A30:G30"/>
    <mergeCell ref="A31:G31"/>
  </mergeCells>
  <hyperlinks>
    <hyperlink ref="A34" r:id="rId1" xr:uid="{00000000-0004-0000-0900-000000000000}"/>
    <hyperlink ref="A57" r:id="rId2" xr:uid="{00000000-0004-0000-0900-000001000000}"/>
    <hyperlink ref="A44" r:id="rId3" display="http://www.landlaeknir.is/" xr:uid="{00000000-0004-0000-0900-000002000000}"/>
    <hyperlink ref="A43" r:id="rId4" display="mailto:mottaka@landlaeknir.is" xr:uid="{00000000-0004-0000-09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F26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8591-CA4A-4072-A942-0BFFF212E53B}">
  <dimension ref="A1:N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</cols>
  <sheetData>
    <row r="1" spans="1:14" ht="20.25" x14ac:dyDescent="0.2">
      <c r="A1" s="1"/>
      <c r="B1" s="8" t="s">
        <v>95</v>
      </c>
      <c r="C1" s="9"/>
      <c r="D1" s="9"/>
      <c r="E1" s="9"/>
      <c r="F1" s="9"/>
      <c r="G1" s="2"/>
      <c r="H1" s="1"/>
      <c r="I1" s="1"/>
      <c r="J1" s="1"/>
      <c r="K1" s="1"/>
      <c r="L1" s="1"/>
      <c r="M1" s="1"/>
      <c r="N1" s="1"/>
    </row>
    <row r="2" spans="1:14" ht="15" x14ac:dyDescent="0.2">
      <c r="A2" s="1"/>
      <c r="B2" s="65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x14ac:dyDescent="0.2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x14ac:dyDescent="0.2">
      <c r="A4" s="1"/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</row>
    <row r="6" spans="1:14" ht="60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</row>
    <row r="7" spans="1:14" x14ac:dyDescent="0.2">
      <c r="A7" s="134" t="s">
        <v>17</v>
      </c>
      <c r="B7" s="135"/>
      <c r="C7" s="135"/>
      <c r="D7" s="69" t="s">
        <v>26</v>
      </c>
      <c r="E7" s="72">
        <v>26656</v>
      </c>
      <c r="F7" s="72">
        <v>166601</v>
      </c>
      <c r="G7" s="73">
        <v>6.2500375150060004</v>
      </c>
      <c r="H7" s="72">
        <v>277</v>
      </c>
      <c r="I7" s="72">
        <v>42705</v>
      </c>
      <c r="J7" s="73">
        <v>154.16967509025301</v>
      </c>
      <c r="K7" s="74">
        <f>H7/L7</f>
        <v>1.0284780752237033E-2</v>
      </c>
      <c r="L7" s="72">
        <v>26933</v>
      </c>
      <c r="M7" s="72">
        <v>209306</v>
      </c>
      <c r="N7" s="75">
        <v>7.7713585564177796</v>
      </c>
    </row>
    <row r="8" spans="1:14" x14ac:dyDescent="0.2">
      <c r="A8" s="121" t="s">
        <v>18</v>
      </c>
      <c r="B8" s="122"/>
      <c r="C8" s="122"/>
      <c r="D8" s="68" t="s">
        <v>26</v>
      </c>
      <c r="E8" s="78">
        <v>4303</v>
      </c>
      <c r="F8" s="78">
        <v>21465</v>
      </c>
      <c r="G8" s="79">
        <v>4.9883801998605604</v>
      </c>
      <c r="H8" s="78">
        <v>11</v>
      </c>
      <c r="I8" s="78">
        <v>1210</v>
      </c>
      <c r="J8" s="79">
        <v>110</v>
      </c>
      <c r="K8" s="80">
        <f t="shared" ref="K8:K25" si="0">H8/L8</f>
        <v>2.5498377375985167E-3</v>
      </c>
      <c r="L8" s="78">
        <v>4314</v>
      </c>
      <c r="M8" s="78">
        <v>22675</v>
      </c>
      <c r="N8" s="81">
        <v>5.2561427909133096</v>
      </c>
    </row>
    <row r="9" spans="1:14" x14ac:dyDescent="0.2">
      <c r="A9" s="134" t="s">
        <v>8</v>
      </c>
      <c r="B9" s="135"/>
      <c r="C9" s="135"/>
      <c r="D9" s="16" t="s">
        <v>27</v>
      </c>
      <c r="E9" s="72">
        <v>714</v>
      </c>
      <c r="F9" s="72">
        <v>5531</v>
      </c>
      <c r="G9" s="73">
        <v>7.7464985994397804</v>
      </c>
      <c r="H9" s="72">
        <v>18</v>
      </c>
      <c r="I9" s="72">
        <v>12396</v>
      </c>
      <c r="J9" s="73">
        <v>688.66666666666697</v>
      </c>
      <c r="K9" s="74">
        <f t="shared" si="0"/>
        <v>2.4590163934426229E-2</v>
      </c>
      <c r="L9" s="72">
        <v>732</v>
      </c>
      <c r="M9" s="72">
        <v>17927</v>
      </c>
      <c r="N9" s="75">
        <v>24.490437158469899</v>
      </c>
    </row>
    <row r="10" spans="1:14" x14ac:dyDescent="0.2">
      <c r="A10" s="121" t="s">
        <v>9</v>
      </c>
      <c r="B10" s="122"/>
      <c r="C10" s="122"/>
      <c r="D10" s="17" t="s">
        <v>27</v>
      </c>
      <c r="E10" s="78">
        <v>235</v>
      </c>
      <c r="F10" s="78">
        <v>2048</v>
      </c>
      <c r="G10" s="79">
        <v>8.7148936170212803</v>
      </c>
      <c r="H10" s="78">
        <v>6</v>
      </c>
      <c r="I10" s="78">
        <v>4131</v>
      </c>
      <c r="J10" s="79">
        <v>688.5</v>
      </c>
      <c r="K10" s="80">
        <f t="shared" si="0"/>
        <v>2.4896265560165973E-2</v>
      </c>
      <c r="L10" s="78">
        <v>241</v>
      </c>
      <c r="M10" s="78">
        <v>6179</v>
      </c>
      <c r="N10" s="81">
        <v>25.639004149377602</v>
      </c>
    </row>
    <row r="11" spans="1:14" x14ac:dyDescent="0.2">
      <c r="A11" s="134" t="s">
        <v>10</v>
      </c>
      <c r="B11" s="135"/>
      <c r="C11" s="135"/>
      <c r="D11" s="16" t="s">
        <v>27</v>
      </c>
      <c r="E11" s="72">
        <v>949</v>
      </c>
      <c r="F11" s="72">
        <v>6210</v>
      </c>
      <c r="G11" s="73">
        <v>6.5437302423603798</v>
      </c>
      <c r="H11" s="72">
        <v>15</v>
      </c>
      <c r="I11" s="72">
        <v>6673</v>
      </c>
      <c r="J11" s="73">
        <v>444.86666666666702</v>
      </c>
      <c r="K11" s="74">
        <f t="shared" si="0"/>
        <v>1.5560165975103735E-2</v>
      </c>
      <c r="L11" s="72">
        <v>964</v>
      </c>
      <c r="M11" s="72">
        <v>12883</v>
      </c>
      <c r="N11" s="75">
        <v>13.3641078838174</v>
      </c>
    </row>
    <row r="12" spans="1:14" x14ac:dyDescent="0.2">
      <c r="A12" s="121" t="s">
        <v>11</v>
      </c>
      <c r="B12" s="122"/>
      <c r="C12" s="122"/>
      <c r="D12" s="17" t="s">
        <v>27</v>
      </c>
      <c r="E12" s="78">
        <v>560</v>
      </c>
      <c r="F12" s="78">
        <v>3150</v>
      </c>
      <c r="G12" s="79">
        <v>5.625</v>
      </c>
      <c r="H12" s="78">
        <v>3</v>
      </c>
      <c r="I12" s="78">
        <v>301</v>
      </c>
      <c r="J12" s="79">
        <v>100.333333333333</v>
      </c>
      <c r="K12" s="80">
        <f t="shared" si="0"/>
        <v>5.3285968028419185E-3</v>
      </c>
      <c r="L12" s="78">
        <v>563</v>
      </c>
      <c r="M12" s="78">
        <v>3451</v>
      </c>
      <c r="N12" s="81">
        <v>6.1296625222024899</v>
      </c>
    </row>
    <row r="13" spans="1:14" x14ac:dyDescent="0.2">
      <c r="A13" s="136" t="s">
        <v>1</v>
      </c>
      <c r="B13" s="137"/>
      <c r="C13" s="137"/>
      <c r="D13" s="16" t="s">
        <v>27</v>
      </c>
      <c r="E13" s="72">
        <v>932</v>
      </c>
      <c r="F13" s="72">
        <v>4055</v>
      </c>
      <c r="G13" s="73">
        <v>4.3508583690987104</v>
      </c>
      <c r="H13" s="72">
        <v>9</v>
      </c>
      <c r="I13" s="72">
        <v>7079</v>
      </c>
      <c r="J13" s="73">
        <v>786.555555555556</v>
      </c>
      <c r="K13" s="74">
        <f t="shared" si="0"/>
        <v>9.5642933049946872E-3</v>
      </c>
      <c r="L13" s="72">
        <v>941</v>
      </c>
      <c r="M13" s="72">
        <v>11134</v>
      </c>
      <c r="N13" s="75">
        <v>11.832093517534499</v>
      </c>
    </row>
    <row r="14" spans="1:14" x14ac:dyDescent="0.2">
      <c r="A14" s="121" t="s">
        <v>13</v>
      </c>
      <c r="B14" s="122"/>
      <c r="C14" s="122"/>
      <c r="D14" s="17" t="s">
        <v>27</v>
      </c>
      <c r="E14" s="78">
        <v>2089</v>
      </c>
      <c r="F14" s="78">
        <v>7982</v>
      </c>
      <c r="G14" s="79">
        <v>3.8209669698420301</v>
      </c>
      <c r="H14" s="78">
        <v>9</v>
      </c>
      <c r="I14" s="78">
        <v>1143</v>
      </c>
      <c r="J14" s="79">
        <v>127</v>
      </c>
      <c r="K14" s="80">
        <f t="shared" si="0"/>
        <v>4.2897998093422308E-3</v>
      </c>
      <c r="L14" s="78">
        <v>2098</v>
      </c>
      <c r="M14" s="78">
        <v>9125</v>
      </c>
      <c r="N14" s="81">
        <v>4.34938036224976</v>
      </c>
    </row>
    <row r="15" spans="1:14" x14ac:dyDescent="0.2">
      <c r="A15" s="134" t="s">
        <v>0</v>
      </c>
      <c r="B15" s="135"/>
      <c r="C15" s="135"/>
      <c r="D15" s="69" t="s">
        <v>28</v>
      </c>
      <c r="E15" s="72">
        <v>41</v>
      </c>
      <c r="F15" s="72">
        <v>1208</v>
      </c>
      <c r="G15" s="73">
        <v>29.4634146341463</v>
      </c>
      <c r="H15" s="72">
        <v>15</v>
      </c>
      <c r="I15" s="72">
        <v>9363</v>
      </c>
      <c r="J15" s="73">
        <v>624.20000000000005</v>
      </c>
      <c r="K15" s="74">
        <f t="shared" si="0"/>
        <v>0.26785714285714285</v>
      </c>
      <c r="L15" s="72">
        <v>56</v>
      </c>
      <c r="M15" s="72">
        <v>10571</v>
      </c>
      <c r="N15" s="75">
        <v>188.767857142857</v>
      </c>
    </row>
    <row r="16" spans="1:14" x14ac:dyDescent="0.2">
      <c r="A16" s="121" t="s">
        <v>3</v>
      </c>
      <c r="B16" s="122"/>
      <c r="C16" s="122"/>
      <c r="D16" s="115" t="s">
        <v>28</v>
      </c>
      <c r="E16" s="78">
        <v>64</v>
      </c>
      <c r="F16" s="78">
        <v>676</v>
      </c>
      <c r="G16" s="79">
        <v>10.5625</v>
      </c>
      <c r="H16" s="78">
        <v>14</v>
      </c>
      <c r="I16" s="78">
        <v>7857</v>
      </c>
      <c r="J16" s="79">
        <v>561.21428571428601</v>
      </c>
      <c r="K16" s="80">
        <f t="shared" si="0"/>
        <v>0.17948717948717949</v>
      </c>
      <c r="L16" s="78">
        <v>78</v>
      </c>
      <c r="M16" s="78">
        <v>8533</v>
      </c>
      <c r="N16" s="81">
        <v>109.397435897436</v>
      </c>
    </row>
    <row r="17" spans="1:14" x14ac:dyDescent="0.2">
      <c r="A17" s="134" t="s">
        <v>4</v>
      </c>
      <c r="B17" s="135"/>
      <c r="C17" s="135"/>
      <c r="D17" s="69" t="s">
        <v>28</v>
      </c>
      <c r="E17" s="72">
        <v>495</v>
      </c>
      <c r="F17" s="72">
        <v>3906</v>
      </c>
      <c r="G17" s="73">
        <v>7.8909090909090898</v>
      </c>
      <c r="H17" s="72">
        <v>10</v>
      </c>
      <c r="I17" s="72">
        <v>2435</v>
      </c>
      <c r="J17" s="73">
        <v>243.5</v>
      </c>
      <c r="K17" s="74">
        <f t="shared" si="0"/>
        <v>1.9801980198019802E-2</v>
      </c>
      <c r="L17" s="72">
        <v>505</v>
      </c>
      <c r="M17" s="72">
        <v>6341</v>
      </c>
      <c r="N17" s="75">
        <v>12.5564356435644</v>
      </c>
    </row>
    <row r="18" spans="1:14" x14ac:dyDescent="0.2">
      <c r="A18" s="121" t="s">
        <v>5</v>
      </c>
      <c r="B18" s="122"/>
      <c r="C18" s="122"/>
      <c r="D18" s="115" t="s">
        <v>28</v>
      </c>
      <c r="E18" s="78">
        <v>359</v>
      </c>
      <c r="F18" s="78">
        <v>2826</v>
      </c>
      <c r="G18" s="79">
        <v>7.8718662952646197</v>
      </c>
      <c r="H18" s="78">
        <v>28</v>
      </c>
      <c r="I18" s="78">
        <v>26759</v>
      </c>
      <c r="J18" s="79">
        <v>955.67857142857201</v>
      </c>
      <c r="K18" s="80">
        <f t="shared" si="0"/>
        <v>7.2351421188630485E-2</v>
      </c>
      <c r="L18" s="78">
        <v>387</v>
      </c>
      <c r="M18" s="78">
        <v>29585</v>
      </c>
      <c r="N18" s="81">
        <v>76.447028423772593</v>
      </c>
    </row>
    <row r="19" spans="1:14" x14ac:dyDescent="0.2">
      <c r="A19" s="134" t="s">
        <v>6</v>
      </c>
      <c r="B19" s="135"/>
      <c r="C19" s="135"/>
      <c r="D19" s="69" t="s">
        <v>28</v>
      </c>
      <c r="E19" s="72">
        <v>131</v>
      </c>
      <c r="F19" s="72">
        <v>1569</v>
      </c>
      <c r="G19" s="73">
        <v>11.9770992366412</v>
      </c>
      <c r="H19" s="72">
        <v>9</v>
      </c>
      <c r="I19" s="72">
        <v>6987</v>
      </c>
      <c r="J19" s="73">
        <v>776.33333333333303</v>
      </c>
      <c r="K19" s="74">
        <f t="shared" si="0"/>
        <v>6.4285714285714279E-2</v>
      </c>
      <c r="L19" s="72">
        <v>140</v>
      </c>
      <c r="M19" s="72">
        <v>8556</v>
      </c>
      <c r="N19" s="75">
        <v>61.1142857142857</v>
      </c>
    </row>
    <row r="20" spans="1:14" x14ac:dyDescent="0.2">
      <c r="A20" s="121" t="s">
        <v>7</v>
      </c>
      <c r="B20" s="122"/>
      <c r="C20" s="122"/>
      <c r="D20" s="115" t="s">
        <v>28</v>
      </c>
      <c r="E20" s="78">
        <v>12</v>
      </c>
      <c r="F20" s="78">
        <v>217</v>
      </c>
      <c r="G20" s="79">
        <v>18.0833333333333</v>
      </c>
      <c r="H20" s="78">
        <v>2</v>
      </c>
      <c r="I20" s="78">
        <v>642</v>
      </c>
      <c r="J20" s="79">
        <v>321</v>
      </c>
      <c r="K20" s="80">
        <f t="shared" si="0"/>
        <v>0.14285714285714285</v>
      </c>
      <c r="L20" s="78">
        <v>14</v>
      </c>
      <c r="M20" s="78">
        <v>859</v>
      </c>
      <c r="N20" s="81">
        <v>61.357142857142897</v>
      </c>
    </row>
    <row r="21" spans="1:14" x14ac:dyDescent="0.2">
      <c r="A21" s="134" t="s">
        <v>12</v>
      </c>
      <c r="B21" s="135"/>
      <c r="C21" s="135"/>
      <c r="D21" s="69" t="s">
        <v>28</v>
      </c>
      <c r="E21" s="72">
        <v>35</v>
      </c>
      <c r="F21" s="72">
        <v>153</v>
      </c>
      <c r="G21" s="73">
        <v>4.3714285714285701</v>
      </c>
      <c r="H21" s="72">
        <v>5</v>
      </c>
      <c r="I21" s="72">
        <v>2248</v>
      </c>
      <c r="J21" s="73">
        <v>449.6</v>
      </c>
      <c r="K21" s="74">
        <f t="shared" si="0"/>
        <v>0.125</v>
      </c>
      <c r="L21" s="72">
        <v>40</v>
      </c>
      <c r="M21" s="72">
        <v>2401</v>
      </c>
      <c r="N21" s="75">
        <v>60.024999999999999</v>
      </c>
    </row>
    <row r="22" spans="1:14" x14ac:dyDescent="0.2">
      <c r="A22" s="121" t="s">
        <v>14</v>
      </c>
      <c r="B22" s="122"/>
      <c r="C22" s="122"/>
      <c r="D22" s="115" t="s">
        <v>28</v>
      </c>
      <c r="E22" s="78">
        <v>12</v>
      </c>
      <c r="F22" s="78">
        <v>217</v>
      </c>
      <c r="G22" s="79">
        <v>18.0833333333333</v>
      </c>
      <c r="H22" s="78">
        <v>2</v>
      </c>
      <c r="I22" s="78">
        <v>642</v>
      </c>
      <c r="J22" s="79">
        <v>321</v>
      </c>
      <c r="K22" s="80">
        <f t="shared" si="0"/>
        <v>0.14285714285714285</v>
      </c>
      <c r="L22" s="78">
        <v>14</v>
      </c>
      <c r="M22" s="78">
        <v>859</v>
      </c>
      <c r="N22" s="81">
        <v>61.357142857142897</v>
      </c>
    </row>
    <row r="23" spans="1:14" x14ac:dyDescent="0.2">
      <c r="A23" s="134" t="s">
        <v>15</v>
      </c>
      <c r="B23" s="135"/>
      <c r="C23" s="135"/>
      <c r="D23" s="69" t="s">
        <v>28</v>
      </c>
      <c r="E23" s="72">
        <v>84</v>
      </c>
      <c r="F23" s="72">
        <v>903</v>
      </c>
      <c r="G23" s="73">
        <v>10.75</v>
      </c>
      <c r="H23" s="72">
        <v>6</v>
      </c>
      <c r="I23" s="72">
        <v>1976</v>
      </c>
      <c r="J23" s="73">
        <v>329.33333333333297</v>
      </c>
      <c r="K23" s="74">
        <f t="shared" si="0"/>
        <v>6.6666666666666666E-2</v>
      </c>
      <c r="L23" s="72">
        <v>90</v>
      </c>
      <c r="M23" s="72">
        <v>2879</v>
      </c>
      <c r="N23" s="75">
        <v>31.988888888888901</v>
      </c>
    </row>
    <row r="24" spans="1:14" x14ac:dyDescent="0.2">
      <c r="A24" s="121" t="s">
        <v>16</v>
      </c>
      <c r="B24" s="122"/>
      <c r="C24" s="122"/>
      <c r="D24" s="115" t="s">
        <v>28</v>
      </c>
      <c r="E24" s="78">
        <v>107</v>
      </c>
      <c r="F24" s="78">
        <v>1177</v>
      </c>
      <c r="G24" s="79">
        <v>11</v>
      </c>
      <c r="H24" s="78"/>
      <c r="I24" s="78"/>
      <c r="J24" s="79"/>
      <c r="K24" s="80">
        <f t="shared" si="0"/>
        <v>0</v>
      </c>
      <c r="L24" s="78">
        <v>107</v>
      </c>
      <c r="M24" s="78">
        <v>1177</v>
      </c>
      <c r="N24" s="81">
        <v>11</v>
      </c>
    </row>
    <row r="25" spans="1:14" x14ac:dyDescent="0.2">
      <c r="A25" s="134" t="s">
        <v>2</v>
      </c>
      <c r="B25" s="135"/>
      <c r="C25" s="135"/>
      <c r="D25" s="69" t="s">
        <v>29</v>
      </c>
      <c r="E25" s="72">
        <v>24</v>
      </c>
      <c r="F25" s="72">
        <v>465</v>
      </c>
      <c r="G25" s="73">
        <v>19.375</v>
      </c>
      <c r="H25" s="72">
        <v>21</v>
      </c>
      <c r="I25" s="72">
        <v>15817</v>
      </c>
      <c r="J25" s="73">
        <v>753.19047619047603</v>
      </c>
      <c r="K25" s="74">
        <f t="shared" si="0"/>
        <v>0.46666666666666667</v>
      </c>
      <c r="L25" s="72">
        <v>45</v>
      </c>
      <c r="M25" s="72">
        <v>16282</v>
      </c>
      <c r="N25" s="75">
        <v>361.82222222222202</v>
      </c>
    </row>
    <row r="26" spans="1:14" ht="13.5" thickBot="1" x14ac:dyDescent="0.25">
      <c r="A26" s="66" t="s">
        <v>69</v>
      </c>
      <c r="B26" s="71"/>
      <c r="C26" s="71"/>
      <c r="D26" s="71"/>
      <c r="E26" s="82">
        <f>SUM(E7:E25)</f>
        <v>37802</v>
      </c>
      <c r="F26" s="82">
        <f>SUM(F7:F25)</f>
        <v>230359</v>
      </c>
      <c r="G26" s="83">
        <f>F26/E26</f>
        <v>6.0938310142320509</v>
      </c>
      <c r="H26" s="82">
        <f>SUM(H7:H25)</f>
        <v>460</v>
      </c>
      <c r="I26" s="82">
        <f>SUM(I7:I25)</f>
        <v>150364</v>
      </c>
      <c r="J26" s="83">
        <f>I26/H26</f>
        <v>326.87826086956522</v>
      </c>
      <c r="K26" s="101">
        <f>H26/L26</f>
        <v>1.202237206627986E-2</v>
      </c>
      <c r="L26" s="82">
        <f>SUM(L7:L25)</f>
        <v>38262</v>
      </c>
      <c r="M26" s="82">
        <f>SUM(M7:M25)</f>
        <v>380723</v>
      </c>
      <c r="N26" s="85">
        <f>M26/L26</f>
        <v>9.9504207830223201</v>
      </c>
    </row>
    <row r="27" spans="1:14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4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4" x14ac:dyDescent="0.2">
      <c r="A31" s="140" t="s">
        <v>31</v>
      </c>
      <c r="B31" s="140"/>
      <c r="C31" s="140"/>
      <c r="D31" s="140"/>
      <c r="E31" s="140"/>
      <c r="F31" s="140"/>
      <c r="G31" s="140"/>
      <c r="H31" s="116"/>
      <c r="I31" s="116"/>
      <c r="J31" s="116"/>
      <c r="K31" s="116"/>
      <c r="L31" s="93"/>
      <c r="M31" s="93"/>
      <c r="N31" s="93"/>
    </row>
    <row r="32" spans="1:14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x14ac:dyDescent="0.2">
      <c r="A33" s="140" t="s">
        <v>33</v>
      </c>
      <c r="B33" s="140"/>
      <c r="C33" s="140"/>
      <c r="D33" s="140"/>
      <c r="E33" s="116"/>
      <c r="F33" s="116"/>
      <c r="G33" s="116"/>
      <c r="H33" s="116"/>
      <c r="I33" s="116"/>
      <c r="J33" s="116"/>
      <c r="K33" s="116"/>
      <c r="L33" s="93"/>
      <c r="M33" s="93"/>
      <c r="N33" s="93"/>
    </row>
    <row r="34" spans="1:14" x14ac:dyDescent="0.2">
      <c r="A34" s="109" t="s">
        <v>65</v>
      </c>
      <c r="B34" s="118"/>
      <c r="C34" s="118"/>
      <c r="D34" s="118"/>
      <c r="E34" s="116"/>
      <c r="F34" s="116"/>
      <c r="G34" s="116"/>
      <c r="H34" s="116"/>
      <c r="I34" s="116"/>
      <c r="J34" s="116"/>
      <c r="K34" s="116"/>
      <c r="L34" s="93"/>
      <c r="M34" s="93"/>
      <c r="N34" s="93"/>
    </row>
    <row r="35" spans="1:14" x14ac:dyDescent="0.2">
      <c r="A35" s="110" t="s">
        <v>81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93"/>
      <c r="M35" s="93"/>
      <c r="N35" s="93"/>
    </row>
    <row r="36" spans="1:14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16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19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x14ac:dyDescent="0.2">
      <c r="A44" s="140" t="s">
        <v>42</v>
      </c>
      <c r="B44" s="140"/>
      <c r="C44" s="116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x14ac:dyDescent="0.2">
      <c r="A46" s="116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x14ac:dyDescent="0.2">
      <c r="A47" s="60" t="s">
        <v>44</v>
      </c>
      <c r="B47" s="57"/>
      <c r="C47" s="57"/>
      <c r="D47" s="144" t="s">
        <v>45</v>
      </c>
      <c r="E47" s="144"/>
      <c r="F47" s="120"/>
      <c r="G47" s="120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x14ac:dyDescent="0.2">
      <c r="A51" s="60" t="s">
        <v>49</v>
      </c>
      <c r="B51" s="57"/>
      <c r="C51" s="57"/>
      <c r="D51" s="142" t="s">
        <v>50</v>
      </c>
      <c r="E51" s="142"/>
      <c r="F51" s="120"/>
      <c r="G51" s="120"/>
      <c r="H51" s="57"/>
      <c r="I51" s="57"/>
      <c r="J51" s="13"/>
      <c r="K51" s="13"/>
      <c r="L51" s="93"/>
      <c r="M51" s="93"/>
      <c r="N51" s="93"/>
    </row>
    <row r="52" spans="1:14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x14ac:dyDescent="0.2">
      <c r="A54" s="140" t="s">
        <v>89</v>
      </c>
      <c r="B54" s="140"/>
      <c r="C54" s="140"/>
      <c r="D54" s="139" t="s">
        <v>88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54:C54"/>
    <mergeCell ref="D54:G54"/>
    <mergeCell ref="A55:C55"/>
    <mergeCell ref="D55:F55"/>
    <mergeCell ref="A57:J57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40:B40"/>
    <mergeCell ref="D40:F40"/>
    <mergeCell ref="A41:B41"/>
    <mergeCell ref="D41:F41"/>
    <mergeCell ref="A42:B42"/>
    <mergeCell ref="D42:E42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E5:G5"/>
    <mergeCell ref="H5:J5"/>
    <mergeCell ref="K5:K6"/>
    <mergeCell ref="L5:N5"/>
    <mergeCell ref="A7:C7"/>
  </mergeCells>
  <hyperlinks>
    <hyperlink ref="A44" r:id="rId1" display="mailto:mottaka@landlaeknir.is" xr:uid="{0E54F69F-9B4E-4C1F-B077-2DD2510AFF97}"/>
    <hyperlink ref="A45" r:id="rId2" display="http://www.landlaeknir.is/" xr:uid="{B9A1A558-68F8-4F58-B4BA-4F7BC8127957}"/>
    <hyperlink ref="A58" r:id="rId3" xr:uid="{C8F9D8C9-1784-4147-B13F-DAEA22B48DA6}"/>
    <hyperlink ref="A35" r:id="rId4" xr:uid="{031A0A11-079F-4579-842E-BBC480FB4865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E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5" width="10.7109375" style="7" customWidth="1"/>
    <col min="16" max="135" width="9" style="7"/>
  </cols>
  <sheetData>
    <row r="1" spans="1:135" s="1" customFormat="1" ht="30.95" customHeight="1" x14ac:dyDescent="0.2">
      <c r="B1" s="8" t="s">
        <v>86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</row>
    <row r="2" spans="1:135" s="1" customFormat="1" ht="18" customHeight="1" x14ac:dyDescent="0.2">
      <c r="B2" s="65" t="s">
        <v>87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</row>
    <row r="3" spans="1:135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</row>
    <row r="4" spans="1:135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</row>
    <row r="5" spans="1:135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</row>
    <row r="6" spans="1:135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</row>
    <row r="7" spans="1:135" s="77" customFormat="1" ht="12" x14ac:dyDescent="0.2">
      <c r="A7" s="134" t="s">
        <v>17</v>
      </c>
      <c r="B7" s="135"/>
      <c r="C7" s="135"/>
      <c r="D7" s="69" t="s">
        <v>26</v>
      </c>
      <c r="E7" s="72">
        <v>27434</v>
      </c>
      <c r="F7" s="72">
        <v>169721</v>
      </c>
      <c r="G7" s="73">
        <v>6.1865203761755501</v>
      </c>
      <c r="H7" s="72">
        <v>324</v>
      </c>
      <c r="I7" s="72">
        <v>54147</v>
      </c>
      <c r="J7" s="73">
        <v>167.12037037037001</v>
      </c>
      <c r="K7" s="74">
        <f>H7/L7</f>
        <v>1.1672310685207868E-2</v>
      </c>
      <c r="L7" s="72">
        <v>27758</v>
      </c>
      <c r="M7" s="72">
        <v>223868</v>
      </c>
      <c r="N7" s="75">
        <v>8.0649902730744305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</row>
    <row r="8" spans="1:135" s="77" customFormat="1" ht="12" x14ac:dyDescent="0.2">
      <c r="A8" s="121" t="s">
        <v>18</v>
      </c>
      <c r="B8" s="122"/>
      <c r="C8" s="122"/>
      <c r="D8" s="68" t="s">
        <v>26</v>
      </c>
      <c r="E8" s="78">
        <v>5066</v>
      </c>
      <c r="F8" s="78">
        <v>24134</v>
      </c>
      <c r="G8" s="79">
        <v>4.7639163047769397</v>
      </c>
      <c r="H8" s="78">
        <v>5</v>
      </c>
      <c r="I8" s="78">
        <v>599</v>
      </c>
      <c r="J8" s="79">
        <v>119.8</v>
      </c>
      <c r="K8" s="80">
        <f t="shared" ref="K8:K25" si="0">H8/L8</f>
        <v>9.8599881680141977E-4</v>
      </c>
      <c r="L8" s="78">
        <v>5071</v>
      </c>
      <c r="M8" s="78">
        <v>24733</v>
      </c>
      <c r="N8" s="81">
        <v>4.8773417471898997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</row>
    <row r="9" spans="1:135" s="77" customFormat="1" ht="12" x14ac:dyDescent="0.2">
      <c r="A9" s="134" t="s">
        <v>8</v>
      </c>
      <c r="B9" s="135"/>
      <c r="C9" s="135"/>
      <c r="D9" s="16" t="s">
        <v>27</v>
      </c>
      <c r="E9" s="72">
        <v>849</v>
      </c>
      <c r="F9" s="72">
        <v>6451</v>
      </c>
      <c r="G9" s="73">
        <v>7.5983510011778597</v>
      </c>
      <c r="H9" s="72">
        <v>18</v>
      </c>
      <c r="I9" s="72">
        <v>22308</v>
      </c>
      <c r="J9" s="73">
        <v>1239.3333333333301</v>
      </c>
      <c r="K9" s="74">
        <f t="shared" si="0"/>
        <v>2.0761245674740483E-2</v>
      </c>
      <c r="L9" s="72">
        <v>867</v>
      </c>
      <c r="M9" s="72">
        <v>28759</v>
      </c>
      <c r="N9" s="75">
        <v>33.170703575547897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</row>
    <row r="10" spans="1:135" s="77" customFormat="1" ht="12" x14ac:dyDescent="0.2">
      <c r="A10" s="121" t="s">
        <v>9</v>
      </c>
      <c r="B10" s="122"/>
      <c r="C10" s="122"/>
      <c r="D10" s="17" t="s">
        <v>27</v>
      </c>
      <c r="E10" s="78">
        <v>256</v>
      </c>
      <c r="F10" s="78">
        <v>1773</v>
      </c>
      <c r="G10" s="79">
        <v>6.92578125</v>
      </c>
      <c r="H10" s="78">
        <v>7</v>
      </c>
      <c r="I10" s="78">
        <v>1777</v>
      </c>
      <c r="J10" s="79">
        <v>253.857142857143</v>
      </c>
      <c r="K10" s="80">
        <f t="shared" si="0"/>
        <v>2.6615969581749048E-2</v>
      </c>
      <c r="L10" s="78">
        <v>263</v>
      </c>
      <c r="M10" s="78">
        <v>3550</v>
      </c>
      <c r="N10" s="81">
        <v>13.498098859315601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</row>
    <row r="11" spans="1:135" s="77" customFormat="1" ht="12" x14ac:dyDescent="0.2">
      <c r="A11" s="134" t="s">
        <v>10</v>
      </c>
      <c r="B11" s="135"/>
      <c r="C11" s="135"/>
      <c r="D11" s="16" t="s">
        <v>27</v>
      </c>
      <c r="E11" s="72">
        <v>1099</v>
      </c>
      <c r="F11" s="72">
        <v>6563</v>
      </c>
      <c r="G11" s="73">
        <v>5.9717925386715196</v>
      </c>
      <c r="H11" s="72">
        <v>11</v>
      </c>
      <c r="I11" s="72">
        <v>4722</v>
      </c>
      <c r="J11" s="73">
        <v>429.27272727272702</v>
      </c>
      <c r="K11" s="74">
        <f t="shared" si="0"/>
        <v>9.9099099099099093E-3</v>
      </c>
      <c r="L11" s="72">
        <v>1110</v>
      </c>
      <c r="M11" s="72">
        <v>11285</v>
      </c>
      <c r="N11" s="75">
        <v>10.1666666666667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</row>
    <row r="12" spans="1:135" s="77" customFormat="1" ht="12" x14ac:dyDescent="0.2">
      <c r="A12" s="121" t="s">
        <v>11</v>
      </c>
      <c r="B12" s="122"/>
      <c r="C12" s="122"/>
      <c r="D12" s="17" t="s">
        <v>27</v>
      </c>
      <c r="E12" s="78">
        <v>673</v>
      </c>
      <c r="F12" s="78">
        <v>3012</v>
      </c>
      <c r="G12" s="79">
        <v>4.4754829123328399</v>
      </c>
      <c r="H12" s="78">
        <v>1</v>
      </c>
      <c r="I12" s="78">
        <v>134</v>
      </c>
      <c r="J12" s="79">
        <v>134</v>
      </c>
      <c r="K12" s="80">
        <f t="shared" si="0"/>
        <v>1.483679525222552E-3</v>
      </c>
      <c r="L12" s="78">
        <v>674</v>
      </c>
      <c r="M12" s="78">
        <v>3146</v>
      </c>
      <c r="N12" s="81">
        <v>4.6676557863501502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</row>
    <row r="13" spans="1:135" s="77" customFormat="1" ht="12" x14ac:dyDescent="0.2">
      <c r="A13" s="136" t="s">
        <v>1</v>
      </c>
      <c r="B13" s="137"/>
      <c r="C13" s="137"/>
      <c r="D13" s="16" t="s">
        <v>27</v>
      </c>
      <c r="E13" s="72">
        <v>932</v>
      </c>
      <c r="F13" s="72">
        <v>4167</v>
      </c>
      <c r="G13" s="73">
        <v>4.4710300429184597</v>
      </c>
      <c r="H13" s="72">
        <v>7</v>
      </c>
      <c r="I13" s="72">
        <v>4305</v>
      </c>
      <c r="J13" s="73">
        <v>615</v>
      </c>
      <c r="K13" s="74">
        <f t="shared" si="0"/>
        <v>7.4547390841320556E-3</v>
      </c>
      <c r="L13" s="72">
        <v>939</v>
      </c>
      <c r="M13" s="72">
        <v>8472</v>
      </c>
      <c r="N13" s="75">
        <v>9.0223642172524006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</row>
    <row r="14" spans="1:135" s="77" customFormat="1" ht="12" x14ac:dyDescent="0.2">
      <c r="A14" s="121" t="s">
        <v>13</v>
      </c>
      <c r="B14" s="122"/>
      <c r="C14" s="122"/>
      <c r="D14" s="17" t="s">
        <v>27</v>
      </c>
      <c r="E14" s="78">
        <v>2470</v>
      </c>
      <c r="F14" s="78">
        <v>9864</v>
      </c>
      <c r="G14" s="79">
        <v>3.9935222672064801</v>
      </c>
      <c r="H14" s="78">
        <v>31</v>
      </c>
      <c r="I14" s="78">
        <v>4562</v>
      </c>
      <c r="J14" s="79">
        <v>147.16129032258101</v>
      </c>
      <c r="K14" s="80">
        <f t="shared" si="0"/>
        <v>1.2395041983206718E-2</v>
      </c>
      <c r="L14" s="78">
        <v>2501</v>
      </c>
      <c r="M14" s="78">
        <v>14426</v>
      </c>
      <c r="N14" s="81">
        <v>5.76809276289484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</row>
    <row r="15" spans="1:135" s="77" customFormat="1" ht="12" x14ac:dyDescent="0.2">
      <c r="A15" s="134" t="s">
        <v>0</v>
      </c>
      <c r="B15" s="135"/>
      <c r="C15" s="135"/>
      <c r="D15" s="69" t="s">
        <v>28</v>
      </c>
      <c r="E15" s="72">
        <v>44</v>
      </c>
      <c r="F15" s="72">
        <v>870</v>
      </c>
      <c r="G15" s="73">
        <v>19.772727272727298</v>
      </c>
      <c r="H15" s="72">
        <v>16</v>
      </c>
      <c r="I15" s="72">
        <v>12286</v>
      </c>
      <c r="J15" s="73">
        <v>767.875</v>
      </c>
      <c r="K15" s="74">
        <f t="shared" si="0"/>
        <v>0.26666666666666666</v>
      </c>
      <c r="L15" s="72">
        <v>60</v>
      </c>
      <c r="M15" s="72">
        <v>13156</v>
      </c>
      <c r="N15" s="75">
        <v>219.26666666666699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</row>
    <row r="16" spans="1:135" s="77" customFormat="1" ht="12" x14ac:dyDescent="0.2">
      <c r="A16" s="121" t="s">
        <v>3</v>
      </c>
      <c r="B16" s="122"/>
      <c r="C16" s="122"/>
      <c r="D16" s="102" t="s">
        <v>28</v>
      </c>
      <c r="E16" s="78">
        <v>102</v>
      </c>
      <c r="F16" s="78">
        <v>1159</v>
      </c>
      <c r="G16" s="79">
        <v>11.3627450980392</v>
      </c>
      <c r="H16" s="78">
        <v>10</v>
      </c>
      <c r="I16" s="78">
        <v>8786</v>
      </c>
      <c r="J16" s="79">
        <v>878.6</v>
      </c>
      <c r="K16" s="80">
        <f t="shared" si="0"/>
        <v>8.9285714285714288E-2</v>
      </c>
      <c r="L16" s="78">
        <v>112</v>
      </c>
      <c r="M16" s="78">
        <v>9945</v>
      </c>
      <c r="N16" s="81">
        <v>88.794642857142904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</row>
    <row r="17" spans="1:135" s="77" customFormat="1" ht="12" x14ac:dyDescent="0.2">
      <c r="A17" s="134" t="s">
        <v>4</v>
      </c>
      <c r="B17" s="135"/>
      <c r="C17" s="135"/>
      <c r="D17" s="69" t="s">
        <v>28</v>
      </c>
      <c r="E17" s="72">
        <v>561</v>
      </c>
      <c r="F17" s="72">
        <v>4718</v>
      </c>
      <c r="G17" s="73">
        <v>8.4099821746880608</v>
      </c>
      <c r="H17" s="72">
        <v>16</v>
      </c>
      <c r="I17" s="72">
        <v>11383</v>
      </c>
      <c r="J17" s="73">
        <v>711.4375</v>
      </c>
      <c r="K17" s="74">
        <f t="shared" si="0"/>
        <v>2.7729636048526862E-2</v>
      </c>
      <c r="L17" s="72">
        <v>577</v>
      </c>
      <c r="M17" s="72">
        <v>16101</v>
      </c>
      <c r="N17" s="75">
        <v>27.904679376083202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</row>
    <row r="18" spans="1:135" s="77" customFormat="1" ht="12" x14ac:dyDescent="0.2">
      <c r="A18" s="121" t="s">
        <v>5</v>
      </c>
      <c r="B18" s="122"/>
      <c r="C18" s="122"/>
      <c r="D18" s="102" t="s">
        <v>28</v>
      </c>
      <c r="E18" s="78">
        <v>360</v>
      </c>
      <c r="F18" s="78">
        <v>2244</v>
      </c>
      <c r="G18" s="79">
        <v>6.2333333333333298</v>
      </c>
      <c r="H18" s="78">
        <v>28</v>
      </c>
      <c r="I18" s="78">
        <v>20144</v>
      </c>
      <c r="J18" s="79">
        <v>719.42857142857099</v>
      </c>
      <c r="K18" s="80">
        <f t="shared" si="0"/>
        <v>7.2164948453608241E-2</v>
      </c>
      <c r="L18" s="78">
        <v>388</v>
      </c>
      <c r="M18" s="78">
        <v>22388</v>
      </c>
      <c r="N18" s="81">
        <v>57.701030927835099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</row>
    <row r="19" spans="1:135" s="77" customFormat="1" ht="12" x14ac:dyDescent="0.2">
      <c r="A19" s="134" t="s">
        <v>6</v>
      </c>
      <c r="B19" s="135"/>
      <c r="C19" s="135"/>
      <c r="D19" s="69" t="s">
        <v>28</v>
      </c>
      <c r="E19" s="72">
        <v>136</v>
      </c>
      <c r="F19" s="72">
        <v>1559</v>
      </c>
      <c r="G19" s="73">
        <v>11.463235294117601</v>
      </c>
      <c r="H19" s="72">
        <v>9</v>
      </c>
      <c r="I19" s="72">
        <v>4941</v>
      </c>
      <c r="J19" s="73">
        <v>549</v>
      </c>
      <c r="K19" s="74">
        <f t="shared" si="0"/>
        <v>6.2068965517241378E-2</v>
      </c>
      <c r="L19" s="72">
        <v>145</v>
      </c>
      <c r="M19" s="72">
        <v>6500</v>
      </c>
      <c r="N19" s="75">
        <v>44.827586206896598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</row>
    <row r="20" spans="1:135" s="77" customFormat="1" ht="12" x14ac:dyDescent="0.2">
      <c r="A20" s="121" t="s">
        <v>7</v>
      </c>
      <c r="B20" s="122"/>
      <c r="C20" s="122"/>
      <c r="D20" s="102" t="s">
        <v>28</v>
      </c>
      <c r="E20" s="78">
        <v>75</v>
      </c>
      <c r="F20" s="78">
        <v>513</v>
      </c>
      <c r="G20" s="79">
        <v>6.84</v>
      </c>
      <c r="H20" s="78">
        <v>12</v>
      </c>
      <c r="I20" s="78">
        <v>11058</v>
      </c>
      <c r="J20" s="79">
        <v>921.5</v>
      </c>
      <c r="K20" s="80">
        <f t="shared" si="0"/>
        <v>0.13793103448275862</v>
      </c>
      <c r="L20" s="78">
        <v>87</v>
      </c>
      <c r="M20" s="78">
        <v>11571</v>
      </c>
      <c r="N20" s="81">
        <v>133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</row>
    <row r="21" spans="1:135" s="77" customFormat="1" ht="12" x14ac:dyDescent="0.2">
      <c r="A21" s="134" t="s">
        <v>12</v>
      </c>
      <c r="B21" s="135"/>
      <c r="C21" s="135"/>
      <c r="D21" s="69" t="s">
        <v>28</v>
      </c>
      <c r="E21" s="72">
        <v>45</v>
      </c>
      <c r="F21" s="72">
        <v>385</v>
      </c>
      <c r="G21" s="73">
        <v>8.5555555555555607</v>
      </c>
      <c r="H21" s="72">
        <v>4</v>
      </c>
      <c r="I21" s="72">
        <v>3626</v>
      </c>
      <c r="J21" s="73">
        <v>906.5</v>
      </c>
      <c r="K21" s="74">
        <f t="shared" si="0"/>
        <v>8.1632653061224483E-2</v>
      </c>
      <c r="L21" s="72">
        <v>49</v>
      </c>
      <c r="M21" s="72">
        <v>4011</v>
      </c>
      <c r="N21" s="75">
        <v>81.857142857142904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</row>
    <row r="22" spans="1:135" s="77" customFormat="1" ht="12" x14ac:dyDescent="0.2">
      <c r="A22" s="121" t="s">
        <v>14</v>
      </c>
      <c r="B22" s="122"/>
      <c r="C22" s="122"/>
      <c r="D22" s="102" t="s">
        <v>28</v>
      </c>
      <c r="E22" s="78">
        <v>10</v>
      </c>
      <c r="F22" s="78">
        <v>242</v>
      </c>
      <c r="G22" s="79">
        <v>24.2</v>
      </c>
      <c r="H22" s="78">
        <v>3</v>
      </c>
      <c r="I22" s="78">
        <v>651</v>
      </c>
      <c r="J22" s="79">
        <v>217</v>
      </c>
      <c r="K22" s="80">
        <f t="shared" si="0"/>
        <v>0.23076923076923078</v>
      </c>
      <c r="L22" s="78">
        <v>13</v>
      </c>
      <c r="M22" s="78">
        <v>893</v>
      </c>
      <c r="N22" s="81">
        <v>68.692307692307693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</row>
    <row r="23" spans="1:135" s="77" customFormat="1" ht="12" x14ac:dyDescent="0.2">
      <c r="A23" s="134" t="s">
        <v>15</v>
      </c>
      <c r="B23" s="135"/>
      <c r="C23" s="135"/>
      <c r="D23" s="69" t="s">
        <v>28</v>
      </c>
      <c r="E23" s="72">
        <v>137</v>
      </c>
      <c r="F23" s="72">
        <v>1561</v>
      </c>
      <c r="G23" s="73">
        <v>11.3941605839416</v>
      </c>
      <c r="H23" s="72">
        <v>10</v>
      </c>
      <c r="I23" s="72">
        <v>8680</v>
      </c>
      <c r="J23" s="73">
        <v>868</v>
      </c>
      <c r="K23" s="74">
        <f t="shared" si="0"/>
        <v>6.8027210884353748E-2</v>
      </c>
      <c r="L23" s="72">
        <v>147</v>
      </c>
      <c r="M23" s="72">
        <v>10241</v>
      </c>
      <c r="N23" s="75">
        <v>69.6666666666667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</row>
    <row r="24" spans="1:135" s="77" customFormat="1" ht="12" x14ac:dyDescent="0.2">
      <c r="A24" s="121" t="s">
        <v>16</v>
      </c>
      <c r="B24" s="122"/>
      <c r="C24" s="122"/>
      <c r="D24" s="102" t="s">
        <v>28</v>
      </c>
      <c r="E24" s="78">
        <v>232</v>
      </c>
      <c r="F24" s="78">
        <v>2443</v>
      </c>
      <c r="G24" s="79">
        <v>10.5301724137931</v>
      </c>
      <c r="H24" s="78"/>
      <c r="I24" s="78"/>
      <c r="J24" s="79"/>
      <c r="K24" s="80">
        <f t="shared" si="0"/>
        <v>0</v>
      </c>
      <c r="L24" s="78">
        <v>232</v>
      </c>
      <c r="M24" s="78">
        <v>2443</v>
      </c>
      <c r="N24" s="81">
        <v>10.5301724137931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</row>
    <row r="25" spans="1:135" s="77" customFormat="1" ht="12" x14ac:dyDescent="0.2">
      <c r="A25" s="134" t="s">
        <v>2</v>
      </c>
      <c r="B25" s="135"/>
      <c r="C25" s="135"/>
      <c r="D25" s="69" t="s">
        <v>29</v>
      </c>
      <c r="E25" s="72">
        <v>39</v>
      </c>
      <c r="F25" s="72">
        <v>698</v>
      </c>
      <c r="G25" s="73">
        <v>17.897435897435901</v>
      </c>
      <c r="H25" s="72">
        <v>7</v>
      </c>
      <c r="I25" s="72">
        <v>5525</v>
      </c>
      <c r="J25" s="73">
        <v>789.28571428571399</v>
      </c>
      <c r="K25" s="74">
        <f t="shared" si="0"/>
        <v>0.15217391304347827</v>
      </c>
      <c r="L25" s="72">
        <v>46</v>
      </c>
      <c r="M25" s="72">
        <v>6223</v>
      </c>
      <c r="N25" s="75">
        <v>135.28260869565199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</row>
    <row r="26" spans="1:135" s="77" customFormat="1" thickBot="1" x14ac:dyDescent="0.25">
      <c r="A26" s="66" t="s">
        <v>69</v>
      </c>
      <c r="B26" s="71"/>
      <c r="C26" s="71"/>
      <c r="D26" s="71"/>
      <c r="E26" s="82">
        <f>SUM(E7:E25)</f>
        <v>40520</v>
      </c>
      <c r="F26" s="82">
        <f>SUM(F7:F25)</f>
        <v>242077</v>
      </c>
      <c r="G26" s="83">
        <f>F26/E26</f>
        <v>5.9742596248766038</v>
      </c>
      <c r="H26" s="82">
        <f>SUM(H7:H25)</f>
        <v>519</v>
      </c>
      <c r="I26" s="82">
        <f>SUM(I7:I25)</f>
        <v>179634</v>
      </c>
      <c r="J26" s="83">
        <f>I26/H26</f>
        <v>346.11560693641616</v>
      </c>
      <c r="K26" s="101">
        <f>H26/L26</f>
        <v>1.2646506981164258E-2</v>
      </c>
      <c r="L26" s="82">
        <f>SUM(L7:L25)</f>
        <v>41039</v>
      </c>
      <c r="M26" s="82">
        <f>SUM(M7:M25)</f>
        <v>421711</v>
      </c>
      <c r="N26" s="85">
        <f>M26/L26</f>
        <v>10.275859548234607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</row>
    <row r="27" spans="1:135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35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</row>
    <row r="29" spans="1:135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35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35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35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ht="12.75" customHeight="1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ht="12.75" customHeight="1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89</v>
      </c>
      <c r="B54" s="140"/>
      <c r="C54" s="140"/>
      <c r="D54" s="139" t="s">
        <v>88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ht="12.75" customHeight="1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8:C8"/>
    <mergeCell ref="E5:G5"/>
    <mergeCell ref="H5:J5"/>
    <mergeCell ref="K5:K6"/>
    <mergeCell ref="L5:N5"/>
    <mergeCell ref="A7:C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40:B40"/>
    <mergeCell ref="D40:F40"/>
    <mergeCell ref="A41:B41"/>
    <mergeCell ref="D41:F41"/>
    <mergeCell ref="A42:B42"/>
    <mergeCell ref="D42:E42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54:C54"/>
    <mergeCell ref="D54:G54"/>
    <mergeCell ref="A55:C55"/>
    <mergeCell ref="D55:F55"/>
    <mergeCell ref="A57:J57"/>
  </mergeCells>
  <hyperlinks>
    <hyperlink ref="A44" r:id="rId1" display="mailto:mottaka@landlaeknir.is" xr:uid="{00000000-0004-0000-0100-000000000000}"/>
    <hyperlink ref="A45" r:id="rId2" display="http://www.landlaeknir.is/" xr:uid="{00000000-0004-0000-0100-000001000000}"/>
    <hyperlink ref="A58" r:id="rId3" xr:uid="{00000000-0004-0000-0100-000002000000}"/>
    <hyperlink ref="A35" r:id="rId4" xr:uid="{00000000-0004-0000-01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5" width="10.7109375" style="7" customWidth="1"/>
    <col min="16" max="135" width="9.140625" style="7"/>
  </cols>
  <sheetData>
    <row r="1" spans="1:135" s="1" customFormat="1" ht="30.95" customHeight="1" x14ac:dyDescent="0.2">
      <c r="B1" s="8" t="s">
        <v>82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</row>
    <row r="2" spans="1:135" s="1" customFormat="1" ht="18" customHeight="1" x14ac:dyDescent="0.2">
      <c r="B2" s="65" t="s">
        <v>83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</row>
    <row r="3" spans="1:135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</row>
    <row r="4" spans="1:135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</row>
    <row r="5" spans="1:135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</row>
    <row r="6" spans="1:135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</row>
    <row r="7" spans="1:135" s="77" customFormat="1" ht="12" x14ac:dyDescent="0.2">
      <c r="A7" s="134" t="s">
        <v>17</v>
      </c>
      <c r="B7" s="135"/>
      <c r="C7" s="135"/>
      <c r="D7" s="69" t="s">
        <v>26</v>
      </c>
      <c r="E7" s="72">
        <v>27325</v>
      </c>
      <c r="F7" s="72">
        <v>172830</v>
      </c>
      <c r="G7" s="73">
        <v>6.3249771271729198</v>
      </c>
      <c r="H7" s="72">
        <v>297</v>
      </c>
      <c r="I7" s="72">
        <v>43355</v>
      </c>
      <c r="J7" s="73">
        <v>145.976430976431</v>
      </c>
      <c r="K7" s="74">
        <f>H7/L7</f>
        <v>1.0752298892187387E-2</v>
      </c>
      <c r="L7" s="72">
        <v>27622</v>
      </c>
      <c r="M7" s="72">
        <v>216185</v>
      </c>
      <c r="N7" s="75">
        <v>7.8265512996886502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</row>
    <row r="8" spans="1:135" s="77" customFormat="1" ht="12" x14ac:dyDescent="0.2">
      <c r="A8" s="121" t="s">
        <v>18</v>
      </c>
      <c r="B8" s="122"/>
      <c r="C8" s="122"/>
      <c r="D8" s="68" t="s">
        <v>26</v>
      </c>
      <c r="E8" s="78">
        <v>5180</v>
      </c>
      <c r="F8" s="78">
        <v>23826</v>
      </c>
      <c r="G8" s="79">
        <v>4.5996138996139004</v>
      </c>
      <c r="H8" s="78">
        <v>5</v>
      </c>
      <c r="I8" s="78">
        <v>788</v>
      </c>
      <c r="J8" s="79">
        <v>157.6</v>
      </c>
      <c r="K8" s="99">
        <f t="shared" ref="K8:K25" si="0">H8/L8</f>
        <v>9.6432015429122472E-4</v>
      </c>
      <c r="L8" s="78">
        <v>5185</v>
      </c>
      <c r="M8" s="78">
        <v>24614</v>
      </c>
      <c r="N8" s="81">
        <v>4.7471552555448397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</row>
    <row r="9" spans="1:135" s="77" customFormat="1" ht="12" x14ac:dyDescent="0.2">
      <c r="A9" s="134" t="s">
        <v>8</v>
      </c>
      <c r="B9" s="135"/>
      <c r="C9" s="135"/>
      <c r="D9" s="16" t="s">
        <v>27</v>
      </c>
      <c r="E9" s="72">
        <v>898</v>
      </c>
      <c r="F9" s="72">
        <v>6115</v>
      </c>
      <c r="G9" s="73">
        <v>6.80957683741648</v>
      </c>
      <c r="H9" s="72">
        <v>19</v>
      </c>
      <c r="I9" s="72">
        <v>12484</v>
      </c>
      <c r="J9" s="73">
        <v>657.05263157894694</v>
      </c>
      <c r="K9" s="74">
        <f t="shared" si="0"/>
        <v>2.0719738276990186E-2</v>
      </c>
      <c r="L9" s="72">
        <v>917</v>
      </c>
      <c r="M9" s="72">
        <v>18599</v>
      </c>
      <c r="N9" s="75">
        <v>20.282442748091601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</row>
    <row r="10" spans="1:135" s="77" customFormat="1" ht="12" x14ac:dyDescent="0.2">
      <c r="A10" s="121" t="s">
        <v>9</v>
      </c>
      <c r="B10" s="122"/>
      <c r="C10" s="122"/>
      <c r="D10" s="17" t="s">
        <v>27</v>
      </c>
      <c r="E10" s="78">
        <v>270</v>
      </c>
      <c r="F10" s="78">
        <v>2546</v>
      </c>
      <c r="G10" s="79">
        <v>9.4296296296296305</v>
      </c>
      <c r="H10" s="78">
        <v>6</v>
      </c>
      <c r="I10" s="78">
        <v>1782</v>
      </c>
      <c r="J10" s="79">
        <v>297</v>
      </c>
      <c r="K10" s="99">
        <f t="shared" si="0"/>
        <v>2.1739130434782608E-2</v>
      </c>
      <c r="L10" s="78">
        <v>276</v>
      </c>
      <c r="M10" s="78">
        <v>4328</v>
      </c>
      <c r="N10" s="81">
        <v>15.6811594202899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</row>
    <row r="11" spans="1:135" s="77" customFormat="1" ht="12" x14ac:dyDescent="0.2">
      <c r="A11" s="134" t="s">
        <v>10</v>
      </c>
      <c r="B11" s="135"/>
      <c r="C11" s="135"/>
      <c r="D11" s="16" t="s">
        <v>27</v>
      </c>
      <c r="E11" s="72">
        <v>1181</v>
      </c>
      <c r="F11" s="72">
        <v>7454</v>
      </c>
      <c r="G11" s="73">
        <v>6.31160033869602</v>
      </c>
      <c r="H11" s="72">
        <v>19</v>
      </c>
      <c r="I11" s="72">
        <v>12817</v>
      </c>
      <c r="J11" s="73">
        <v>674.57894736842104</v>
      </c>
      <c r="K11" s="74">
        <f t="shared" si="0"/>
        <v>1.5833333333333335E-2</v>
      </c>
      <c r="L11" s="72">
        <v>1200</v>
      </c>
      <c r="M11" s="72">
        <v>20271</v>
      </c>
      <c r="N11" s="75">
        <v>16.892499999999998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</row>
    <row r="12" spans="1:135" s="77" customFormat="1" ht="12" x14ac:dyDescent="0.2">
      <c r="A12" s="121" t="s">
        <v>11</v>
      </c>
      <c r="B12" s="122"/>
      <c r="C12" s="122"/>
      <c r="D12" s="17" t="s">
        <v>27</v>
      </c>
      <c r="E12" s="78">
        <v>611</v>
      </c>
      <c r="F12" s="78">
        <v>3134</v>
      </c>
      <c r="G12" s="79">
        <v>5.1292962356792096</v>
      </c>
      <c r="H12" s="78">
        <v>18</v>
      </c>
      <c r="I12" s="78">
        <v>9577</v>
      </c>
      <c r="J12" s="79">
        <v>532.055555555556</v>
      </c>
      <c r="K12" s="99">
        <f t="shared" si="0"/>
        <v>2.8616852146263912E-2</v>
      </c>
      <c r="L12" s="78">
        <v>629</v>
      </c>
      <c r="M12" s="78">
        <v>12711</v>
      </c>
      <c r="N12" s="81">
        <v>20.208267090620001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</row>
    <row r="13" spans="1:135" s="77" customFormat="1" ht="12" x14ac:dyDescent="0.2">
      <c r="A13" s="136" t="s">
        <v>1</v>
      </c>
      <c r="B13" s="137"/>
      <c r="C13" s="137"/>
      <c r="D13" s="16" t="s">
        <v>27</v>
      </c>
      <c r="E13" s="72">
        <v>935</v>
      </c>
      <c r="F13" s="72">
        <v>3403</v>
      </c>
      <c r="G13" s="73">
        <v>3.6395721925133699</v>
      </c>
      <c r="H13" s="72">
        <v>10</v>
      </c>
      <c r="I13" s="72">
        <v>3716</v>
      </c>
      <c r="J13" s="73">
        <v>371.6</v>
      </c>
      <c r="K13" s="74">
        <f t="shared" si="0"/>
        <v>1.0582010582010581E-2</v>
      </c>
      <c r="L13" s="72">
        <v>945</v>
      </c>
      <c r="M13" s="72">
        <v>7119</v>
      </c>
      <c r="N13" s="75">
        <v>7.5333333333333297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</row>
    <row r="14" spans="1:135" s="77" customFormat="1" ht="12" x14ac:dyDescent="0.2">
      <c r="A14" s="121" t="s">
        <v>13</v>
      </c>
      <c r="B14" s="122"/>
      <c r="C14" s="122"/>
      <c r="D14" s="17" t="s">
        <v>27</v>
      </c>
      <c r="E14" s="78">
        <v>2392</v>
      </c>
      <c r="F14" s="78">
        <v>9722</v>
      </c>
      <c r="G14" s="79">
        <v>4.0643812709030103</v>
      </c>
      <c r="H14" s="78">
        <v>23</v>
      </c>
      <c r="I14" s="78">
        <v>3077</v>
      </c>
      <c r="J14" s="79">
        <v>133.78260869565199</v>
      </c>
      <c r="K14" s="99">
        <f t="shared" si="0"/>
        <v>9.5238095238095247E-3</v>
      </c>
      <c r="L14" s="78">
        <v>2415</v>
      </c>
      <c r="M14" s="78">
        <v>12799</v>
      </c>
      <c r="N14" s="81">
        <v>5.29979296066253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</row>
    <row r="15" spans="1:135" s="77" customFormat="1" ht="12" x14ac:dyDescent="0.2">
      <c r="A15" s="134" t="s">
        <v>0</v>
      </c>
      <c r="B15" s="135"/>
      <c r="C15" s="135"/>
      <c r="D15" s="69" t="s">
        <v>28</v>
      </c>
      <c r="E15" s="72">
        <v>46</v>
      </c>
      <c r="F15" s="72">
        <v>900</v>
      </c>
      <c r="G15" s="73">
        <v>19.565217391304301</v>
      </c>
      <c r="H15" s="72">
        <v>17</v>
      </c>
      <c r="I15" s="72">
        <v>9594</v>
      </c>
      <c r="J15" s="73">
        <v>564.35294117647095</v>
      </c>
      <c r="K15" s="74">
        <f t="shared" si="0"/>
        <v>0.26984126984126983</v>
      </c>
      <c r="L15" s="72">
        <v>63</v>
      </c>
      <c r="M15" s="72">
        <v>10494</v>
      </c>
      <c r="N15" s="75">
        <v>166.57142857142901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</row>
    <row r="16" spans="1:135" s="77" customFormat="1" ht="12" x14ac:dyDescent="0.2">
      <c r="A16" s="121" t="s">
        <v>3</v>
      </c>
      <c r="B16" s="122"/>
      <c r="C16" s="122"/>
      <c r="D16" s="98" t="s">
        <v>28</v>
      </c>
      <c r="E16" s="78">
        <v>105</v>
      </c>
      <c r="F16" s="78">
        <v>1135</v>
      </c>
      <c r="G16" s="79">
        <v>10.8095238095238</v>
      </c>
      <c r="H16" s="78">
        <v>12</v>
      </c>
      <c r="I16" s="78">
        <v>9402</v>
      </c>
      <c r="J16" s="79">
        <v>783.5</v>
      </c>
      <c r="K16" s="99">
        <f t="shared" si="0"/>
        <v>0.10256410256410256</v>
      </c>
      <c r="L16" s="78">
        <v>117</v>
      </c>
      <c r="M16" s="78">
        <v>10537</v>
      </c>
      <c r="N16" s="81">
        <v>90.059829059829099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</row>
    <row r="17" spans="1:135" s="77" customFormat="1" ht="12" x14ac:dyDescent="0.2">
      <c r="A17" s="134" t="s">
        <v>4</v>
      </c>
      <c r="B17" s="135"/>
      <c r="C17" s="135"/>
      <c r="D17" s="69" t="s">
        <v>28</v>
      </c>
      <c r="E17" s="72">
        <v>520</v>
      </c>
      <c r="F17" s="72">
        <v>4208</v>
      </c>
      <c r="G17" s="73">
        <v>8.0923076923076902</v>
      </c>
      <c r="H17" s="72">
        <v>16</v>
      </c>
      <c r="I17" s="72">
        <v>6004</v>
      </c>
      <c r="J17" s="73">
        <v>375.25</v>
      </c>
      <c r="K17" s="74">
        <f t="shared" si="0"/>
        <v>2.9850746268656716E-2</v>
      </c>
      <c r="L17" s="72">
        <v>536</v>
      </c>
      <c r="M17" s="72">
        <v>10212</v>
      </c>
      <c r="N17" s="75">
        <v>19.052238805970099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</row>
    <row r="18" spans="1:135" s="77" customFormat="1" ht="12" x14ac:dyDescent="0.2">
      <c r="A18" s="121" t="s">
        <v>5</v>
      </c>
      <c r="B18" s="122"/>
      <c r="C18" s="122"/>
      <c r="D18" s="98" t="s">
        <v>28</v>
      </c>
      <c r="E18" s="78">
        <v>352</v>
      </c>
      <c r="F18" s="78">
        <v>2754</v>
      </c>
      <c r="G18" s="79">
        <v>7.8238636363636402</v>
      </c>
      <c r="H18" s="78">
        <v>27</v>
      </c>
      <c r="I18" s="78">
        <v>18040</v>
      </c>
      <c r="J18" s="79">
        <v>668.14814814814804</v>
      </c>
      <c r="K18" s="99">
        <f t="shared" si="0"/>
        <v>7.1240105540897103E-2</v>
      </c>
      <c r="L18" s="78">
        <v>379</v>
      </c>
      <c r="M18" s="78">
        <v>20794</v>
      </c>
      <c r="N18" s="81">
        <v>54.8654353562005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</row>
    <row r="19" spans="1:135" s="77" customFormat="1" ht="12" x14ac:dyDescent="0.2">
      <c r="A19" s="134" t="s">
        <v>6</v>
      </c>
      <c r="B19" s="135"/>
      <c r="C19" s="135"/>
      <c r="D19" s="69" t="s">
        <v>28</v>
      </c>
      <c r="E19" s="72">
        <v>136</v>
      </c>
      <c r="F19" s="72">
        <v>1355</v>
      </c>
      <c r="G19" s="73">
        <v>9.9632352941176503</v>
      </c>
      <c r="H19" s="72">
        <v>9</v>
      </c>
      <c r="I19" s="72">
        <v>4184</v>
      </c>
      <c r="J19" s="73">
        <v>464.88888888888903</v>
      </c>
      <c r="K19" s="74">
        <f t="shared" si="0"/>
        <v>6.2068965517241378E-2</v>
      </c>
      <c r="L19" s="72">
        <v>145</v>
      </c>
      <c r="M19" s="72">
        <v>5539</v>
      </c>
      <c r="N19" s="75">
        <v>38.200000000000003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</row>
    <row r="20" spans="1:135" s="77" customFormat="1" ht="12" x14ac:dyDescent="0.2">
      <c r="A20" s="121" t="s">
        <v>7</v>
      </c>
      <c r="B20" s="122"/>
      <c r="C20" s="122"/>
      <c r="D20" s="98" t="s">
        <v>28</v>
      </c>
      <c r="E20" s="78">
        <v>74</v>
      </c>
      <c r="F20" s="78">
        <v>642</v>
      </c>
      <c r="G20" s="79">
        <v>8.6756756756756808</v>
      </c>
      <c r="H20" s="78">
        <v>7</v>
      </c>
      <c r="I20" s="78">
        <v>5525</v>
      </c>
      <c r="J20" s="79">
        <v>789.28571428571399</v>
      </c>
      <c r="K20" s="99">
        <f t="shared" si="0"/>
        <v>8.6419753086419748E-2</v>
      </c>
      <c r="L20" s="78">
        <v>81</v>
      </c>
      <c r="M20" s="78">
        <v>6167</v>
      </c>
      <c r="N20" s="81">
        <v>76.135802469135797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</row>
    <row r="21" spans="1:135" s="77" customFormat="1" ht="12" x14ac:dyDescent="0.2">
      <c r="A21" s="134" t="s">
        <v>12</v>
      </c>
      <c r="B21" s="135"/>
      <c r="C21" s="135"/>
      <c r="D21" s="69" t="s">
        <v>28</v>
      </c>
      <c r="E21" s="72">
        <v>72</v>
      </c>
      <c r="F21" s="72">
        <v>704</v>
      </c>
      <c r="G21" s="73">
        <v>9.7777777777777803</v>
      </c>
      <c r="H21" s="72">
        <v>6</v>
      </c>
      <c r="I21" s="72">
        <v>1923</v>
      </c>
      <c r="J21" s="73">
        <v>320.5</v>
      </c>
      <c r="K21" s="74">
        <f t="shared" si="0"/>
        <v>7.6923076923076927E-2</v>
      </c>
      <c r="L21" s="72">
        <v>78</v>
      </c>
      <c r="M21" s="72">
        <v>2627</v>
      </c>
      <c r="N21" s="75">
        <v>33.679487179487197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</row>
    <row r="22" spans="1:135" s="77" customFormat="1" ht="12" x14ac:dyDescent="0.2">
      <c r="A22" s="121" t="s">
        <v>14</v>
      </c>
      <c r="B22" s="122"/>
      <c r="C22" s="122"/>
      <c r="D22" s="98" t="s">
        <v>28</v>
      </c>
      <c r="E22" s="78">
        <v>12</v>
      </c>
      <c r="F22" s="78">
        <v>169</v>
      </c>
      <c r="G22" s="79">
        <v>14.0833333333333</v>
      </c>
      <c r="H22" s="78">
        <v>6</v>
      </c>
      <c r="I22" s="78">
        <v>1628</v>
      </c>
      <c r="J22" s="79">
        <v>271.33333333333297</v>
      </c>
      <c r="K22" s="99">
        <f t="shared" si="0"/>
        <v>0.33333333333333331</v>
      </c>
      <c r="L22" s="78">
        <v>18</v>
      </c>
      <c r="M22" s="78">
        <v>1797</v>
      </c>
      <c r="N22" s="81">
        <v>99.8333333333333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</row>
    <row r="23" spans="1:135" s="77" customFormat="1" ht="12" x14ac:dyDescent="0.2">
      <c r="A23" s="134" t="s">
        <v>15</v>
      </c>
      <c r="B23" s="135"/>
      <c r="C23" s="135"/>
      <c r="D23" s="69" t="s">
        <v>28</v>
      </c>
      <c r="E23" s="72">
        <v>125</v>
      </c>
      <c r="F23" s="72">
        <v>1470</v>
      </c>
      <c r="G23" s="73">
        <v>11.76</v>
      </c>
      <c r="H23" s="72">
        <v>9</v>
      </c>
      <c r="I23" s="72">
        <v>3448</v>
      </c>
      <c r="J23" s="73">
        <v>383.11111111111097</v>
      </c>
      <c r="K23" s="74">
        <f t="shared" si="0"/>
        <v>6.7164179104477612E-2</v>
      </c>
      <c r="L23" s="72">
        <v>134</v>
      </c>
      <c r="M23" s="72">
        <v>4918</v>
      </c>
      <c r="N23" s="75">
        <v>36.701492537313399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</row>
    <row r="24" spans="1:135" s="77" customFormat="1" ht="12" x14ac:dyDescent="0.2">
      <c r="A24" s="121" t="s">
        <v>16</v>
      </c>
      <c r="B24" s="122"/>
      <c r="C24" s="122"/>
      <c r="D24" s="98" t="s">
        <v>28</v>
      </c>
      <c r="E24" s="78">
        <v>281</v>
      </c>
      <c r="F24" s="78">
        <v>3283</v>
      </c>
      <c r="G24" s="79">
        <v>11.6832740213523</v>
      </c>
      <c r="H24" s="78">
        <v>1</v>
      </c>
      <c r="I24" s="78">
        <v>147</v>
      </c>
      <c r="J24" s="79">
        <v>147</v>
      </c>
      <c r="K24" s="99">
        <f t="shared" si="0"/>
        <v>3.5460992907801418E-3</v>
      </c>
      <c r="L24" s="78">
        <v>282</v>
      </c>
      <c r="M24" s="78">
        <v>3430</v>
      </c>
      <c r="N24" s="81">
        <v>12.1631205673759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</row>
    <row r="25" spans="1:135" s="77" customFormat="1" ht="12" x14ac:dyDescent="0.2">
      <c r="A25" s="134" t="s">
        <v>2</v>
      </c>
      <c r="B25" s="135"/>
      <c r="C25" s="135"/>
      <c r="D25" s="69" t="s">
        <v>29</v>
      </c>
      <c r="E25" s="72">
        <v>99</v>
      </c>
      <c r="F25" s="72">
        <v>1426</v>
      </c>
      <c r="G25" s="73">
        <v>14.4040404040404</v>
      </c>
      <c r="H25" s="72">
        <v>7</v>
      </c>
      <c r="I25" s="72">
        <v>5410</v>
      </c>
      <c r="J25" s="73">
        <v>772.857142857143</v>
      </c>
      <c r="K25" s="100">
        <f t="shared" si="0"/>
        <v>6.6037735849056603E-2</v>
      </c>
      <c r="L25" s="72">
        <v>106</v>
      </c>
      <c r="M25" s="72">
        <v>6836</v>
      </c>
      <c r="N25" s="75">
        <v>64.490566037735903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</row>
    <row r="26" spans="1:135" s="77" customFormat="1" thickBot="1" x14ac:dyDescent="0.25">
      <c r="A26" s="66" t="s">
        <v>69</v>
      </c>
      <c r="B26" s="71"/>
      <c r="C26" s="71"/>
      <c r="D26" s="71"/>
      <c r="E26" s="82">
        <f>SUM(E7:E25)</f>
        <v>40614</v>
      </c>
      <c r="F26" s="82">
        <f>SUM(F7:F25)</f>
        <v>247076</v>
      </c>
      <c r="G26" s="83">
        <f>F26/E26</f>
        <v>6.0835179987196533</v>
      </c>
      <c r="H26" s="82">
        <f>SUM(H7:H25)</f>
        <v>514</v>
      </c>
      <c r="I26" s="82">
        <f>SUM(I7:I25)</f>
        <v>152901</v>
      </c>
      <c r="J26" s="83">
        <f>I26/H26</f>
        <v>297.47276264591437</v>
      </c>
      <c r="K26" s="101">
        <f>H26/L26</f>
        <v>1.2497568566426765E-2</v>
      </c>
      <c r="L26" s="82">
        <f>SUM(L7:L25)</f>
        <v>41128</v>
      </c>
      <c r="M26" s="82">
        <f>SUM(M7:M25)</f>
        <v>399977</v>
      </c>
      <c r="N26" s="85">
        <f>M26/L26</f>
        <v>9.7251750632172733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</row>
    <row r="27" spans="1:135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35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</row>
    <row r="29" spans="1:135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35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35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35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ht="12.75" customHeight="1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ht="12.75" customHeight="1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84</v>
      </c>
      <c r="B54" s="140"/>
      <c r="C54" s="140"/>
      <c r="D54" s="139" t="s">
        <v>85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ht="12.75" customHeight="1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54:C54"/>
    <mergeCell ref="D54:G54"/>
    <mergeCell ref="A55:C55"/>
    <mergeCell ref="D55:F55"/>
    <mergeCell ref="A57:J57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40:B40"/>
    <mergeCell ref="D40:F40"/>
    <mergeCell ref="A41:B41"/>
    <mergeCell ref="D41:F41"/>
    <mergeCell ref="A42:B42"/>
    <mergeCell ref="D42:E42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E5:G5"/>
    <mergeCell ref="H5:J5"/>
    <mergeCell ref="K5:K6"/>
    <mergeCell ref="L5:N5"/>
    <mergeCell ref="A7:C7"/>
  </mergeCells>
  <hyperlinks>
    <hyperlink ref="A44" r:id="rId1" display="mailto:mottaka@landlaeknir.is" xr:uid="{00000000-0004-0000-0200-000000000000}"/>
    <hyperlink ref="A45" r:id="rId2" display="http://www.landlaeknir.is/" xr:uid="{00000000-0004-0000-0200-000001000000}"/>
    <hyperlink ref="A58" r:id="rId3" xr:uid="{00000000-0004-0000-0200-000002000000}"/>
    <hyperlink ref="A35" r:id="rId4" xr:uid="{00000000-0004-0000-02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F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6" width="10.7109375" style="7" customWidth="1"/>
    <col min="17" max="136" width="9.140625" style="7"/>
  </cols>
  <sheetData>
    <row r="1" spans="1:136" s="1" customFormat="1" ht="30.95" customHeight="1" x14ac:dyDescent="0.2">
      <c r="B1" s="8" t="s">
        <v>75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</row>
    <row r="2" spans="1:136" s="1" customFormat="1" ht="18" customHeight="1" x14ac:dyDescent="0.2">
      <c r="B2" s="65" t="s">
        <v>76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</row>
    <row r="3" spans="1:136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</row>
    <row r="4" spans="1:136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</row>
    <row r="5" spans="1:136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</row>
    <row r="6" spans="1:136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</row>
    <row r="7" spans="1:136" s="77" customFormat="1" ht="12" x14ac:dyDescent="0.2">
      <c r="A7" s="134" t="s">
        <v>17</v>
      </c>
      <c r="B7" s="135"/>
      <c r="C7" s="135"/>
      <c r="D7" s="69" t="s">
        <v>26</v>
      </c>
      <c r="E7" s="72">
        <v>28908</v>
      </c>
      <c r="F7" s="72">
        <v>185301</v>
      </c>
      <c r="G7" s="73">
        <v>6.4100249066002499</v>
      </c>
      <c r="H7" s="72">
        <v>279</v>
      </c>
      <c r="I7" s="72">
        <v>47055</v>
      </c>
      <c r="J7" s="73">
        <v>168.65591397849499</v>
      </c>
      <c r="K7" s="74">
        <f t="shared" ref="K7:K24" si="0">H7/L7</f>
        <v>9.5590502621029916E-3</v>
      </c>
      <c r="L7" s="72">
        <v>29187</v>
      </c>
      <c r="M7" s="72">
        <v>232356</v>
      </c>
      <c r="N7" s="75">
        <v>7.96094151505807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</row>
    <row r="8" spans="1:136" s="77" customFormat="1" ht="12" x14ac:dyDescent="0.2">
      <c r="A8" s="121" t="s">
        <v>18</v>
      </c>
      <c r="B8" s="122"/>
      <c r="C8" s="122"/>
      <c r="D8" s="68" t="s">
        <v>26</v>
      </c>
      <c r="E8" s="78">
        <v>5137</v>
      </c>
      <c r="F8" s="78">
        <v>25036</v>
      </c>
      <c r="G8" s="79">
        <v>4.87366167023555</v>
      </c>
      <c r="H8" s="78">
        <v>6</v>
      </c>
      <c r="I8" s="78">
        <v>709</v>
      </c>
      <c r="J8" s="79">
        <v>118.166666666667</v>
      </c>
      <c r="K8" s="80">
        <f t="shared" si="0"/>
        <v>1.1666342601594399E-3</v>
      </c>
      <c r="L8" s="78">
        <v>5143</v>
      </c>
      <c r="M8" s="78">
        <v>25745</v>
      </c>
      <c r="N8" s="81">
        <v>5.0058331713008002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</row>
    <row r="9" spans="1:136" s="77" customFormat="1" ht="12" x14ac:dyDescent="0.2">
      <c r="A9" s="134" t="s">
        <v>8</v>
      </c>
      <c r="B9" s="135"/>
      <c r="C9" s="135"/>
      <c r="D9" s="16" t="s">
        <v>27</v>
      </c>
      <c r="E9" s="72">
        <v>833</v>
      </c>
      <c r="F9" s="72">
        <v>6002</v>
      </c>
      <c r="G9" s="73">
        <v>7.2052821128451399</v>
      </c>
      <c r="H9" s="72">
        <v>13</v>
      </c>
      <c r="I9" s="72">
        <v>11466</v>
      </c>
      <c r="J9" s="73">
        <v>882</v>
      </c>
      <c r="K9" s="74">
        <f t="shared" si="0"/>
        <v>1.5366430260047281E-2</v>
      </c>
      <c r="L9" s="72">
        <v>846</v>
      </c>
      <c r="M9" s="72">
        <v>17468</v>
      </c>
      <c r="N9" s="75">
        <v>20.6477541371158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</row>
    <row r="10" spans="1:136" s="77" customFormat="1" ht="12" x14ac:dyDescent="0.2">
      <c r="A10" s="121" t="s">
        <v>9</v>
      </c>
      <c r="B10" s="122"/>
      <c r="C10" s="122"/>
      <c r="D10" s="17" t="s">
        <v>27</v>
      </c>
      <c r="E10" s="78">
        <v>308</v>
      </c>
      <c r="F10" s="78">
        <v>2338</v>
      </c>
      <c r="G10" s="79">
        <v>7.5909090909090899</v>
      </c>
      <c r="H10" s="78">
        <v>7</v>
      </c>
      <c r="I10" s="78">
        <v>4807</v>
      </c>
      <c r="J10" s="79">
        <v>686.71428571428601</v>
      </c>
      <c r="K10" s="80">
        <f t="shared" si="0"/>
        <v>2.2222222222222223E-2</v>
      </c>
      <c r="L10" s="78">
        <v>315</v>
      </c>
      <c r="M10" s="78">
        <v>7145</v>
      </c>
      <c r="N10" s="81">
        <v>22.682539682539701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</row>
    <row r="11" spans="1:136" s="77" customFormat="1" ht="12" x14ac:dyDescent="0.2">
      <c r="A11" s="134" t="s">
        <v>10</v>
      </c>
      <c r="B11" s="135"/>
      <c r="C11" s="135"/>
      <c r="D11" s="16" t="s">
        <v>27</v>
      </c>
      <c r="E11" s="72">
        <v>1274</v>
      </c>
      <c r="F11" s="72">
        <v>9015</v>
      </c>
      <c r="G11" s="73">
        <v>7.07613814756672</v>
      </c>
      <c r="H11" s="72">
        <v>17</v>
      </c>
      <c r="I11" s="72">
        <v>10981</v>
      </c>
      <c r="J11" s="73">
        <v>645.94117647058795</v>
      </c>
      <c r="K11" s="74">
        <f t="shared" si="0"/>
        <v>1.3168086754453912E-2</v>
      </c>
      <c r="L11" s="72">
        <v>1291</v>
      </c>
      <c r="M11" s="72">
        <v>19996</v>
      </c>
      <c r="N11" s="75">
        <v>15.4887683965918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</row>
    <row r="12" spans="1:136" s="77" customFormat="1" ht="12" x14ac:dyDescent="0.2">
      <c r="A12" s="121" t="s">
        <v>11</v>
      </c>
      <c r="B12" s="122"/>
      <c r="C12" s="122"/>
      <c r="D12" s="17" t="s">
        <v>27</v>
      </c>
      <c r="E12" s="78">
        <v>558</v>
      </c>
      <c r="F12" s="78">
        <v>3615</v>
      </c>
      <c r="G12" s="79">
        <v>6.4784946236559096</v>
      </c>
      <c r="H12" s="78">
        <v>8</v>
      </c>
      <c r="I12" s="78">
        <v>4362</v>
      </c>
      <c r="J12" s="79">
        <v>545.25</v>
      </c>
      <c r="K12" s="80">
        <f t="shared" si="0"/>
        <v>1.4134275618374558E-2</v>
      </c>
      <c r="L12" s="78">
        <v>566</v>
      </c>
      <c r="M12" s="78">
        <v>7977</v>
      </c>
      <c r="N12" s="81">
        <v>14.0936395759717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</row>
    <row r="13" spans="1:136" s="77" customFormat="1" ht="12" x14ac:dyDescent="0.2">
      <c r="A13" s="136" t="s">
        <v>1</v>
      </c>
      <c r="B13" s="137"/>
      <c r="C13" s="137"/>
      <c r="D13" s="16" t="s">
        <v>27</v>
      </c>
      <c r="E13" s="72">
        <v>980</v>
      </c>
      <c r="F13" s="72">
        <v>4486</v>
      </c>
      <c r="G13" s="73">
        <v>4.5775510204081602</v>
      </c>
      <c r="H13" s="72">
        <v>7</v>
      </c>
      <c r="I13" s="72">
        <v>3005</v>
      </c>
      <c r="J13" s="73">
        <v>429.28571428571399</v>
      </c>
      <c r="K13" s="74">
        <f t="shared" si="0"/>
        <v>7.0921985815602835E-3</v>
      </c>
      <c r="L13" s="72">
        <v>987</v>
      </c>
      <c r="M13" s="72">
        <v>7491</v>
      </c>
      <c r="N13" s="75">
        <v>7.5896656534954401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</row>
    <row r="14" spans="1:136" s="77" customFormat="1" ht="12" x14ac:dyDescent="0.2">
      <c r="A14" s="121" t="s">
        <v>13</v>
      </c>
      <c r="B14" s="122"/>
      <c r="C14" s="122"/>
      <c r="D14" s="17" t="s">
        <v>27</v>
      </c>
      <c r="E14" s="78">
        <v>2188</v>
      </c>
      <c r="F14" s="78">
        <v>8948</v>
      </c>
      <c r="G14" s="79">
        <v>4.0895795246800697</v>
      </c>
      <c r="H14" s="78">
        <v>8</v>
      </c>
      <c r="I14" s="78">
        <v>952</v>
      </c>
      <c r="J14" s="79">
        <v>119</v>
      </c>
      <c r="K14" s="80">
        <f t="shared" si="0"/>
        <v>3.6429872495446266E-3</v>
      </c>
      <c r="L14" s="78">
        <v>2196</v>
      </c>
      <c r="M14" s="78">
        <v>9900</v>
      </c>
      <c r="N14" s="81">
        <v>4.5081967213114797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</row>
    <row r="15" spans="1:136" s="77" customFormat="1" ht="12" x14ac:dyDescent="0.2">
      <c r="A15" s="134" t="s">
        <v>0</v>
      </c>
      <c r="B15" s="135"/>
      <c r="C15" s="135"/>
      <c r="D15" s="69" t="s">
        <v>28</v>
      </c>
      <c r="E15" s="72">
        <v>41</v>
      </c>
      <c r="F15" s="72">
        <v>1099</v>
      </c>
      <c r="G15" s="73">
        <v>26.804878048780498</v>
      </c>
      <c r="H15" s="72">
        <v>13</v>
      </c>
      <c r="I15" s="72">
        <v>9607</v>
      </c>
      <c r="J15" s="73">
        <v>739</v>
      </c>
      <c r="K15" s="74">
        <f t="shared" si="0"/>
        <v>0.24074074074074073</v>
      </c>
      <c r="L15" s="72">
        <v>54</v>
      </c>
      <c r="M15" s="72">
        <v>10706</v>
      </c>
      <c r="N15" s="75">
        <v>198.25925925925901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</row>
    <row r="16" spans="1:136" s="77" customFormat="1" ht="12" x14ac:dyDescent="0.2">
      <c r="A16" s="121" t="s">
        <v>3</v>
      </c>
      <c r="B16" s="122"/>
      <c r="C16" s="122"/>
      <c r="D16" s="91" t="s">
        <v>28</v>
      </c>
      <c r="E16" s="78">
        <v>122</v>
      </c>
      <c r="F16" s="78">
        <v>1166</v>
      </c>
      <c r="G16" s="79">
        <v>9.5573770491803298</v>
      </c>
      <c r="H16" s="78">
        <v>10</v>
      </c>
      <c r="I16" s="78">
        <v>5737</v>
      </c>
      <c r="J16" s="79">
        <v>573.70000000000005</v>
      </c>
      <c r="K16" s="80">
        <f t="shared" si="0"/>
        <v>7.575757575757576E-2</v>
      </c>
      <c r="L16" s="78">
        <v>132</v>
      </c>
      <c r="M16" s="78">
        <v>6903</v>
      </c>
      <c r="N16" s="81">
        <v>52.295454545454497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</row>
    <row r="17" spans="1:136" s="77" customFormat="1" ht="12" x14ac:dyDescent="0.2">
      <c r="A17" s="134" t="s">
        <v>4</v>
      </c>
      <c r="B17" s="135"/>
      <c r="C17" s="135"/>
      <c r="D17" s="69" t="s">
        <v>28</v>
      </c>
      <c r="E17" s="72">
        <v>548</v>
      </c>
      <c r="F17" s="72">
        <v>5063</v>
      </c>
      <c r="G17" s="73">
        <v>9.2390510948905096</v>
      </c>
      <c r="H17" s="72">
        <v>12</v>
      </c>
      <c r="I17" s="72">
        <v>3502</v>
      </c>
      <c r="J17" s="73">
        <v>291.83333333333297</v>
      </c>
      <c r="K17" s="74">
        <f t="shared" si="0"/>
        <v>2.1428571428571429E-2</v>
      </c>
      <c r="L17" s="72">
        <v>560</v>
      </c>
      <c r="M17" s="72">
        <v>8565</v>
      </c>
      <c r="N17" s="75">
        <v>15.2946428571429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</row>
    <row r="18" spans="1:136" s="77" customFormat="1" ht="12" x14ac:dyDescent="0.2">
      <c r="A18" s="121" t="s">
        <v>5</v>
      </c>
      <c r="B18" s="122"/>
      <c r="C18" s="122"/>
      <c r="D18" s="91" t="s">
        <v>28</v>
      </c>
      <c r="E18" s="78">
        <v>389</v>
      </c>
      <c r="F18" s="78">
        <v>3320</v>
      </c>
      <c r="G18" s="79">
        <v>8.5347043701799503</v>
      </c>
      <c r="H18" s="78">
        <v>23</v>
      </c>
      <c r="I18" s="78">
        <v>14400</v>
      </c>
      <c r="J18" s="79">
        <v>626.08695652173901</v>
      </c>
      <c r="K18" s="80">
        <f t="shared" si="0"/>
        <v>5.5825242718446605E-2</v>
      </c>
      <c r="L18" s="78">
        <v>412</v>
      </c>
      <c r="M18" s="78">
        <v>17720</v>
      </c>
      <c r="N18" s="81">
        <v>43.009708737864102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</row>
    <row r="19" spans="1:136" s="77" customFormat="1" ht="12" x14ac:dyDescent="0.2">
      <c r="A19" s="134" t="s">
        <v>6</v>
      </c>
      <c r="B19" s="135"/>
      <c r="C19" s="135"/>
      <c r="D19" s="69" t="s">
        <v>28</v>
      </c>
      <c r="E19" s="72">
        <v>152</v>
      </c>
      <c r="F19" s="72">
        <v>1250</v>
      </c>
      <c r="G19" s="73">
        <v>8.2236842105263204</v>
      </c>
      <c r="H19" s="72">
        <v>10</v>
      </c>
      <c r="I19" s="72">
        <v>4757</v>
      </c>
      <c r="J19" s="73">
        <v>475.7</v>
      </c>
      <c r="K19" s="74">
        <f t="shared" si="0"/>
        <v>6.1728395061728392E-2</v>
      </c>
      <c r="L19" s="72">
        <v>162</v>
      </c>
      <c r="M19" s="72">
        <v>6007</v>
      </c>
      <c r="N19" s="75">
        <v>37.080246913580197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</row>
    <row r="20" spans="1:136" s="77" customFormat="1" ht="12" x14ac:dyDescent="0.2">
      <c r="A20" s="121" t="s">
        <v>7</v>
      </c>
      <c r="B20" s="122"/>
      <c r="C20" s="122"/>
      <c r="D20" s="91" t="s">
        <v>28</v>
      </c>
      <c r="E20" s="78">
        <v>68</v>
      </c>
      <c r="F20" s="78">
        <v>826</v>
      </c>
      <c r="G20" s="79">
        <v>12.147058823529401</v>
      </c>
      <c r="H20" s="78">
        <v>18</v>
      </c>
      <c r="I20" s="78">
        <v>11242</v>
      </c>
      <c r="J20" s="79">
        <v>624.555555555556</v>
      </c>
      <c r="K20" s="80">
        <f t="shared" si="0"/>
        <v>0.20930232558139536</v>
      </c>
      <c r="L20" s="78">
        <v>86</v>
      </c>
      <c r="M20" s="78">
        <v>12068</v>
      </c>
      <c r="N20" s="81">
        <v>140.32558139534899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</row>
    <row r="21" spans="1:136" s="77" customFormat="1" ht="12" x14ac:dyDescent="0.2">
      <c r="A21" s="134" t="s">
        <v>12</v>
      </c>
      <c r="B21" s="135"/>
      <c r="C21" s="135"/>
      <c r="D21" s="69" t="s">
        <v>28</v>
      </c>
      <c r="E21" s="72">
        <v>79</v>
      </c>
      <c r="F21" s="72">
        <v>727</v>
      </c>
      <c r="G21" s="73">
        <v>9.2025316455696196</v>
      </c>
      <c r="H21" s="72">
        <v>6</v>
      </c>
      <c r="I21" s="72">
        <v>4356</v>
      </c>
      <c r="J21" s="73">
        <v>726</v>
      </c>
      <c r="K21" s="74">
        <f t="shared" si="0"/>
        <v>7.0588235294117646E-2</v>
      </c>
      <c r="L21" s="72">
        <v>85</v>
      </c>
      <c r="M21" s="72">
        <v>5083</v>
      </c>
      <c r="N21" s="75">
        <v>59.8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</row>
    <row r="22" spans="1:136" s="77" customFormat="1" ht="12" x14ac:dyDescent="0.2">
      <c r="A22" s="121" t="s">
        <v>14</v>
      </c>
      <c r="B22" s="122"/>
      <c r="C22" s="122"/>
      <c r="D22" s="91" t="s">
        <v>28</v>
      </c>
      <c r="E22" s="78">
        <v>25</v>
      </c>
      <c r="F22" s="78">
        <v>384</v>
      </c>
      <c r="G22" s="79">
        <v>15.36</v>
      </c>
      <c r="H22" s="78">
        <v>3</v>
      </c>
      <c r="I22" s="78">
        <v>876</v>
      </c>
      <c r="J22" s="79">
        <v>292</v>
      </c>
      <c r="K22" s="80">
        <f t="shared" si="0"/>
        <v>0.10714285714285714</v>
      </c>
      <c r="L22" s="78">
        <v>28</v>
      </c>
      <c r="M22" s="78">
        <v>1260</v>
      </c>
      <c r="N22" s="81">
        <v>45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</row>
    <row r="23" spans="1:136" s="77" customFormat="1" ht="12" x14ac:dyDescent="0.2">
      <c r="A23" s="134" t="s">
        <v>15</v>
      </c>
      <c r="B23" s="135"/>
      <c r="C23" s="135"/>
      <c r="D23" s="69" t="s">
        <v>28</v>
      </c>
      <c r="E23" s="72">
        <v>145</v>
      </c>
      <c r="F23" s="72">
        <v>1645</v>
      </c>
      <c r="G23" s="73">
        <v>11.3448275862069</v>
      </c>
      <c r="H23" s="72">
        <v>6</v>
      </c>
      <c r="I23" s="72">
        <v>2046</v>
      </c>
      <c r="J23" s="73">
        <v>341</v>
      </c>
      <c r="K23" s="74">
        <f t="shared" si="0"/>
        <v>3.9735099337748346E-2</v>
      </c>
      <c r="L23" s="72">
        <v>151</v>
      </c>
      <c r="M23" s="72">
        <v>3691</v>
      </c>
      <c r="N23" s="75">
        <v>24.4437086092715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</row>
    <row r="24" spans="1:136" s="77" customFormat="1" ht="12" x14ac:dyDescent="0.2">
      <c r="A24" s="121" t="s">
        <v>16</v>
      </c>
      <c r="B24" s="122"/>
      <c r="C24" s="122"/>
      <c r="D24" s="91" t="s">
        <v>28</v>
      </c>
      <c r="E24" s="78">
        <v>375</v>
      </c>
      <c r="F24" s="78">
        <v>3867</v>
      </c>
      <c r="G24" s="79">
        <v>10.311999999999999</v>
      </c>
      <c r="H24" s="78">
        <v>1</v>
      </c>
      <c r="I24" s="78">
        <v>148</v>
      </c>
      <c r="J24" s="79">
        <v>148</v>
      </c>
      <c r="K24" s="80">
        <f t="shared" si="0"/>
        <v>2.6595744680851063E-3</v>
      </c>
      <c r="L24" s="78">
        <v>376</v>
      </c>
      <c r="M24" s="78">
        <v>4015</v>
      </c>
      <c r="N24" s="81">
        <v>10.6781914893617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</row>
    <row r="25" spans="1:136" s="77" customFormat="1" ht="12" x14ac:dyDescent="0.2">
      <c r="A25" s="134" t="s">
        <v>2</v>
      </c>
      <c r="B25" s="135"/>
      <c r="C25" s="135"/>
      <c r="D25" s="69" t="s">
        <v>29</v>
      </c>
      <c r="E25" s="72">
        <v>93</v>
      </c>
      <c r="F25" s="72">
        <v>1048</v>
      </c>
      <c r="G25" s="73">
        <v>11.268817204301101</v>
      </c>
      <c r="H25" s="72">
        <v>5</v>
      </c>
      <c r="I25" s="72">
        <v>3342</v>
      </c>
      <c r="J25" s="73">
        <v>668.4</v>
      </c>
      <c r="K25" s="74">
        <f>H25/L25</f>
        <v>5.1020408163265307E-2</v>
      </c>
      <c r="L25" s="72">
        <v>98</v>
      </c>
      <c r="M25" s="72">
        <v>4390</v>
      </c>
      <c r="N25" s="75">
        <v>44.7959183673469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</row>
    <row r="26" spans="1:136" s="77" customFormat="1" thickBot="1" x14ac:dyDescent="0.25">
      <c r="A26" s="66" t="s">
        <v>69</v>
      </c>
      <c r="B26" s="71"/>
      <c r="C26" s="71"/>
      <c r="D26" s="71"/>
      <c r="E26" s="82">
        <f>SUM(E7:E25)</f>
        <v>42223</v>
      </c>
      <c r="F26" s="82">
        <f>SUM(F7:F25)</f>
        <v>265136</v>
      </c>
      <c r="G26" s="83">
        <f>F26/E26</f>
        <v>6.2794211685574215</v>
      </c>
      <c r="H26" s="82">
        <f>SUM(H7:H25)</f>
        <v>452</v>
      </c>
      <c r="I26" s="82">
        <f>SUM(I7:I25)</f>
        <v>143350</v>
      </c>
      <c r="J26" s="83">
        <f t="shared" ref="J26" si="1">I26/H26</f>
        <v>317.14601769911502</v>
      </c>
      <c r="K26" s="84">
        <f>H26/L26</f>
        <v>1.0591681312243702E-2</v>
      </c>
      <c r="L26" s="82">
        <f>SUM(L7:L25)</f>
        <v>42675</v>
      </c>
      <c r="M26" s="82">
        <f>SUM(M7:M25)</f>
        <v>408486</v>
      </c>
      <c r="N26" s="85">
        <f t="shared" ref="N26" si="2">M26/L26</f>
        <v>9.5720210896309315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</row>
    <row r="27" spans="1:136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36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</row>
    <row r="29" spans="1:136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36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36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36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ht="12.75" customHeight="1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ht="12.75" customHeight="1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84</v>
      </c>
      <c r="B54" s="140"/>
      <c r="C54" s="140"/>
      <c r="D54" s="139" t="s">
        <v>85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ht="12.75" customHeight="1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54:C54"/>
    <mergeCell ref="D54:G54"/>
    <mergeCell ref="A55:C55"/>
    <mergeCell ref="D55:F55"/>
    <mergeCell ref="A57:J57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40:B40"/>
    <mergeCell ref="D40:F40"/>
    <mergeCell ref="A41:B41"/>
    <mergeCell ref="D41:F41"/>
    <mergeCell ref="A42:B42"/>
    <mergeCell ref="D42:E42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E5:G5"/>
    <mergeCell ref="H5:J5"/>
    <mergeCell ref="K5:K6"/>
    <mergeCell ref="L5:N5"/>
    <mergeCell ref="A7:C7"/>
  </mergeCells>
  <hyperlinks>
    <hyperlink ref="A44" r:id="rId1" display="mailto:mottaka@landlaeknir.is" xr:uid="{00000000-0004-0000-0300-000000000000}"/>
    <hyperlink ref="A45" r:id="rId2" display="http://www.landlaeknir.is/" xr:uid="{00000000-0004-0000-0300-000001000000}"/>
    <hyperlink ref="A58" r:id="rId3" xr:uid="{00000000-0004-0000-0300-000002000000}"/>
    <hyperlink ref="A35" r:id="rId4" xr:uid="{00000000-0004-0000-03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P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7" width="10.7109375" style="7" customWidth="1"/>
    <col min="18" max="146" width="9.140625" style="7"/>
  </cols>
  <sheetData>
    <row r="1" spans="1:146" s="1" customFormat="1" ht="30.95" customHeight="1" x14ac:dyDescent="0.2">
      <c r="B1" s="8" t="s">
        <v>77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s="1" customFormat="1" ht="18" customHeight="1" x14ac:dyDescent="0.2">
      <c r="B2" s="65" t="s">
        <v>78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6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6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6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</row>
    <row r="6" spans="1:146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1:146" s="77" customFormat="1" ht="12" x14ac:dyDescent="0.2">
      <c r="A7" s="134" t="s">
        <v>17</v>
      </c>
      <c r="B7" s="135"/>
      <c r="C7" s="135"/>
      <c r="D7" s="69" t="s">
        <v>26</v>
      </c>
      <c r="E7" s="72">
        <v>28302</v>
      </c>
      <c r="F7" s="72">
        <v>187236</v>
      </c>
      <c r="G7" s="73">
        <v>6.6156455374178504</v>
      </c>
      <c r="H7" s="72">
        <v>281</v>
      </c>
      <c r="I7" s="72">
        <v>41983</v>
      </c>
      <c r="J7" s="73">
        <v>149.40569395017801</v>
      </c>
      <c r="K7" s="74">
        <f t="shared" ref="K7:K24" si="0">H7/L7</f>
        <v>9.8310184375327986E-3</v>
      </c>
      <c r="L7" s="72">
        <v>28583</v>
      </c>
      <c r="M7" s="72">
        <v>229219</v>
      </c>
      <c r="N7" s="75">
        <v>8.0194171360599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</row>
    <row r="8" spans="1:146" s="77" customFormat="1" ht="12" x14ac:dyDescent="0.2">
      <c r="A8" s="121" t="s">
        <v>18</v>
      </c>
      <c r="B8" s="122"/>
      <c r="C8" s="122"/>
      <c r="D8" s="68" t="s">
        <v>26</v>
      </c>
      <c r="E8" s="78">
        <v>5028</v>
      </c>
      <c r="F8" s="78">
        <v>24915</v>
      </c>
      <c r="G8" s="79">
        <v>4.9552505966587104</v>
      </c>
      <c r="H8" s="78">
        <v>7</v>
      </c>
      <c r="I8" s="78">
        <v>744</v>
      </c>
      <c r="J8" s="79">
        <v>106.28571428571399</v>
      </c>
      <c r="K8" s="80">
        <f t="shared" si="0"/>
        <v>1.3902681231380337E-3</v>
      </c>
      <c r="L8" s="78">
        <v>5035</v>
      </c>
      <c r="M8" s="78">
        <v>25659</v>
      </c>
      <c r="N8" s="81">
        <v>5.0961271102283998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</row>
    <row r="9" spans="1:146" s="77" customFormat="1" ht="12" x14ac:dyDescent="0.2">
      <c r="A9" s="134" t="s">
        <v>8</v>
      </c>
      <c r="B9" s="135"/>
      <c r="C9" s="135"/>
      <c r="D9" s="16" t="s">
        <v>27</v>
      </c>
      <c r="E9" s="72">
        <v>909</v>
      </c>
      <c r="F9" s="72">
        <v>5850</v>
      </c>
      <c r="G9" s="73">
        <v>6.4356435643564396</v>
      </c>
      <c r="H9" s="72">
        <v>12</v>
      </c>
      <c r="I9" s="72">
        <v>12442</v>
      </c>
      <c r="J9" s="73">
        <v>1036.8333333333301</v>
      </c>
      <c r="K9" s="74">
        <f t="shared" si="0"/>
        <v>1.3029315960912053E-2</v>
      </c>
      <c r="L9" s="72">
        <v>921</v>
      </c>
      <c r="M9" s="72">
        <v>18292</v>
      </c>
      <c r="N9" s="75">
        <v>19.8610206297503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s="77" customFormat="1" ht="12" x14ac:dyDescent="0.2">
      <c r="A10" s="121" t="s">
        <v>9</v>
      </c>
      <c r="B10" s="122"/>
      <c r="C10" s="122"/>
      <c r="D10" s="17" t="s">
        <v>27</v>
      </c>
      <c r="E10" s="78">
        <v>260</v>
      </c>
      <c r="F10" s="78">
        <v>2510</v>
      </c>
      <c r="G10" s="79">
        <v>9.6538461538461497</v>
      </c>
      <c r="H10" s="78">
        <v>11</v>
      </c>
      <c r="I10" s="78">
        <v>3843</v>
      </c>
      <c r="J10" s="79">
        <v>349.36363636363598</v>
      </c>
      <c r="K10" s="80">
        <f t="shared" si="0"/>
        <v>4.0590405904059039E-2</v>
      </c>
      <c r="L10" s="78">
        <v>271</v>
      </c>
      <c r="M10" s="78">
        <v>6353</v>
      </c>
      <c r="N10" s="81">
        <v>23.442804428044301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</row>
    <row r="11" spans="1:146" s="77" customFormat="1" ht="12" x14ac:dyDescent="0.2">
      <c r="A11" s="134" t="s">
        <v>10</v>
      </c>
      <c r="B11" s="135"/>
      <c r="C11" s="135"/>
      <c r="D11" s="16" t="s">
        <v>27</v>
      </c>
      <c r="E11" s="72">
        <v>1245</v>
      </c>
      <c r="F11" s="72">
        <v>9780</v>
      </c>
      <c r="G11" s="73">
        <v>7.8554216867469897</v>
      </c>
      <c r="H11" s="72">
        <v>5</v>
      </c>
      <c r="I11" s="72">
        <v>4686</v>
      </c>
      <c r="J11" s="73">
        <v>937.2</v>
      </c>
      <c r="K11" s="74">
        <f t="shared" si="0"/>
        <v>4.0000000000000001E-3</v>
      </c>
      <c r="L11" s="72">
        <v>1250</v>
      </c>
      <c r="M11" s="72">
        <v>14466</v>
      </c>
      <c r="N11" s="75">
        <v>11.572800000000001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s="77" customFormat="1" ht="12" x14ac:dyDescent="0.2">
      <c r="A12" s="121" t="s">
        <v>11</v>
      </c>
      <c r="B12" s="122"/>
      <c r="C12" s="122"/>
      <c r="D12" s="17" t="s">
        <v>27</v>
      </c>
      <c r="E12" s="78">
        <v>599</v>
      </c>
      <c r="F12" s="78">
        <v>3519</v>
      </c>
      <c r="G12" s="79">
        <v>5.8747913188647702</v>
      </c>
      <c r="H12" s="78">
        <v>16</v>
      </c>
      <c r="I12" s="78">
        <v>11030</v>
      </c>
      <c r="J12" s="79">
        <v>689.375</v>
      </c>
      <c r="K12" s="80">
        <f t="shared" si="0"/>
        <v>2.6016260162601626E-2</v>
      </c>
      <c r="L12" s="78">
        <v>615</v>
      </c>
      <c r="M12" s="78">
        <v>14549</v>
      </c>
      <c r="N12" s="81">
        <v>23.656910569105701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s="77" customFormat="1" ht="12" x14ac:dyDescent="0.2">
      <c r="A13" s="136" t="s">
        <v>1</v>
      </c>
      <c r="B13" s="137"/>
      <c r="C13" s="137"/>
      <c r="D13" s="16" t="s">
        <v>27</v>
      </c>
      <c r="E13" s="72">
        <v>894</v>
      </c>
      <c r="F13" s="72">
        <v>4414</v>
      </c>
      <c r="G13" s="73">
        <v>4.9373601789709198</v>
      </c>
      <c r="H13" s="72">
        <v>3</v>
      </c>
      <c r="I13" s="72">
        <v>1450</v>
      </c>
      <c r="J13" s="73">
        <v>483.33333333333297</v>
      </c>
      <c r="K13" s="74">
        <f t="shared" si="0"/>
        <v>3.3444816053511705E-3</v>
      </c>
      <c r="L13" s="72">
        <v>897</v>
      </c>
      <c r="M13" s="72">
        <v>5864</v>
      </c>
      <c r="N13" s="75">
        <v>6.5373467112597501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s="77" customFormat="1" ht="12" x14ac:dyDescent="0.2">
      <c r="A14" s="121" t="s">
        <v>13</v>
      </c>
      <c r="B14" s="122"/>
      <c r="C14" s="122"/>
      <c r="D14" s="17" t="s">
        <v>27</v>
      </c>
      <c r="E14" s="78">
        <v>2112</v>
      </c>
      <c r="F14" s="78">
        <v>7692</v>
      </c>
      <c r="G14" s="79">
        <v>3.6420454545454501</v>
      </c>
      <c r="H14" s="78">
        <v>5</v>
      </c>
      <c r="I14" s="78">
        <v>704</v>
      </c>
      <c r="J14" s="79">
        <v>140.80000000000001</v>
      </c>
      <c r="K14" s="80">
        <f t="shared" si="0"/>
        <v>2.3618327822390174E-3</v>
      </c>
      <c r="L14" s="78">
        <v>2117</v>
      </c>
      <c r="M14" s="78">
        <v>8396</v>
      </c>
      <c r="N14" s="81">
        <v>3.9659896079357599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s="77" customFormat="1" ht="12" x14ac:dyDescent="0.2">
      <c r="A15" s="134" t="s">
        <v>0</v>
      </c>
      <c r="B15" s="135"/>
      <c r="C15" s="135"/>
      <c r="D15" s="69" t="s">
        <v>28</v>
      </c>
      <c r="E15" s="72">
        <v>29</v>
      </c>
      <c r="F15" s="72">
        <v>656</v>
      </c>
      <c r="G15" s="73">
        <v>22.620689655172399</v>
      </c>
      <c r="H15" s="72">
        <v>15</v>
      </c>
      <c r="I15" s="72">
        <v>8326</v>
      </c>
      <c r="J15" s="73">
        <v>555.06666666666695</v>
      </c>
      <c r="K15" s="74">
        <f t="shared" si="0"/>
        <v>0.34090909090909088</v>
      </c>
      <c r="L15" s="72">
        <v>44</v>
      </c>
      <c r="M15" s="72">
        <v>8982</v>
      </c>
      <c r="N15" s="75">
        <v>204.136363636364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s="77" customFormat="1" ht="12" x14ac:dyDescent="0.2">
      <c r="A16" s="121" t="s">
        <v>3</v>
      </c>
      <c r="B16" s="122"/>
      <c r="C16" s="122"/>
      <c r="D16" s="91" t="s">
        <v>28</v>
      </c>
      <c r="E16" s="78">
        <v>131</v>
      </c>
      <c r="F16" s="78">
        <v>1416</v>
      </c>
      <c r="G16" s="79">
        <v>10.8091603053435</v>
      </c>
      <c r="H16" s="78">
        <v>9</v>
      </c>
      <c r="I16" s="78">
        <v>4749</v>
      </c>
      <c r="J16" s="79">
        <v>527.66666666666697</v>
      </c>
      <c r="K16" s="80">
        <f t="shared" si="0"/>
        <v>6.4285714285714279E-2</v>
      </c>
      <c r="L16" s="78">
        <v>140</v>
      </c>
      <c r="M16" s="78">
        <v>6165</v>
      </c>
      <c r="N16" s="81">
        <v>44.035714285714299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:146" s="77" customFormat="1" ht="12" x14ac:dyDescent="0.2">
      <c r="A17" s="134" t="s">
        <v>4</v>
      </c>
      <c r="B17" s="135"/>
      <c r="C17" s="135"/>
      <c r="D17" s="69" t="s">
        <v>28</v>
      </c>
      <c r="E17" s="72">
        <v>423</v>
      </c>
      <c r="F17" s="72">
        <v>4248</v>
      </c>
      <c r="G17" s="73">
        <v>10.0425531914894</v>
      </c>
      <c r="H17" s="72">
        <v>13</v>
      </c>
      <c r="I17" s="72">
        <v>4789</v>
      </c>
      <c r="J17" s="73">
        <v>368.38461538461502</v>
      </c>
      <c r="K17" s="74">
        <f t="shared" si="0"/>
        <v>2.9816513761467892E-2</v>
      </c>
      <c r="L17" s="72">
        <v>436</v>
      </c>
      <c r="M17" s="72">
        <v>9037</v>
      </c>
      <c r="N17" s="75">
        <v>20.7270642201835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:146" s="77" customFormat="1" ht="12" x14ac:dyDescent="0.2">
      <c r="A18" s="121" t="s">
        <v>5</v>
      </c>
      <c r="B18" s="122"/>
      <c r="C18" s="122"/>
      <c r="D18" s="91" t="s">
        <v>28</v>
      </c>
      <c r="E18" s="78">
        <v>349</v>
      </c>
      <c r="F18" s="78">
        <v>2609</v>
      </c>
      <c r="G18" s="79">
        <v>7.4756446991403998</v>
      </c>
      <c r="H18" s="78">
        <v>23</v>
      </c>
      <c r="I18" s="78">
        <v>18234</v>
      </c>
      <c r="J18" s="79">
        <v>792.78260869565202</v>
      </c>
      <c r="K18" s="80">
        <f t="shared" si="0"/>
        <v>6.1827956989247312E-2</v>
      </c>
      <c r="L18" s="78">
        <v>372</v>
      </c>
      <c r="M18" s="78">
        <v>20843</v>
      </c>
      <c r="N18" s="81">
        <v>56.029569892473098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:146" s="77" customFormat="1" ht="12" x14ac:dyDescent="0.2">
      <c r="A19" s="134" t="s">
        <v>6</v>
      </c>
      <c r="B19" s="135"/>
      <c r="C19" s="135"/>
      <c r="D19" s="69" t="s">
        <v>28</v>
      </c>
      <c r="E19" s="72">
        <v>177</v>
      </c>
      <c r="F19" s="72">
        <v>1464</v>
      </c>
      <c r="G19" s="73">
        <v>8.2711864406779707</v>
      </c>
      <c r="H19" s="72">
        <v>14</v>
      </c>
      <c r="I19" s="72">
        <v>9485</v>
      </c>
      <c r="J19" s="73">
        <v>677.5</v>
      </c>
      <c r="K19" s="74">
        <f t="shared" si="0"/>
        <v>7.3298429319371722E-2</v>
      </c>
      <c r="L19" s="72">
        <v>191</v>
      </c>
      <c r="M19" s="72">
        <v>10949</v>
      </c>
      <c r="N19" s="75">
        <v>57.324607329842898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:146" s="77" customFormat="1" ht="12" x14ac:dyDescent="0.2">
      <c r="A20" s="121" t="s">
        <v>7</v>
      </c>
      <c r="B20" s="122"/>
      <c r="C20" s="122"/>
      <c r="D20" s="91" t="s">
        <v>28</v>
      </c>
      <c r="E20" s="78">
        <v>113</v>
      </c>
      <c r="F20" s="78">
        <v>1319</v>
      </c>
      <c r="G20" s="79">
        <v>11.6725663716814</v>
      </c>
      <c r="H20" s="78">
        <v>17</v>
      </c>
      <c r="I20" s="78">
        <v>12495</v>
      </c>
      <c r="J20" s="79">
        <v>735</v>
      </c>
      <c r="K20" s="80">
        <f t="shared" si="0"/>
        <v>0.13076923076923078</v>
      </c>
      <c r="L20" s="78">
        <v>130</v>
      </c>
      <c r="M20" s="78">
        <v>13814</v>
      </c>
      <c r="N20" s="81">
        <v>106.261538461538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  <row r="21" spans="1:146" s="77" customFormat="1" ht="12" x14ac:dyDescent="0.2">
      <c r="A21" s="134" t="s">
        <v>12</v>
      </c>
      <c r="B21" s="135"/>
      <c r="C21" s="135"/>
      <c r="D21" s="69" t="s">
        <v>28</v>
      </c>
      <c r="E21" s="72">
        <v>80</v>
      </c>
      <c r="F21" s="72">
        <v>870</v>
      </c>
      <c r="G21" s="73">
        <v>10.875</v>
      </c>
      <c r="H21" s="72">
        <v>6</v>
      </c>
      <c r="I21" s="72">
        <v>2198</v>
      </c>
      <c r="J21" s="73">
        <v>366.33333333333297</v>
      </c>
      <c r="K21" s="74">
        <f t="shared" si="0"/>
        <v>6.9767441860465115E-2</v>
      </c>
      <c r="L21" s="72">
        <v>86</v>
      </c>
      <c r="M21" s="72">
        <v>3068</v>
      </c>
      <c r="N21" s="75">
        <v>35.674418604651201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</row>
    <row r="22" spans="1:146" s="77" customFormat="1" ht="12" x14ac:dyDescent="0.2">
      <c r="A22" s="121" t="s">
        <v>14</v>
      </c>
      <c r="B22" s="122"/>
      <c r="C22" s="122"/>
      <c r="D22" s="91" t="s">
        <v>28</v>
      </c>
      <c r="E22" s="78">
        <v>16</v>
      </c>
      <c r="F22" s="78">
        <v>224</v>
      </c>
      <c r="G22" s="79">
        <v>14</v>
      </c>
      <c r="H22" s="78">
        <v>3</v>
      </c>
      <c r="I22" s="78">
        <v>3489</v>
      </c>
      <c r="J22" s="79">
        <v>1163</v>
      </c>
      <c r="K22" s="80">
        <f t="shared" si="0"/>
        <v>0.15789473684210525</v>
      </c>
      <c r="L22" s="78">
        <v>19</v>
      </c>
      <c r="M22" s="78">
        <v>3713</v>
      </c>
      <c r="N22" s="81">
        <v>195.42105263157899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</row>
    <row r="23" spans="1:146" s="77" customFormat="1" ht="12" x14ac:dyDescent="0.2">
      <c r="A23" s="134" t="s">
        <v>15</v>
      </c>
      <c r="B23" s="135"/>
      <c r="C23" s="135"/>
      <c r="D23" s="69" t="s">
        <v>28</v>
      </c>
      <c r="E23" s="72">
        <v>87</v>
      </c>
      <c r="F23" s="72">
        <v>711</v>
      </c>
      <c r="G23" s="73">
        <v>8.1724137931034502</v>
      </c>
      <c r="H23" s="72">
        <v>12</v>
      </c>
      <c r="I23" s="72">
        <v>11438</v>
      </c>
      <c r="J23" s="73">
        <v>953.16666666666697</v>
      </c>
      <c r="K23" s="74">
        <f t="shared" si="0"/>
        <v>0.12121212121212122</v>
      </c>
      <c r="L23" s="72">
        <v>99</v>
      </c>
      <c r="M23" s="72">
        <v>12149</v>
      </c>
      <c r="N23" s="75">
        <v>122.71717171717199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</row>
    <row r="24" spans="1:146" s="77" customFormat="1" ht="12" x14ac:dyDescent="0.2">
      <c r="A24" s="121" t="s">
        <v>16</v>
      </c>
      <c r="B24" s="122"/>
      <c r="C24" s="122"/>
      <c r="D24" s="91" t="s">
        <v>28</v>
      </c>
      <c r="E24" s="78">
        <v>362</v>
      </c>
      <c r="F24" s="78">
        <v>3586</v>
      </c>
      <c r="G24" s="79">
        <v>9.9060773480662991</v>
      </c>
      <c r="H24" s="78">
        <v>1</v>
      </c>
      <c r="I24" s="78">
        <v>95</v>
      </c>
      <c r="J24" s="79">
        <v>95</v>
      </c>
      <c r="K24" s="80">
        <f t="shared" si="0"/>
        <v>2.7548209366391185E-3</v>
      </c>
      <c r="L24" s="78">
        <v>363</v>
      </c>
      <c r="M24" s="78">
        <v>3681</v>
      </c>
      <c r="N24" s="81">
        <v>10.1404958677686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</row>
    <row r="25" spans="1:146" s="77" customFormat="1" ht="12" x14ac:dyDescent="0.2">
      <c r="A25" s="134" t="s">
        <v>2</v>
      </c>
      <c r="B25" s="135"/>
      <c r="C25" s="135"/>
      <c r="D25" s="69" t="s">
        <v>29</v>
      </c>
      <c r="E25" s="72">
        <v>52</v>
      </c>
      <c r="F25" s="72">
        <v>927</v>
      </c>
      <c r="G25" s="73">
        <v>17.826923076923102</v>
      </c>
      <c r="H25" s="72">
        <v>8</v>
      </c>
      <c r="I25" s="72">
        <v>4658</v>
      </c>
      <c r="J25" s="73">
        <v>582.25</v>
      </c>
      <c r="K25" s="74">
        <f>H25/L25</f>
        <v>0.13333333333333333</v>
      </c>
      <c r="L25" s="72">
        <v>60</v>
      </c>
      <c r="M25" s="72">
        <v>5585</v>
      </c>
      <c r="N25" s="75">
        <v>93.0833333333333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</row>
    <row r="26" spans="1:146" s="77" customFormat="1" thickBot="1" x14ac:dyDescent="0.25">
      <c r="A26" s="66" t="s">
        <v>69</v>
      </c>
      <c r="B26" s="71"/>
      <c r="C26" s="71"/>
      <c r="D26" s="71"/>
      <c r="E26" s="82">
        <f>SUM(E7:E25)</f>
        <v>41168</v>
      </c>
      <c r="F26" s="82">
        <f>SUM(F7:F25)</f>
        <v>263946</v>
      </c>
      <c r="G26" s="83">
        <f>F26/E26</f>
        <v>6.4114360668480375</v>
      </c>
      <c r="H26" s="82">
        <f>SUM(H7:H25)</f>
        <v>461</v>
      </c>
      <c r="I26" s="82">
        <f>SUM(I7:I25)</f>
        <v>156838</v>
      </c>
      <c r="J26" s="83">
        <f t="shared" ref="J26" si="1">I26/H26</f>
        <v>340.21258134490239</v>
      </c>
      <c r="K26" s="84">
        <f>H26/L26</f>
        <v>1.1074010905858897E-2</v>
      </c>
      <c r="L26" s="82">
        <f>SUM(L7:L25)</f>
        <v>41629</v>
      </c>
      <c r="M26" s="82">
        <f>SUM(M7:M25)</f>
        <v>420784</v>
      </c>
      <c r="N26" s="85">
        <f t="shared" ref="N26" si="2">M26/L26</f>
        <v>10.107953590045401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</row>
    <row r="27" spans="1:146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46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</row>
    <row r="29" spans="1:146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46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46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46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ht="12.75" customHeight="1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ht="12.75" customHeight="1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84</v>
      </c>
      <c r="B54" s="140"/>
      <c r="C54" s="140"/>
      <c r="D54" s="139" t="s">
        <v>85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ht="12.75" customHeight="1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54:C54"/>
    <mergeCell ref="D54:G54"/>
    <mergeCell ref="A55:C55"/>
    <mergeCell ref="D55:F55"/>
    <mergeCell ref="A57:J57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40:B40"/>
    <mergeCell ref="D40:F40"/>
    <mergeCell ref="A41:B41"/>
    <mergeCell ref="D41:F41"/>
    <mergeCell ref="A42:B42"/>
    <mergeCell ref="D42:E42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E5:G5"/>
    <mergeCell ref="H5:J5"/>
    <mergeCell ref="K5:K6"/>
    <mergeCell ref="L5:N5"/>
    <mergeCell ref="A7:C7"/>
  </mergeCells>
  <hyperlinks>
    <hyperlink ref="A44" r:id="rId1" display="mailto:mottaka@landlaeknir.is" xr:uid="{00000000-0004-0000-0400-000000000000}"/>
    <hyperlink ref="A45" r:id="rId2" display="http://www.landlaeknir.is/" xr:uid="{00000000-0004-0000-0400-000001000000}"/>
    <hyperlink ref="A58" r:id="rId3" xr:uid="{00000000-0004-0000-0400-000002000000}"/>
    <hyperlink ref="A35" r:id="rId4" xr:uid="{00000000-0004-0000-04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P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7" width="10.7109375" style="7" customWidth="1"/>
    <col min="18" max="146" width="9.140625" style="7"/>
  </cols>
  <sheetData>
    <row r="1" spans="1:146" s="1" customFormat="1" ht="30.95" customHeight="1" x14ac:dyDescent="0.2">
      <c r="B1" s="8" t="s">
        <v>79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s="1" customFormat="1" ht="18" customHeight="1" x14ac:dyDescent="0.2">
      <c r="B2" s="65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6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6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6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</row>
    <row r="6" spans="1:146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1:146" s="77" customFormat="1" ht="12" x14ac:dyDescent="0.2">
      <c r="A7" s="134" t="s">
        <v>17</v>
      </c>
      <c r="B7" s="135"/>
      <c r="C7" s="135"/>
      <c r="D7" s="69" t="s">
        <v>26</v>
      </c>
      <c r="E7" s="72">
        <v>27398</v>
      </c>
      <c r="F7" s="72">
        <v>181637</v>
      </c>
      <c r="G7" s="73">
        <v>6.6295715015694601</v>
      </c>
      <c r="H7" s="72">
        <v>277</v>
      </c>
      <c r="I7" s="72">
        <v>42871</v>
      </c>
      <c r="J7" s="73">
        <v>154.768953068592</v>
      </c>
      <c r="K7" s="74">
        <f t="shared" ref="K7:K24" si="0">H7/L7</f>
        <v>1.000903342366757E-2</v>
      </c>
      <c r="L7" s="72">
        <v>27675</v>
      </c>
      <c r="M7" s="72">
        <v>224508</v>
      </c>
      <c r="N7" s="75">
        <v>8.1123035230352301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</row>
    <row r="8" spans="1:146" s="77" customFormat="1" ht="12" x14ac:dyDescent="0.2">
      <c r="A8" s="121" t="s">
        <v>18</v>
      </c>
      <c r="B8" s="122"/>
      <c r="C8" s="122"/>
      <c r="D8" s="68" t="s">
        <v>26</v>
      </c>
      <c r="E8" s="78">
        <v>4767</v>
      </c>
      <c r="F8" s="78">
        <v>24325</v>
      </c>
      <c r="G8" s="79">
        <v>5.1027900146842899</v>
      </c>
      <c r="H8" s="78">
        <v>12</v>
      </c>
      <c r="I8" s="78">
        <v>1440</v>
      </c>
      <c r="J8" s="79">
        <v>120</v>
      </c>
      <c r="K8" s="80">
        <f t="shared" si="0"/>
        <v>2.5109855618330196E-3</v>
      </c>
      <c r="L8" s="78">
        <v>4779</v>
      </c>
      <c r="M8" s="78">
        <v>25765</v>
      </c>
      <c r="N8" s="81">
        <v>5.3912952500523099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</row>
    <row r="9" spans="1:146" s="77" customFormat="1" ht="12" x14ac:dyDescent="0.2">
      <c r="A9" s="134" t="s">
        <v>8</v>
      </c>
      <c r="B9" s="135"/>
      <c r="C9" s="135"/>
      <c r="D9" s="16" t="s">
        <v>27</v>
      </c>
      <c r="E9" s="72">
        <v>821</v>
      </c>
      <c r="F9" s="72">
        <v>5422</v>
      </c>
      <c r="G9" s="73">
        <v>6.6041412911083999</v>
      </c>
      <c r="H9" s="72">
        <v>17</v>
      </c>
      <c r="I9" s="72">
        <v>13146</v>
      </c>
      <c r="J9" s="73">
        <v>773.29411764705901</v>
      </c>
      <c r="K9" s="74">
        <f t="shared" si="0"/>
        <v>2.028639618138425E-2</v>
      </c>
      <c r="L9" s="72">
        <v>838</v>
      </c>
      <c r="M9" s="72">
        <v>18568</v>
      </c>
      <c r="N9" s="75">
        <v>22.157517899761299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s="77" customFormat="1" ht="12" x14ac:dyDescent="0.2">
      <c r="A10" s="121" t="s">
        <v>9</v>
      </c>
      <c r="B10" s="122"/>
      <c r="C10" s="122"/>
      <c r="D10" s="17" t="s">
        <v>27</v>
      </c>
      <c r="E10" s="78">
        <v>278</v>
      </c>
      <c r="F10" s="78">
        <v>2592</v>
      </c>
      <c r="G10" s="79">
        <v>9.3237410071942506</v>
      </c>
      <c r="H10" s="78">
        <v>7</v>
      </c>
      <c r="I10" s="78">
        <v>1804</v>
      </c>
      <c r="J10" s="79">
        <v>257.71428571428601</v>
      </c>
      <c r="K10" s="80">
        <f t="shared" si="0"/>
        <v>2.456140350877193E-2</v>
      </c>
      <c r="L10" s="78">
        <v>285</v>
      </c>
      <c r="M10" s="78">
        <v>4396</v>
      </c>
      <c r="N10" s="81">
        <v>15.4245614035088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</row>
    <row r="11" spans="1:146" s="77" customFormat="1" ht="12" x14ac:dyDescent="0.2">
      <c r="A11" s="134" t="s">
        <v>10</v>
      </c>
      <c r="B11" s="135"/>
      <c r="C11" s="135"/>
      <c r="D11" s="16" t="s">
        <v>27</v>
      </c>
      <c r="E11" s="72">
        <v>1124</v>
      </c>
      <c r="F11" s="72">
        <v>8625</v>
      </c>
      <c r="G11" s="73">
        <v>7.6734875444839901</v>
      </c>
      <c r="H11" s="72">
        <v>14</v>
      </c>
      <c r="I11" s="72">
        <v>5280</v>
      </c>
      <c r="J11" s="73">
        <v>377.142857142857</v>
      </c>
      <c r="K11" s="74">
        <f t="shared" si="0"/>
        <v>1.2302284710017574E-2</v>
      </c>
      <c r="L11" s="72">
        <v>1138</v>
      </c>
      <c r="M11" s="72">
        <v>13905</v>
      </c>
      <c r="N11" s="75">
        <v>12.2188049209139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s="77" customFormat="1" ht="12" x14ac:dyDescent="0.2">
      <c r="A12" s="121" t="s">
        <v>11</v>
      </c>
      <c r="B12" s="122"/>
      <c r="C12" s="122"/>
      <c r="D12" s="17" t="s">
        <v>27</v>
      </c>
      <c r="E12" s="78">
        <v>558</v>
      </c>
      <c r="F12" s="78">
        <v>3415</v>
      </c>
      <c r="G12" s="79">
        <v>6.1200716845878098</v>
      </c>
      <c r="H12" s="78">
        <v>12</v>
      </c>
      <c r="I12" s="78">
        <v>7231</v>
      </c>
      <c r="J12" s="79">
        <v>602.58333333333303</v>
      </c>
      <c r="K12" s="80">
        <f t="shared" si="0"/>
        <v>2.1052631578947368E-2</v>
      </c>
      <c r="L12" s="78">
        <v>570</v>
      </c>
      <c r="M12" s="78">
        <v>10646</v>
      </c>
      <c r="N12" s="81">
        <v>18.677192982456098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s="77" customFormat="1" ht="12" x14ac:dyDescent="0.2">
      <c r="A13" s="136" t="s">
        <v>1</v>
      </c>
      <c r="B13" s="137"/>
      <c r="C13" s="137"/>
      <c r="D13" s="16" t="s">
        <v>27</v>
      </c>
      <c r="E13" s="72">
        <v>814</v>
      </c>
      <c r="F13" s="72">
        <v>3856</v>
      </c>
      <c r="G13" s="73">
        <v>4.7371007371007403</v>
      </c>
      <c r="H13" s="72">
        <v>12</v>
      </c>
      <c r="I13" s="72">
        <v>3343</v>
      </c>
      <c r="J13" s="73">
        <v>278.58333333333297</v>
      </c>
      <c r="K13" s="74">
        <f t="shared" si="0"/>
        <v>1.4527845036319613E-2</v>
      </c>
      <c r="L13" s="72">
        <v>826</v>
      </c>
      <c r="M13" s="72">
        <v>7199</v>
      </c>
      <c r="N13" s="75">
        <v>8.7154963680387407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s="77" customFormat="1" ht="12" x14ac:dyDescent="0.2">
      <c r="A14" s="121" t="s">
        <v>13</v>
      </c>
      <c r="B14" s="122"/>
      <c r="C14" s="122"/>
      <c r="D14" s="17" t="s">
        <v>27</v>
      </c>
      <c r="E14" s="78">
        <v>1962</v>
      </c>
      <c r="F14" s="78">
        <v>7345</v>
      </c>
      <c r="G14" s="79">
        <v>3.7436289500509701</v>
      </c>
      <c r="H14" s="78">
        <v>8</v>
      </c>
      <c r="I14" s="78">
        <v>1394</v>
      </c>
      <c r="J14" s="79">
        <v>174.25</v>
      </c>
      <c r="K14" s="80">
        <f t="shared" si="0"/>
        <v>4.0609137055837565E-3</v>
      </c>
      <c r="L14" s="78">
        <v>1970</v>
      </c>
      <c r="M14" s="78">
        <v>8739</v>
      </c>
      <c r="N14" s="81">
        <v>4.4360406091370601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s="77" customFormat="1" ht="12" x14ac:dyDescent="0.2">
      <c r="A15" s="134" t="s">
        <v>0</v>
      </c>
      <c r="B15" s="135"/>
      <c r="C15" s="135"/>
      <c r="D15" s="69" t="s">
        <v>28</v>
      </c>
      <c r="E15" s="72">
        <v>20</v>
      </c>
      <c r="F15" s="72">
        <v>625</v>
      </c>
      <c r="G15" s="73">
        <v>31.25</v>
      </c>
      <c r="H15" s="72">
        <v>13</v>
      </c>
      <c r="I15" s="72">
        <v>8115</v>
      </c>
      <c r="J15" s="73">
        <v>624.23076923076906</v>
      </c>
      <c r="K15" s="74">
        <f t="shared" si="0"/>
        <v>0.39393939393939392</v>
      </c>
      <c r="L15" s="72">
        <v>33</v>
      </c>
      <c r="M15" s="72">
        <v>8740</v>
      </c>
      <c r="N15" s="75">
        <v>264.84848484848499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s="77" customFormat="1" ht="12" x14ac:dyDescent="0.2">
      <c r="A16" s="121" t="s">
        <v>3</v>
      </c>
      <c r="B16" s="122"/>
      <c r="C16" s="122"/>
      <c r="D16" s="91" t="s">
        <v>28</v>
      </c>
      <c r="E16" s="78">
        <v>122</v>
      </c>
      <c r="F16" s="78">
        <v>1502</v>
      </c>
      <c r="G16" s="79">
        <v>12.311475409836101</v>
      </c>
      <c r="H16" s="78">
        <v>18</v>
      </c>
      <c r="I16" s="78">
        <v>11060</v>
      </c>
      <c r="J16" s="79">
        <v>614.44444444444503</v>
      </c>
      <c r="K16" s="80">
        <f t="shared" si="0"/>
        <v>0.12857142857142856</v>
      </c>
      <c r="L16" s="78">
        <v>140</v>
      </c>
      <c r="M16" s="78">
        <v>12562</v>
      </c>
      <c r="N16" s="81">
        <v>89.728571428571399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:146" s="77" customFormat="1" ht="12" x14ac:dyDescent="0.2">
      <c r="A17" s="134" t="s">
        <v>4</v>
      </c>
      <c r="B17" s="135"/>
      <c r="C17" s="135"/>
      <c r="D17" s="69" t="s">
        <v>28</v>
      </c>
      <c r="E17" s="72">
        <v>364</v>
      </c>
      <c r="F17" s="72">
        <v>4689</v>
      </c>
      <c r="G17" s="73">
        <v>12.881868131868099</v>
      </c>
      <c r="H17" s="72">
        <v>15</v>
      </c>
      <c r="I17" s="72">
        <v>7593</v>
      </c>
      <c r="J17" s="73">
        <v>506.2</v>
      </c>
      <c r="K17" s="74">
        <f t="shared" si="0"/>
        <v>3.9577836411609502E-2</v>
      </c>
      <c r="L17" s="72">
        <v>379</v>
      </c>
      <c r="M17" s="72">
        <v>12282</v>
      </c>
      <c r="N17" s="75">
        <v>32.406332453825897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:146" s="77" customFormat="1" ht="12" x14ac:dyDescent="0.2">
      <c r="A18" s="121" t="s">
        <v>5</v>
      </c>
      <c r="B18" s="122"/>
      <c r="C18" s="122"/>
      <c r="D18" s="91" t="s">
        <v>28</v>
      </c>
      <c r="E18" s="78">
        <v>325</v>
      </c>
      <c r="F18" s="78">
        <v>2712</v>
      </c>
      <c r="G18" s="79">
        <v>8.3446153846153805</v>
      </c>
      <c r="H18" s="78">
        <v>23</v>
      </c>
      <c r="I18" s="78">
        <v>19478</v>
      </c>
      <c r="J18" s="79">
        <v>846.86956521739103</v>
      </c>
      <c r="K18" s="80">
        <f t="shared" si="0"/>
        <v>6.6091954022988508E-2</v>
      </c>
      <c r="L18" s="78">
        <v>348</v>
      </c>
      <c r="M18" s="78">
        <v>22190</v>
      </c>
      <c r="N18" s="81">
        <v>63.764367816091998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:146" s="77" customFormat="1" ht="12" x14ac:dyDescent="0.2">
      <c r="A19" s="134" t="s">
        <v>6</v>
      </c>
      <c r="B19" s="135"/>
      <c r="C19" s="135"/>
      <c r="D19" s="69" t="s">
        <v>28</v>
      </c>
      <c r="E19" s="72">
        <v>147</v>
      </c>
      <c r="F19" s="72">
        <v>1347</v>
      </c>
      <c r="G19" s="73">
        <v>9.1632653061224492</v>
      </c>
      <c r="H19" s="72">
        <v>11</v>
      </c>
      <c r="I19" s="72">
        <v>6464</v>
      </c>
      <c r="J19" s="73">
        <v>587.63636363636397</v>
      </c>
      <c r="K19" s="74">
        <f t="shared" si="0"/>
        <v>6.9620253164556958E-2</v>
      </c>
      <c r="L19" s="72">
        <v>158</v>
      </c>
      <c r="M19" s="72">
        <v>7811</v>
      </c>
      <c r="N19" s="75">
        <v>49.436708860759502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:146" s="77" customFormat="1" ht="12" x14ac:dyDescent="0.2">
      <c r="A20" s="121" t="s">
        <v>7</v>
      </c>
      <c r="B20" s="122"/>
      <c r="C20" s="122"/>
      <c r="D20" s="91" t="s">
        <v>28</v>
      </c>
      <c r="E20" s="78">
        <v>75</v>
      </c>
      <c r="F20" s="78">
        <v>820</v>
      </c>
      <c r="G20" s="79">
        <v>10.9333333333333</v>
      </c>
      <c r="H20" s="78">
        <v>18</v>
      </c>
      <c r="I20" s="78">
        <v>11222</v>
      </c>
      <c r="J20" s="79">
        <v>623.44444444444503</v>
      </c>
      <c r="K20" s="80">
        <f t="shared" si="0"/>
        <v>0.19354838709677419</v>
      </c>
      <c r="L20" s="78">
        <v>93</v>
      </c>
      <c r="M20" s="78">
        <v>12042</v>
      </c>
      <c r="N20" s="81">
        <v>129.48387096774201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  <row r="21" spans="1:146" s="77" customFormat="1" ht="12" x14ac:dyDescent="0.2">
      <c r="A21" s="134" t="s">
        <v>12</v>
      </c>
      <c r="B21" s="135"/>
      <c r="C21" s="135"/>
      <c r="D21" s="69" t="s">
        <v>28</v>
      </c>
      <c r="E21" s="72">
        <v>91</v>
      </c>
      <c r="F21" s="72">
        <v>784</v>
      </c>
      <c r="G21" s="73">
        <v>8.6153846153846203</v>
      </c>
      <c r="H21" s="72">
        <v>2</v>
      </c>
      <c r="I21" s="72">
        <v>1691</v>
      </c>
      <c r="J21" s="73">
        <v>845.5</v>
      </c>
      <c r="K21" s="74">
        <f t="shared" si="0"/>
        <v>2.1505376344086023E-2</v>
      </c>
      <c r="L21" s="72">
        <v>93</v>
      </c>
      <c r="M21" s="72">
        <v>2475</v>
      </c>
      <c r="N21" s="75">
        <v>26.612903225806502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</row>
    <row r="22" spans="1:146" s="77" customFormat="1" ht="12" x14ac:dyDescent="0.2">
      <c r="A22" s="121" t="s">
        <v>14</v>
      </c>
      <c r="B22" s="122"/>
      <c r="C22" s="122"/>
      <c r="D22" s="91" t="s">
        <v>28</v>
      </c>
      <c r="E22" s="78">
        <v>23</v>
      </c>
      <c r="F22" s="78">
        <v>259</v>
      </c>
      <c r="G22" s="79">
        <v>11.2608695652174</v>
      </c>
      <c r="H22" s="78">
        <v>5</v>
      </c>
      <c r="I22" s="78">
        <v>5649</v>
      </c>
      <c r="J22" s="79">
        <v>1129.8</v>
      </c>
      <c r="K22" s="80">
        <f t="shared" si="0"/>
        <v>0.17857142857142858</v>
      </c>
      <c r="L22" s="78">
        <v>28</v>
      </c>
      <c r="M22" s="78">
        <v>5908</v>
      </c>
      <c r="N22" s="81">
        <v>211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</row>
    <row r="23" spans="1:146" s="77" customFormat="1" ht="12" x14ac:dyDescent="0.2">
      <c r="A23" s="134" t="s">
        <v>15</v>
      </c>
      <c r="B23" s="135"/>
      <c r="C23" s="135"/>
      <c r="D23" s="69" t="s">
        <v>28</v>
      </c>
      <c r="E23" s="72">
        <v>44</v>
      </c>
      <c r="F23" s="72">
        <v>391</v>
      </c>
      <c r="G23" s="73">
        <v>8.8863636363636402</v>
      </c>
      <c r="H23" s="72">
        <v>14</v>
      </c>
      <c r="I23" s="72">
        <v>7001</v>
      </c>
      <c r="J23" s="73">
        <v>500.07142857142901</v>
      </c>
      <c r="K23" s="74">
        <f t="shared" si="0"/>
        <v>0.2413793103448276</v>
      </c>
      <c r="L23" s="72">
        <v>58</v>
      </c>
      <c r="M23" s="72">
        <v>7392</v>
      </c>
      <c r="N23" s="75">
        <v>127.448275862069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</row>
    <row r="24" spans="1:146" s="77" customFormat="1" ht="12" x14ac:dyDescent="0.2">
      <c r="A24" s="121" t="s">
        <v>16</v>
      </c>
      <c r="B24" s="122"/>
      <c r="C24" s="122"/>
      <c r="D24" s="91" t="s">
        <v>28</v>
      </c>
      <c r="E24" s="78">
        <v>329</v>
      </c>
      <c r="F24" s="78">
        <v>3507</v>
      </c>
      <c r="G24" s="79">
        <v>10.659574468085101</v>
      </c>
      <c r="H24" s="78">
        <v>3</v>
      </c>
      <c r="I24" s="78">
        <v>973</v>
      </c>
      <c r="J24" s="79">
        <v>324.33333333333297</v>
      </c>
      <c r="K24" s="80">
        <f t="shared" si="0"/>
        <v>9.0361445783132526E-3</v>
      </c>
      <c r="L24" s="78">
        <v>332</v>
      </c>
      <c r="M24" s="78">
        <v>4480</v>
      </c>
      <c r="N24" s="81">
        <v>13.4939759036145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</row>
    <row r="25" spans="1:146" s="77" customFormat="1" ht="12" x14ac:dyDescent="0.2">
      <c r="A25" s="134" t="s">
        <v>2</v>
      </c>
      <c r="B25" s="135"/>
      <c r="C25" s="135"/>
      <c r="D25" s="69" t="s">
        <v>29</v>
      </c>
      <c r="E25" s="72">
        <v>14</v>
      </c>
      <c r="F25" s="72">
        <v>395</v>
      </c>
      <c r="G25" s="73">
        <v>28.214285714285701</v>
      </c>
      <c r="H25" s="72">
        <v>5</v>
      </c>
      <c r="I25" s="72">
        <v>2840</v>
      </c>
      <c r="J25" s="73">
        <v>568</v>
      </c>
      <c r="K25" s="74">
        <f>H25/L25</f>
        <v>0.26315789473684209</v>
      </c>
      <c r="L25" s="72">
        <v>19</v>
      </c>
      <c r="M25" s="72">
        <v>3235</v>
      </c>
      <c r="N25" s="75">
        <v>170.26315789473699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</row>
    <row r="26" spans="1:146" s="77" customFormat="1" thickBot="1" x14ac:dyDescent="0.25">
      <c r="A26" s="66" t="s">
        <v>69</v>
      </c>
      <c r="B26" s="71"/>
      <c r="C26" s="71"/>
      <c r="D26" s="71"/>
      <c r="E26" s="82">
        <f>SUM(E7:E25)</f>
        <v>39276</v>
      </c>
      <c r="F26" s="82">
        <f>SUM(F7:F25)</f>
        <v>254248</v>
      </c>
      <c r="G26" s="83">
        <f>F26/E26</f>
        <v>6.4733679600774012</v>
      </c>
      <c r="H26" s="82">
        <f>SUM(H7:H25)</f>
        <v>486</v>
      </c>
      <c r="I26" s="82">
        <f>SUM(I7:I25)</f>
        <v>158595</v>
      </c>
      <c r="J26" s="83">
        <f t="shared" ref="J26" si="1">I26/H26</f>
        <v>326.32716049382714</v>
      </c>
      <c r="K26" s="84">
        <f>H26/L26</f>
        <v>1.2222725215029425E-2</v>
      </c>
      <c r="L26" s="82">
        <f>SUM(L7:L25)</f>
        <v>39762</v>
      </c>
      <c r="M26" s="82">
        <f>SUM(M7:M25)</f>
        <v>412843</v>
      </c>
      <c r="N26" s="85">
        <f t="shared" ref="N26" si="2">M26/L26</f>
        <v>10.382852975202455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</row>
    <row r="27" spans="1:146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46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</row>
    <row r="29" spans="1:146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46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46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46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ht="12.75" customHeight="1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ht="12.75" customHeight="1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84</v>
      </c>
      <c r="B54" s="140"/>
      <c r="C54" s="140"/>
      <c r="D54" s="139" t="s">
        <v>85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ht="12.75" customHeight="1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</row>
  </sheetData>
  <mergeCells count="55">
    <mergeCell ref="A54:C54"/>
    <mergeCell ref="D54:G54"/>
    <mergeCell ref="A55:C55"/>
    <mergeCell ref="D55:F55"/>
    <mergeCell ref="A57:J57"/>
    <mergeCell ref="A52:C52"/>
    <mergeCell ref="D52:G52"/>
    <mergeCell ref="A43:B43"/>
    <mergeCell ref="D43:F43"/>
    <mergeCell ref="A44:B44"/>
    <mergeCell ref="D44:G44"/>
    <mergeCell ref="A45:B45"/>
    <mergeCell ref="D45:G45"/>
    <mergeCell ref="D47:E47"/>
    <mergeCell ref="D48:F48"/>
    <mergeCell ref="A49:B49"/>
    <mergeCell ref="D49:G49"/>
    <mergeCell ref="D51:E51"/>
    <mergeCell ref="A40:B40"/>
    <mergeCell ref="D40:F40"/>
    <mergeCell ref="A41:B41"/>
    <mergeCell ref="D41:F41"/>
    <mergeCell ref="A42:B42"/>
    <mergeCell ref="D42:E42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E5:G5"/>
    <mergeCell ref="H5:J5"/>
    <mergeCell ref="K5:K6"/>
    <mergeCell ref="L5:N5"/>
    <mergeCell ref="A7:C7"/>
  </mergeCells>
  <hyperlinks>
    <hyperlink ref="A44" r:id="rId1" display="mailto:mottaka@landlaeknir.is" xr:uid="{00000000-0004-0000-0500-000000000000}"/>
    <hyperlink ref="A45" r:id="rId2" display="http://www.landlaeknir.is/" xr:uid="{00000000-0004-0000-0500-000001000000}"/>
    <hyperlink ref="A58" r:id="rId3" xr:uid="{00000000-0004-0000-0500-000002000000}"/>
    <hyperlink ref="A35" r:id="rId4" xr:uid="{00000000-0004-0000-05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P60"/>
  <sheetViews>
    <sheetView showGridLines="0" zoomScaleNormal="100" workbookViewId="0"/>
  </sheetViews>
  <sheetFormatPr defaultRowHeight="12.75" x14ac:dyDescent="0.2"/>
  <cols>
    <col min="1" max="1" width="18.7109375" customWidth="1"/>
    <col min="2" max="3" width="10.7109375" customWidth="1"/>
    <col min="4" max="4" width="25.7109375" customWidth="1"/>
    <col min="5" max="6" width="10.7109375" customWidth="1"/>
    <col min="7" max="7" width="8.7109375" customWidth="1"/>
    <col min="8" max="9" width="10.7109375" customWidth="1"/>
    <col min="10" max="10" width="8.7109375" customWidth="1"/>
    <col min="11" max="11" width="14.7109375" customWidth="1"/>
    <col min="12" max="13" width="10.7109375" customWidth="1"/>
    <col min="14" max="14" width="8.7109375" customWidth="1"/>
    <col min="15" max="17" width="10.7109375" style="7" customWidth="1"/>
    <col min="18" max="146" width="9.140625" style="7"/>
  </cols>
  <sheetData>
    <row r="1" spans="1:146" s="1" customFormat="1" ht="30.95" customHeight="1" x14ac:dyDescent="0.2">
      <c r="B1" s="8" t="s">
        <v>22</v>
      </c>
      <c r="C1" s="9"/>
      <c r="D1" s="9"/>
      <c r="E1" s="9"/>
      <c r="F1" s="9"/>
      <c r="G1" s="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s="1" customFormat="1" ht="18" customHeight="1" x14ac:dyDescent="0.2">
      <c r="B2" s="65" t="s">
        <v>57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6" s="1" customFormat="1" ht="18" customHeight="1" x14ac:dyDescent="0.2">
      <c r="B3" s="1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6" s="1" customFormat="1" ht="18" customHeight="1" x14ac:dyDescent="0.2">
      <c r="B4" s="1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6" s="1" customFormat="1" ht="35.1" customHeight="1" x14ac:dyDescent="0.2">
      <c r="A5" s="42"/>
      <c r="B5" s="43"/>
      <c r="C5" s="43"/>
      <c r="D5" s="44"/>
      <c r="E5" s="123" t="s">
        <v>59</v>
      </c>
      <c r="F5" s="124"/>
      <c r="G5" s="125"/>
      <c r="H5" s="126" t="s">
        <v>60</v>
      </c>
      <c r="I5" s="127"/>
      <c r="J5" s="128"/>
      <c r="K5" s="129" t="s">
        <v>62</v>
      </c>
      <c r="L5" s="131" t="s">
        <v>61</v>
      </c>
      <c r="M5" s="132"/>
      <c r="N5" s="133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</row>
    <row r="6" spans="1:146" s="1" customFormat="1" ht="65.099999999999994" customHeight="1" x14ac:dyDescent="0.2">
      <c r="A6" s="38" t="s">
        <v>67</v>
      </c>
      <c r="B6" s="39"/>
      <c r="C6" s="40"/>
      <c r="D6" s="41" t="s">
        <v>68</v>
      </c>
      <c r="E6" s="26" t="s">
        <v>58</v>
      </c>
      <c r="F6" s="27" t="s">
        <v>64</v>
      </c>
      <c r="G6" s="27" t="s">
        <v>63</v>
      </c>
      <c r="H6" s="28" t="s">
        <v>58</v>
      </c>
      <c r="I6" s="29" t="s">
        <v>64</v>
      </c>
      <c r="J6" s="29" t="s">
        <v>63</v>
      </c>
      <c r="K6" s="130"/>
      <c r="L6" s="30" t="s">
        <v>58</v>
      </c>
      <c r="M6" s="31" t="s">
        <v>64</v>
      </c>
      <c r="N6" s="31" t="s">
        <v>63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1:146" s="77" customFormat="1" ht="12" x14ac:dyDescent="0.2">
      <c r="A7" s="134" t="s">
        <v>17</v>
      </c>
      <c r="B7" s="135"/>
      <c r="C7" s="135"/>
      <c r="D7" s="69" t="s">
        <v>26</v>
      </c>
      <c r="E7" s="72">
        <v>28524</v>
      </c>
      <c r="F7" s="72">
        <v>183172</v>
      </c>
      <c r="G7" s="73">
        <v>6.4216799887813796</v>
      </c>
      <c r="H7" s="72">
        <v>225</v>
      </c>
      <c r="I7" s="72">
        <v>33277</v>
      </c>
      <c r="J7" s="73">
        <v>147.897777777778</v>
      </c>
      <c r="K7" s="74">
        <f t="shared" ref="K7:K24" si="0">H7/L7</f>
        <v>7.8263591777105283E-3</v>
      </c>
      <c r="L7" s="72">
        <v>28749</v>
      </c>
      <c r="M7" s="72">
        <v>216449</v>
      </c>
      <c r="N7" s="75">
        <v>7.52892274513896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</row>
    <row r="8" spans="1:146" s="77" customFormat="1" ht="12" x14ac:dyDescent="0.2">
      <c r="A8" s="121" t="s">
        <v>18</v>
      </c>
      <c r="B8" s="122"/>
      <c r="C8" s="122"/>
      <c r="D8" s="68" t="s">
        <v>26</v>
      </c>
      <c r="E8" s="78">
        <v>4775</v>
      </c>
      <c r="F8" s="92">
        <v>24842</v>
      </c>
      <c r="G8" s="79">
        <v>5.2025130890052402</v>
      </c>
      <c r="H8" s="78">
        <v>4</v>
      </c>
      <c r="I8" s="78">
        <v>638</v>
      </c>
      <c r="J8" s="79">
        <v>159.5</v>
      </c>
      <c r="K8" s="80">
        <f t="shared" si="0"/>
        <v>8.3699518727767318E-4</v>
      </c>
      <c r="L8" s="78">
        <v>4779</v>
      </c>
      <c r="M8" s="78">
        <v>25480</v>
      </c>
      <c r="N8" s="81">
        <v>5.3316593429587797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</row>
    <row r="9" spans="1:146" s="77" customFormat="1" ht="12" x14ac:dyDescent="0.2">
      <c r="A9" s="134" t="s">
        <v>8</v>
      </c>
      <c r="B9" s="135"/>
      <c r="C9" s="135"/>
      <c r="D9" s="16" t="s">
        <v>27</v>
      </c>
      <c r="E9" s="72">
        <v>903</v>
      </c>
      <c r="F9" s="72">
        <v>5725</v>
      </c>
      <c r="G9" s="73">
        <v>6.3399778516057603</v>
      </c>
      <c r="H9" s="72">
        <v>17</v>
      </c>
      <c r="I9" s="72">
        <v>16949</v>
      </c>
      <c r="J9" s="73">
        <v>997</v>
      </c>
      <c r="K9" s="74">
        <f t="shared" si="0"/>
        <v>1.8478260869565218E-2</v>
      </c>
      <c r="L9" s="72">
        <v>920</v>
      </c>
      <c r="M9" s="72">
        <v>22674</v>
      </c>
      <c r="N9" s="75">
        <v>24.645652173913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s="77" customFormat="1" ht="12" x14ac:dyDescent="0.2">
      <c r="A10" s="121" t="s">
        <v>9</v>
      </c>
      <c r="B10" s="122"/>
      <c r="C10" s="122"/>
      <c r="D10" s="17" t="s">
        <v>27</v>
      </c>
      <c r="E10" s="78">
        <v>300</v>
      </c>
      <c r="F10" s="78">
        <v>2694</v>
      </c>
      <c r="G10" s="79">
        <v>8.98</v>
      </c>
      <c r="H10" s="78">
        <v>9</v>
      </c>
      <c r="I10" s="78">
        <v>1991</v>
      </c>
      <c r="J10" s="79">
        <v>221.222222222222</v>
      </c>
      <c r="K10" s="80">
        <f t="shared" si="0"/>
        <v>2.9126213592233011E-2</v>
      </c>
      <c r="L10" s="78">
        <v>309</v>
      </c>
      <c r="M10" s="78">
        <v>4685</v>
      </c>
      <c r="N10" s="81">
        <v>15.161812297734601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</row>
    <row r="11" spans="1:146" s="77" customFormat="1" ht="12" x14ac:dyDescent="0.2">
      <c r="A11" s="134" t="s">
        <v>10</v>
      </c>
      <c r="B11" s="135"/>
      <c r="C11" s="135"/>
      <c r="D11" s="16" t="s">
        <v>27</v>
      </c>
      <c r="E11" s="72">
        <v>1153</v>
      </c>
      <c r="F11" s="72">
        <v>7884</v>
      </c>
      <c r="G11" s="73">
        <v>6.8378143972246299</v>
      </c>
      <c r="H11" s="72">
        <v>28</v>
      </c>
      <c r="I11" s="72">
        <v>8685</v>
      </c>
      <c r="J11" s="73">
        <v>310.17857142857099</v>
      </c>
      <c r="K11" s="74">
        <f t="shared" si="0"/>
        <v>2.3708721422523286E-2</v>
      </c>
      <c r="L11" s="72">
        <v>1181</v>
      </c>
      <c r="M11" s="72">
        <v>16569</v>
      </c>
      <c r="N11" s="75">
        <v>14.0296359017782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s="77" customFormat="1" ht="12" x14ac:dyDescent="0.2">
      <c r="A12" s="121" t="s">
        <v>11</v>
      </c>
      <c r="B12" s="122"/>
      <c r="C12" s="122"/>
      <c r="D12" s="17" t="s">
        <v>27</v>
      </c>
      <c r="E12" s="78">
        <v>709</v>
      </c>
      <c r="F12" s="78">
        <v>4179</v>
      </c>
      <c r="G12" s="79">
        <v>5.89421720733427</v>
      </c>
      <c r="H12" s="78">
        <v>8</v>
      </c>
      <c r="I12" s="78">
        <v>2311</v>
      </c>
      <c r="J12" s="79">
        <v>288.875</v>
      </c>
      <c r="K12" s="80">
        <f t="shared" si="0"/>
        <v>1.1157601115760111E-2</v>
      </c>
      <c r="L12" s="78">
        <v>717</v>
      </c>
      <c r="M12" s="78">
        <v>6490</v>
      </c>
      <c r="N12" s="81">
        <v>9.0516039051603894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s="77" customFormat="1" ht="12" x14ac:dyDescent="0.2">
      <c r="A13" s="136" t="s">
        <v>1</v>
      </c>
      <c r="B13" s="137"/>
      <c r="C13" s="137"/>
      <c r="D13" s="16" t="s">
        <v>27</v>
      </c>
      <c r="E13" s="72">
        <v>837</v>
      </c>
      <c r="F13" s="72">
        <v>4465</v>
      </c>
      <c r="G13" s="73">
        <v>5.3345280764635596</v>
      </c>
      <c r="H13" s="72">
        <v>12</v>
      </c>
      <c r="I13" s="72">
        <v>7191</v>
      </c>
      <c r="J13" s="73">
        <v>599.25</v>
      </c>
      <c r="K13" s="74">
        <f t="shared" si="0"/>
        <v>1.4134275618374558E-2</v>
      </c>
      <c r="L13" s="72">
        <v>849</v>
      </c>
      <c r="M13" s="72">
        <v>11656</v>
      </c>
      <c r="N13" s="75">
        <v>13.7290930506478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s="77" customFormat="1" ht="12" x14ac:dyDescent="0.2">
      <c r="A14" s="121" t="s">
        <v>13</v>
      </c>
      <c r="B14" s="122"/>
      <c r="C14" s="122"/>
      <c r="D14" s="17" t="s">
        <v>27</v>
      </c>
      <c r="E14" s="78">
        <v>2117</v>
      </c>
      <c r="F14" s="78">
        <v>7794</v>
      </c>
      <c r="G14" s="79">
        <v>3.6816249409541801</v>
      </c>
      <c r="H14" s="78">
        <v>2</v>
      </c>
      <c r="I14" s="78">
        <v>223</v>
      </c>
      <c r="J14" s="79">
        <v>111.5</v>
      </c>
      <c r="K14" s="80">
        <f t="shared" si="0"/>
        <v>9.4384143463898068E-4</v>
      </c>
      <c r="L14" s="78">
        <v>2119</v>
      </c>
      <c r="M14" s="78">
        <v>8017</v>
      </c>
      <c r="N14" s="81">
        <v>3.7833883907503498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s="77" customFormat="1" ht="12" x14ac:dyDescent="0.2">
      <c r="A15" s="134" t="s">
        <v>0</v>
      </c>
      <c r="B15" s="135"/>
      <c r="C15" s="135"/>
      <c r="D15" s="69" t="s">
        <v>28</v>
      </c>
      <c r="E15" s="72">
        <v>15</v>
      </c>
      <c r="F15" s="72">
        <v>579</v>
      </c>
      <c r="G15" s="73">
        <v>38.6</v>
      </c>
      <c r="H15" s="72">
        <v>15</v>
      </c>
      <c r="I15" s="72">
        <v>8650</v>
      </c>
      <c r="J15" s="73">
        <v>576.66666666666697</v>
      </c>
      <c r="K15" s="74">
        <f t="shared" si="0"/>
        <v>0.5</v>
      </c>
      <c r="L15" s="72">
        <v>30</v>
      </c>
      <c r="M15" s="72">
        <v>9229</v>
      </c>
      <c r="N15" s="75">
        <v>307.63333333333298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s="77" customFormat="1" ht="12" x14ac:dyDescent="0.2">
      <c r="A16" s="121" t="s">
        <v>3</v>
      </c>
      <c r="B16" s="122"/>
      <c r="C16" s="122"/>
      <c r="D16" s="70" t="s">
        <v>28</v>
      </c>
      <c r="E16" s="78">
        <v>124</v>
      </c>
      <c r="F16" s="78">
        <v>1371</v>
      </c>
      <c r="G16" s="79">
        <v>11.056451612903199</v>
      </c>
      <c r="H16" s="78">
        <v>14</v>
      </c>
      <c r="I16" s="78">
        <v>8366</v>
      </c>
      <c r="J16" s="79">
        <v>597.57142857142901</v>
      </c>
      <c r="K16" s="80">
        <f t="shared" si="0"/>
        <v>0.10144927536231885</v>
      </c>
      <c r="L16" s="78">
        <v>138</v>
      </c>
      <c r="M16" s="78">
        <v>9737</v>
      </c>
      <c r="N16" s="81">
        <v>70.557971014492793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:146" s="77" customFormat="1" ht="12" x14ac:dyDescent="0.2">
      <c r="A17" s="134" t="s">
        <v>4</v>
      </c>
      <c r="B17" s="135"/>
      <c r="C17" s="135"/>
      <c r="D17" s="69" t="s">
        <v>28</v>
      </c>
      <c r="E17" s="72">
        <v>399</v>
      </c>
      <c r="F17" s="72">
        <v>4219</v>
      </c>
      <c r="G17" s="73">
        <v>10.5739348370927</v>
      </c>
      <c r="H17" s="72">
        <v>13</v>
      </c>
      <c r="I17" s="72">
        <v>6940</v>
      </c>
      <c r="J17" s="73">
        <v>533.84615384615404</v>
      </c>
      <c r="K17" s="74">
        <f t="shared" si="0"/>
        <v>3.1553398058252427E-2</v>
      </c>
      <c r="L17" s="72">
        <v>412</v>
      </c>
      <c r="M17" s="72">
        <v>11159</v>
      </c>
      <c r="N17" s="75">
        <v>27.084951456310701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:146" s="77" customFormat="1" ht="12" x14ac:dyDescent="0.2">
      <c r="A18" s="121" t="s">
        <v>5</v>
      </c>
      <c r="B18" s="122"/>
      <c r="C18" s="122"/>
      <c r="D18" s="70" t="s">
        <v>28</v>
      </c>
      <c r="E18" s="78">
        <v>246</v>
      </c>
      <c r="F18" s="78">
        <v>2587</v>
      </c>
      <c r="G18" s="79">
        <v>10.516260162601601</v>
      </c>
      <c r="H18" s="78">
        <v>15</v>
      </c>
      <c r="I18" s="78">
        <v>9756</v>
      </c>
      <c r="J18" s="79">
        <v>650.4</v>
      </c>
      <c r="K18" s="80">
        <f t="shared" si="0"/>
        <v>5.7471264367816091E-2</v>
      </c>
      <c r="L18" s="78">
        <v>261</v>
      </c>
      <c r="M18" s="78">
        <v>12343</v>
      </c>
      <c r="N18" s="81">
        <v>47.291187739463602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:146" s="77" customFormat="1" ht="12" x14ac:dyDescent="0.2">
      <c r="A19" s="134" t="s">
        <v>6</v>
      </c>
      <c r="B19" s="135"/>
      <c r="C19" s="135"/>
      <c r="D19" s="69" t="s">
        <v>28</v>
      </c>
      <c r="E19" s="72">
        <v>193</v>
      </c>
      <c r="F19" s="72">
        <v>1837</v>
      </c>
      <c r="G19" s="73">
        <v>9.5181347150259104</v>
      </c>
      <c r="H19" s="72">
        <v>4</v>
      </c>
      <c r="I19" s="72">
        <v>1949</v>
      </c>
      <c r="J19" s="73">
        <v>487.25</v>
      </c>
      <c r="K19" s="74">
        <f t="shared" si="0"/>
        <v>2.030456852791878E-2</v>
      </c>
      <c r="L19" s="72">
        <v>197</v>
      </c>
      <c r="M19" s="72">
        <v>3786</v>
      </c>
      <c r="N19" s="75">
        <v>19.2182741116751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:146" s="77" customFormat="1" ht="12" x14ac:dyDescent="0.2">
      <c r="A20" s="121" t="s">
        <v>7</v>
      </c>
      <c r="B20" s="122"/>
      <c r="C20" s="122"/>
      <c r="D20" s="70" t="s">
        <v>28</v>
      </c>
      <c r="E20" s="78">
        <v>93</v>
      </c>
      <c r="F20" s="78">
        <v>797</v>
      </c>
      <c r="G20" s="79">
        <v>8.56989247311828</v>
      </c>
      <c r="H20" s="78">
        <v>13</v>
      </c>
      <c r="I20" s="78">
        <v>11278</v>
      </c>
      <c r="J20" s="79">
        <v>867.538461538462</v>
      </c>
      <c r="K20" s="80">
        <f t="shared" si="0"/>
        <v>0.12264150943396226</v>
      </c>
      <c r="L20" s="78">
        <v>106</v>
      </c>
      <c r="M20" s="78">
        <v>12075</v>
      </c>
      <c r="N20" s="81">
        <v>113.915094339623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  <row r="21" spans="1:146" s="77" customFormat="1" ht="12" x14ac:dyDescent="0.2">
      <c r="A21" s="134" t="s">
        <v>12</v>
      </c>
      <c r="B21" s="135"/>
      <c r="C21" s="135"/>
      <c r="D21" s="69" t="s">
        <v>28</v>
      </c>
      <c r="E21" s="72">
        <v>96</v>
      </c>
      <c r="F21" s="72">
        <v>851</v>
      </c>
      <c r="G21" s="73">
        <v>8.8645833333333304</v>
      </c>
      <c r="H21" s="72">
        <v>4</v>
      </c>
      <c r="I21" s="72">
        <v>2300</v>
      </c>
      <c r="J21" s="73">
        <v>575</v>
      </c>
      <c r="K21" s="74">
        <f t="shared" si="0"/>
        <v>0.04</v>
      </c>
      <c r="L21" s="72">
        <v>100</v>
      </c>
      <c r="M21" s="72">
        <v>3151</v>
      </c>
      <c r="N21" s="75">
        <v>31.51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</row>
    <row r="22" spans="1:146" s="77" customFormat="1" ht="12" x14ac:dyDescent="0.2">
      <c r="A22" s="121" t="s">
        <v>14</v>
      </c>
      <c r="B22" s="122"/>
      <c r="C22" s="122"/>
      <c r="D22" s="70" t="s">
        <v>28</v>
      </c>
      <c r="E22" s="78">
        <v>20</v>
      </c>
      <c r="F22" s="78">
        <v>270</v>
      </c>
      <c r="G22" s="79">
        <v>13.5</v>
      </c>
      <c r="H22" s="78">
        <v>4</v>
      </c>
      <c r="I22" s="78">
        <v>2618</v>
      </c>
      <c r="J22" s="79">
        <v>654.5</v>
      </c>
      <c r="K22" s="80">
        <f t="shared" si="0"/>
        <v>0.16666666666666666</v>
      </c>
      <c r="L22" s="78">
        <v>24</v>
      </c>
      <c r="M22" s="78">
        <v>2888</v>
      </c>
      <c r="N22" s="81">
        <v>120.333333333333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</row>
    <row r="23" spans="1:146" s="77" customFormat="1" ht="12" x14ac:dyDescent="0.2">
      <c r="A23" s="134" t="s">
        <v>15</v>
      </c>
      <c r="B23" s="135"/>
      <c r="C23" s="135"/>
      <c r="D23" s="69" t="s">
        <v>28</v>
      </c>
      <c r="E23" s="72">
        <v>74</v>
      </c>
      <c r="F23" s="72">
        <v>928</v>
      </c>
      <c r="G23" s="73">
        <v>12.540540540540499</v>
      </c>
      <c r="H23" s="72">
        <v>5</v>
      </c>
      <c r="I23" s="72">
        <v>2504</v>
      </c>
      <c r="J23" s="73">
        <v>500.8</v>
      </c>
      <c r="K23" s="74">
        <f t="shared" si="0"/>
        <v>6.3291139240506333E-2</v>
      </c>
      <c r="L23" s="72">
        <v>79</v>
      </c>
      <c r="M23" s="72">
        <v>3432</v>
      </c>
      <c r="N23" s="75">
        <v>43.443037974683499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</row>
    <row r="24" spans="1:146" s="77" customFormat="1" ht="12" x14ac:dyDescent="0.2">
      <c r="A24" s="121" t="s">
        <v>16</v>
      </c>
      <c r="B24" s="122"/>
      <c r="C24" s="122"/>
      <c r="D24" s="70" t="s">
        <v>28</v>
      </c>
      <c r="E24" s="78">
        <v>369</v>
      </c>
      <c r="F24" s="78">
        <v>3613</v>
      </c>
      <c r="G24" s="79">
        <v>9.7913279132791295</v>
      </c>
      <c r="H24" s="78">
        <v>5</v>
      </c>
      <c r="I24" s="78">
        <v>623</v>
      </c>
      <c r="J24" s="79">
        <v>124.6</v>
      </c>
      <c r="K24" s="80">
        <f t="shared" si="0"/>
        <v>1.3368983957219251E-2</v>
      </c>
      <c r="L24" s="78">
        <v>374</v>
      </c>
      <c r="M24" s="78">
        <v>4236</v>
      </c>
      <c r="N24" s="81">
        <v>11.326203208556199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</row>
    <row r="25" spans="1:146" s="77" customFormat="1" ht="12" x14ac:dyDescent="0.2">
      <c r="A25" s="134" t="s">
        <v>2</v>
      </c>
      <c r="B25" s="135"/>
      <c r="C25" s="135"/>
      <c r="D25" s="69" t="s">
        <v>29</v>
      </c>
      <c r="E25" s="72">
        <v>36</v>
      </c>
      <c r="F25" s="72">
        <v>610</v>
      </c>
      <c r="G25" s="73">
        <v>16.9444444444444</v>
      </c>
      <c r="H25" s="72">
        <v>10</v>
      </c>
      <c r="I25" s="72">
        <v>7726</v>
      </c>
      <c r="J25" s="73">
        <v>772.6</v>
      </c>
      <c r="K25" s="74">
        <f>H25/L25</f>
        <v>0.21739130434782608</v>
      </c>
      <c r="L25" s="72">
        <v>46</v>
      </c>
      <c r="M25" s="72">
        <v>8336</v>
      </c>
      <c r="N25" s="75">
        <v>181.21739130434801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</row>
    <row r="26" spans="1:146" s="77" customFormat="1" thickBot="1" x14ac:dyDescent="0.25">
      <c r="A26" s="66" t="s">
        <v>69</v>
      </c>
      <c r="B26" s="71"/>
      <c r="C26" s="71"/>
      <c r="D26" s="71"/>
      <c r="E26" s="82">
        <f>SUM(E7:E25)</f>
        <v>40983</v>
      </c>
      <c r="F26" s="82">
        <f>SUM(F7:F25)</f>
        <v>258417</v>
      </c>
      <c r="G26" s="83">
        <f>F26/E26</f>
        <v>6.3054681209281895</v>
      </c>
      <c r="H26" s="82">
        <f>SUM(H7:H25)</f>
        <v>407</v>
      </c>
      <c r="I26" s="82">
        <f>SUM(I7:I25)</f>
        <v>133975</v>
      </c>
      <c r="J26" s="83">
        <f t="shared" ref="J26" si="1">I26/H26</f>
        <v>329.1769041769042</v>
      </c>
      <c r="K26" s="84">
        <f>H26/L26</f>
        <v>9.8332930659579612E-3</v>
      </c>
      <c r="L26" s="82">
        <f>SUM(L7:L25)</f>
        <v>41390</v>
      </c>
      <c r="M26" s="82">
        <f>SUM(M7:M25)</f>
        <v>392392</v>
      </c>
      <c r="N26" s="85">
        <f t="shared" ref="N26" si="2">M26/L26</f>
        <v>9.4803575742933077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</row>
    <row r="27" spans="1:146" x14ac:dyDescent="0.2">
      <c r="A27" s="6"/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46" s="11" customFormat="1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</row>
    <row r="29" spans="1:146" x14ac:dyDescent="0.2">
      <c r="A29" s="12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93"/>
      <c r="L29" s="93"/>
      <c r="M29" s="6"/>
      <c r="N29" s="6"/>
    </row>
    <row r="30" spans="1:146" x14ac:dyDescent="0.2">
      <c r="A30" s="9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3"/>
      <c r="M30" s="93"/>
      <c r="N30" s="93"/>
    </row>
    <row r="31" spans="1:146" ht="12.75" customHeight="1" x14ac:dyDescent="0.2">
      <c r="A31" s="140" t="s">
        <v>31</v>
      </c>
      <c r="B31" s="140"/>
      <c r="C31" s="140"/>
      <c r="D31" s="140"/>
      <c r="E31" s="140"/>
      <c r="F31" s="140"/>
      <c r="G31" s="140"/>
      <c r="H31" s="103"/>
      <c r="I31" s="103"/>
      <c r="J31" s="103"/>
      <c r="K31" s="103"/>
      <c r="L31" s="93"/>
      <c r="M31" s="93"/>
      <c r="N31" s="93"/>
    </row>
    <row r="32" spans="1:146" ht="12.75" customHeight="1" x14ac:dyDescent="0.2">
      <c r="A32" s="139" t="s">
        <v>32</v>
      </c>
      <c r="B32" s="139"/>
      <c r="C32" s="139"/>
      <c r="D32" s="139"/>
      <c r="E32" s="139"/>
      <c r="F32" s="139"/>
      <c r="G32" s="139"/>
      <c r="H32" s="54"/>
      <c r="I32" s="54"/>
      <c r="J32" s="54"/>
      <c r="K32" s="54"/>
      <c r="L32" s="93"/>
      <c r="M32" s="93"/>
      <c r="N32" s="93"/>
    </row>
    <row r="33" spans="1:14" ht="12.75" customHeight="1" x14ac:dyDescent="0.2">
      <c r="A33" s="140" t="s">
        <v>33</v>
      </c>
      <c r="B33" s="140"/>
      <c r="C33" s="140"/>
      <c r="D33" s="140"/>
      <c r="E33" s="103"/>
      <c r="F33" s="103"/>
      <c r="G33" s="103"/>
      <c r="H33" s="103"/>
      <c r="I33" s="103"/>
      <c r="J33" s="103"/>
      <c r="K33" s="103"/>
      <c r="L33" s="93"/>
      <c r="M33" s="93"/>
      <c r="N33" s="93"/>
    </row>
    <row r="34" spans="1:14" ht="12.75" customHeight="1" x14ac:dyDescent="0.2">
      <c r="A34" s="109" t="s">
        <v>65</v>
      </c>
      <c r="B34" s="105"/>
      <c r="C34" s="105"/>
      <c r="D34" s="105"/>
      <c r="E34" s="103"/>
      <c r="F34" s="103"/>
      <c r="G34" s="103"/>
      <c r="H34" s="103"/>
      <c r="I34" s="103"/>
      <c r="J34" s="103"/>
      <c r="K34" s="103"/>
      <c r="L34" s="93"/>
      <c r="M34" s="93"/>
      <c r="N34" s="93"/>
    </row>
    <row r="35" spans="1:14" x14ac:dyDescent="0.2">
      <c r="A35" s="110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3"/>
      <c r="M35" s="93"/>
      <c r="N35" s="93"/>
    </row>
    <row r="36" spans="1:14" ht="12.75" customHeight="1" x14ac:dyDescent="0.2">
      <c r="A36" s="1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93"/>
      <c r="M36" s="93"/>
      <c r="N36" s="93"/>
    </row>
    <row r="37" spans="1:14" ht="12.75" customHeight="1" x14ac:dyDescent="0.2">
      <c r="A37" s="141" t="s">
        <v>34</v>
      </c>
      <c r="B37" s="141"/>
      <c r="C37" s="141"/>
      <c r="D37" s="142" t="s">
        <v>35</v>
      </c>
      <c r="E37" s="142"/>
      <c r="F37" s="142"/>
      <c r="G37" s="56"/>
      <c r="H37" s="57"/>
      <c r="I37" s="57"/>
      <c r="J37" s="13"/>
      <c r="K37" s="13"/>
      <c r="L37" s="93"/>
      <c r="M37" s="93"/>
      <c r="N37" s="93"/>
    </row>
    <row r="38" spans="1:14" x14ac:dyDescent="0.2">
      <c r="A38" s="103" t="s">
        <v>36</v>
      </c>
      <c r="B38" s="58"/>
      <c r="C38" s="58"/>
      <c r="D38" s="139" t="s">
        <v>37</v>
      </c>
      <c r="E38" s="143"/>
      <c r="F38" s="143"/>
      <c r="G38" s="56"/>
      <c r="H38" s="57"/>
      <c r="I38" s="57"/>
      <c r="J38" s="13"/>
      <c r="K38" s="13"/>
      <c r="L38" s="93"/>
      <c r="M38" s="93"/>
      <c r="N38" s="93"/>
    </row>
    <row r="39" spans="1:14" x14ac:dyDescent="0.2">
      <c r="A39" s="138" t="s">
        <v>38</v>
      </c>
      <c r="B39" s="138"/>
      <c r="C39" s="58"/>
      <c r="D39" s="139" t="s">
        <v>39</v>
      </c>
      <c r="E39" s="139"/>
      <c r="F39" s="139"/>
      <c r="G39" s="139"/>
      <c r="H39" s="57"/>
      <c r="I39" s="57"/>
      <c r="J39" s="13"/>
      <c r="K39" s="13"/>
      <c r="L39" s="93"/>
      <c r="M39" s="93"/>
      <c r="N39" s="93"/>
    </row>
    <row r="40" spans="1:14" ht="12.75" customHeight="1" x14ac:dyDescent="0.2">
      <c r="A40" s="138" t="s">
        <v>90</v>
      </c>
      <c r="B40" s="138"/>
      <c r="C40" s="58"/>
      <c r="D40" s="139" t="s">
        <v>92</v>
      </c>
      <c r="E40" s="143"/>
      <c r="F40" s="143"/>
      <c r="G40" s="56"/>
      <c r="H40" s="57"/>
      <c r="I40" s="57"/>
      <c r="J40" s="13"/>
      <c r="K40" s="13"/>
      <c r="L40" s="93"/>
      <c r="M40" s="93"/>
      <c r="N40" s="93"/>
    </row>
    <row r="41" spans="1:14" ht="12.75" customHeight="1" x14ac:dyDescent="0.2">
      <c r="A41" s="138" t="s">
        <v>91</v>
      </c>
      <c r="B41" s="138"/>
      <c r="C41" s="58"/>
      <c r="D41" s="139" t="s">
        <v>91</v>
      </c>
      <c r="E41" s="143"/>
      <c r="F41" s="143"/>
      <c r="G41" s="56"/>
      <c r="H41" s="57"/>
      <c r="I41" s="57"/>
      <c r="J41" s="13"/>
      <c r="K41" s="13"/>
      <c r="L41" s="93"/>
      <c r="M41" s="93"/>
      <c r="N41" s="93"/>
    </row>
    <row r="42" spans="1:14" x14ac:dyDescent="0.2">
      <c r="A42" s="138" t="s">
        <v>40</v>
      </c>
      <c r="B42" s="138"/>
      <c r="C42" s="58"/>
      <c r="D42" s="139" t="s">
        <v>40</v>
      </c>
      <c r="E42" s="139"/>
      <c r="F42" s="106"/>
      <c r="G42" s="56"/>
      <c r="H42" s="57"/>
      <c r="I42" s="57"/>
      <c r="J42" s="13"/>
      <c r="K42" s="13"/>
      <c r="L42" s="93"/>
      <c r="M42" s="93"/>
      <c r="N42" s="93"/>
    </row>
    <row r="43" spans="1:14" x14ac:dyDescent="0.2">
      <c r="A43" s="138" t="s">
        <v>41</v>
      </c>
      <c r="B43" s="138"/>
      <c r="C43" s="58"/>
      <c r="D43" s="139" t="s">
        <v>41</v>
      </c>
      <c r="E43" s="143"/>
      <c r="F43" s="143"/>
      <c r="G43" s="56"/>
      <c r="H43" s="57"/>
      <c r="I43" s="57"/>
      <c r="J43" s="13"/>
      <c r="K43" s="13"/>
      <c r="L43" s="93"/>
      <c r="M43" s="93"/>
      <c r="N43" s="93"/>
    </row>
    <row r="44" spans="1:14" ht="12.75" customHeight="1" x14ac:dyDescent="0.2">
      <c r="A44" s="140" t="s">
        <v>42</v>
      </c>
      <c r="B44" s="140"/>
      <c r="C44" s="103"/>
      <c r="D44" s="139" t="s">
        <v>42</v>
      </c>
      <c r="E44" s="139"/>
      <c r="F44" s="139"/>
      <c r="G44" s="139"/>
      <c r="H44" s="57"/>
      <c r="I44" s="57"/>
      <c r="J44" s="13"/>
      <c r="K44" s="13"/>
      <c r="L44" s="93"/>
      <c r="M44" s="93"/>
      <c r="N44" s="93"/>
    </row>
    <row r="45" spans="1:14" ht="12.75" customHeight="1" x14ac:dyDescent="0.2">
      <c r="A45" s="138" t="s">
        <v>43</v>
      </c>
      <c r="B45" s="138"/>
      <c r="C45" s="58"/>
      <c r="D45" s="139" t="s">
        <v>43</v>
      </c>
      <c r="E45" s="139"/>
      <c r="F45" s="139"/>
      <c r="G45" s="139"/>
      <c r="H45" s="57"/>
      <c r="I45" s="57"/>
      <c r="J45" s="13"/>
      <c r="K45" s="13"/>
      <c r="L45" s="93"/>
      <c r="M45" s="93"/>
      <c r="N45" s="93"/>
    </row>
    <row r="46" spans="1:14" ht="12.75" customHeight="1" x14ac:dyDescent="0.2">
      <c r="A46" s="103"/>
      <c r="B46" s="58"/>
      <c r="C46" s="58"/>
      <c r="D46" s="58"/>
      <c r="E46" s="58"/>
      <c r="F46" s="58"/>
      <c r="G46" s="58"/>
      <c r="H46" s="57"/>
      <c r="I46" s="57"/>
      <c r="J46" s="13"/>
      <c r="K46" s="13"/>
      <c r="L46" s="93"/>
      <c r="M46" s="93"/>
      <c r="N46" s="93"/>
    </row>
    <row r="47" spans="1:14" ht="12.75" customHeight="1" x14ac:dyDescent="0.2">
      <c r="A47" s="60" t="s">
        <v>44</v>
      </c>
      <c r="B47" s="57"/>
      <c r="C47" s="57"/>
      <c r="D47" s="144" t="s">
        <v>45</v>
      </c>
      <c r="E47" s="144"/>
      <c r="F47" s="107"/>
      <c r="G47" s="107"/>
      <c r="H47" s="57"/>
      <c r="I47" s="57"/>
      <c r="J47" s="13"/>
      <c r="K47" s="13"/>
      <c r="L47" s="93"/>
      <c r="M47" s="93"/>
      <c r="N47" s="93"/>
    </row>
    <row r="48" spans="1:14" x14ac:dyDescent="0.2">
      <c r="A48" s="112" t="s">
        <v>46</v>
      </c>
      <c r="B48" s="59"/>
      <c r="C48" s="59"/>
      <c r="D48" s="139" t="s">
        <v>46</v>
      </c>
      <c r="E48" s="139"/>
      <c r="F48" s="139"/>
      <c r="G48" s="56"/>
      <c r="H48" s="59"/>
      <c r="I48" s="59"/>
      <c r="J48" s="13"/>
      <c r="K48" s="13"/>
      <c r="L48" s="93"/>
      <c r="M48" s="93"/>
      <c r="N48" s="93"/>
    </row>
    <row r="49" spans="1:14" x14ac:dyDescent="0.2">
      <c r="A49" s="140" t="s">
        <v>47</v>
      </c>
      <c r="B49" s="140"/>
      <c r="C49" s="59"/>
      <c r="D49" s="139" t="s">
        <v>48</v>
      </c>
      <c r="E49" s="139"/>
      <c r="F49" s="139"/>
      <c r="G49" s="139"/>
      <c r="H49" s="59"/>
      <c r="I49" s="59"/>
      <c r="J49" s="13"/>
      <c r="K49" s="13"/>
      <c r="L49" s="93"/>
      <c r="M49" s="93"/>
      <c r="N49" s="93"/>
    </row>
    <row r="50" spans="1:14" ht="12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13"/>
      <c r="K50" s="13"/>
      <c r="L50" s="93"/>
      <c r="M50" s="93"/>
      <c r="N50" s="93"/>
    </row>
    <row r="51" spans="1:14" ht="12.75" customHeight="1" x14ac:dyDescent="0.2">
      <c r="A51" s="60" t="s">
        <v>49</v>
      </c>
      <c r="B51" s="57"/>
      <c r="C51" s="57"/>
      <c r="D51" s="142" t="s">
        <v>50</v>
      </c>
      <c r="E51" s="142"/>
      <c r="F51" s="107"/>
      <c r="G51" s="107"/>
      <c r="H51" s="57"/>
      <c r="I51" s="57"/>
      <c r="J51" s="13"/>
      <c r="K51" s="13"/>
      <c r="L51" s="93"/>
      <c r="M51" s="93"/>
      <c r="N51" s="93"/>
    </row>
    <row r="52" spans="1:14" x14ac:dyDescent="0.2">
      <c r="A52" s="140" t="s">
        <v>51</v>
      </c>
      <c r="B52" s="140"/>
      <c r="C52" s="140"/>
      <c r="D52" s="139" t="s">
        <v>52</v>
      </c>
      <c r="E52" s="139"/>
      <c r="F52" s="139"/>
      <c r="G52" s="139"/>
      <c r="H52" s="58"/>
      <c r="I52" s="58"/>
      <c r="J52" s="13"/>
      <c r="K52" s="13"/>
      <c r="L52" s="93"/>
      <c r="M52" s="93"/>
      <c r="N52" s="93"/>
    </row>
    <row r="53" spans="1:14" x14ac:dyDescent="0.2">
      <c r="A53" s="60"/>
      <c r="B53" s="57"/>
      <c r="C53" s="57"/>
      <c r="D53" s="61"/>
      <c r="E53" s="61"/>
      <c r="F53" s="61"/>
      <c r="G53" s="61"/>
      <c r="H53" s="57"/>
      <c r="I53" s="57"/>
      <c r="J53" s="13"/>
      <c r="K53" s="13"/>
      <c r="L53" s="93"/>
      <c r="M53" s="93"/>
      <c r="N53" s="93"/>
    </row>
    <row r="54" spans="1:14" ht="12.75" customHeight="1" x14ac:dyDescent="0.2">
      <c r="A54" s="140" t="s">
        <v>84</v>
      </c>
      <c r="B54" s="140"/>
      <c r="C54" s="140"/>
      <c r="D54" s="139" t="s">
        <v>85</v>
      </c>
      <c r="E54" s="139"/>
      <c r="F54" s="139"/>
      <c r="G54" s="139"/>
      <c r="H54" s="59"/>
      <c r="I54" s="59"/>
      <c r="J54" s="13"/>
      <c r="K54" s="13"/>
      <c r="L54" s="93"/>
      <c r="M54" s="93"/>
      <c r="N54" s="93"/>
    </row>
    <row r="55" spans="1:14" x14ac:dyDescent="0.2">
      <c r="A55" s="140" t="s">
        <v>53</v>
      </c>
      <c r="B55" s="140"/>
      <c r="C55" s="140"/>
      <c r="D55" s="139" t="s">
        <v>54</v>
      </c>
      <c r="E55" s="139"/>
      <c r="F55" s="139"/>
      <c r="G55" s="62"/>
      <c r="H55" s="59"/>
      <c r="I55" s="59"/>
      <c r="J55" s="13"/>
      <c r="K55" s="13"/>
      <c r="L55" s="93"/>
      <c r="M55" s="93"/>
      <c r="N55" s="93"/>
    </row>
    <row r="56" spans="1:14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13"/>
      <c r="K56" s="13"/>
      <c r="L56" s="93"/>
      <c r="M56" s="93"/>
      <c r="N56" s="93"/>
    </row>
    <row r="57" spans="1:14" ht="12.75" customHeight="1" x14ac:dyDescent="0.2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3"/>
      <c r="L57" s="93"/>
      <c r="M57" s="93"/>
      <c r="N57" s="93"/>
    </row>
    <row r="58" spans="1:14" ht="13.5" x14ac:dyDescent="0.25">
      <c r="A58" s="113" t="s">
        <v>56</v>
      </c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93"/>
      <c r="M58" s="93"/>
      <c r="N58" s="93"/>
    </row>
    <row r="59" spans="1:14" x14ac:dyDescent="0.2">
      <c r="A59" s="9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93"/>
      <c r="M59" s="93"/>
      <c r="N59" s="93"/>
    </row>
    <row r="60" spans="1:14" x14ac:dyDescent="0.2">
      <c r="K60" s="108"/>
      <c r="L60" s="108"/>
      <c r="M60" s="108"/>
      <c r="N60" s="108"/>
    </row>
  </sheetData>
  <mergeCells count="55">
    <mergeCell ref="A8:C8"/>
    <mergeCell ref="E5:G5"/>
    <mergeCell ref="H5:J5"/>
    <mergeCell ref="K5:K6"/>
    <mergeCell ref="L5:N5"/>
    <mergeCell ref="A7:C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9:B39"/>
    <mergeCell ref="D39:G39"/>
    <mergeCell ref="A21:C21"/>
    <mergeCell ref="A22:C22"/>
    <mergeCell ref="A23:C23"/>
    <mergeCell ref="A24:C24"/>
    <mergeCell ref="A25:C25"/>
    <mergeCell ref="A31:G31"/>
    <mergeCell ref="A32:G32"/>
    <mergeCell ref="A33:D33"/>
    <mergeCell ref="A37:C37"/>
    <mergeCell ref="D37:F37"/>
    <mergeCell ref="D38:F38"/>
    <mergeCell ref="D47:E47"/>
    <mergeCell ref="D48:F48"/>
    <mergeCell ref="A40:B40"/>
    <mergeCell ref="D40:F40"/>
    <mergeCell ref="A41:B41"/>
    <mergeCell ref="D41:F41"/>
    <mergeCell ref="A42:B42"/>
    <mergeCell ref="D42:E42"/>
    <mergeCell ref="A43:B43"/>
    <mergeCell ref="D43:F43"/>
    <mergeCell ref="A44:B44"/>
    <mergeCell ref="D44:G44"/>
    <mergeCell ref="A45:B45"/>
    <mergeCell ref="D45:G45"/>
    <mergeCell ref="A49:B49"/>
    <mergeCell ref="D49:G49"/>
    <mergeCell ref="A57:J57"/>
    <mergeCell ref="D51:E51"/>
    <mergeCell ref="A52:C52"/>
    <mergeCell ref="D52:G52"/>
    <mergeCell ref="A54:C54"/>
    <mergeCell ref="D54:G54"/>
    <mergeCell ref="A55:C55"/>
    <mergeCell ref="D55:F55"/>
  </mergeCells>
  <hyperlinks>
    <hyperlink ref="A44" r:id="rId1" display="mailto:mottaka@landlaeknir.is" xr:uid="{00000000-0004-0000-0600-000000000000}"/>
    <hyperlink ref="A45" r:id="rId2" display="http://www.landlaeknir.is/" xr:uid="{00000000-0004-0000-0600-000001000000}"/>
    <hyperlink ref="A58" r:id="rId3" xr:uid="{00000000-0004-0000-0600-000002000000}"/>
    <hyperlink ref="A35" r:id="rId4" xr:uid="{00000000-0004-0000-06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G26" formula="1"/>
  </ignoredErrors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Q59"/>
  <sheetViews>
    <sheetView showGridLines="0" zoomScaleNormal="100" workbookViewId="0"/>
  </sheetViews>
  <sheetFormatPr defaultColWidth="9.140625" defaultRowHeight="12.75" x14ac:dyDescent="0.2"/>
  <cols>
    <col min="1" max="1" width="18.7109375" style="34" customWidth="1"/>
    <col min="2" max="2" width="20.7109375" style="34" customWidth="1"/>
    <col min="3" max="3" width="25.7109375" style="34" customWidth="1"/>
    <col min="4" max="5" width="10.7109375" style="34" customWidth="1"/>
    <col min="6" max="6" width="8.7109375" style="34" customWidth="1"/>
    <col min="7" max="8" width="10.7109375" style="34" customWidth="1"/>
    <col min="9" max="9" width="8.7109375" style="34" customWidth="1"/>
    <col min="10" max="10" width="14.7109375" style="34" customWidth="1"/>
    <col min="11" max="12" width="10.7109375" style="34" customWidth="1"/>
    <col min="13" max="13" width="8.7109375" style="34" customWidth="1"/>
    <col min="14" max="41" width="9"/>
    <col min="42" max="65" width="9.140625" style="48"/>
    <col min="66" max="16384" width="9.140625" style="34"/>
  </cols>
  <sheetData>
    <row r="1" spans="1:147" s="1" customFormat="1" ht="30.95" customHeight="1" x14ac:dyDescent="0.2">
      <c r="B1" s="8" t="s">
        <v>72</v>
      </c>
      <c r="D1" s="9"/>
      <c r="E1" s="9"/>
      <c r="F1" s="9"/>
      <c r="G1" s="9"/>
      <c r="H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</row>
    <row r="2" spans="1:147" s="1" customFormat="1" ht="18" customHeight="1" x14ac:dyDescent="0.2">
      <c r="B2" s="65" t="s">
        <v>66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</row>
    <row r="3" spans="1:147" s="1" customFormat="1" ht="18" customHeight="1" x14ac:dyDescent="0.2">
      <c r="B3" s="1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</row>
    <row r="4" spans="1:147" s="35" customFormat="1" ht="18" customHeight="1" x14ac:dyDescent="0.2"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</row>
    <row r="5" spans="1:147" s="35" customFormat="1" ht="35.1" customHeight="1" x14ac:dyDescent="0.2">
      <c r="A5" s="36"/>
      <c r="B5" s="37"/>
      <c r="C5" s="45"/>
      <c r="D5" s="147" t="s">
        <v>59</v>
      </c>
      <c r="E5" s="148"/>
      <c r="F5" s="149"/>
      <c r="G5" s="146" t="s">
        <v>60</v>
      </c>
      <c r="H5" s="127"/>
      <c r="I5" s="128"/>
      <c r="J5" s="129" t="s">
        <v>62</v>
      </c>
      <c r="K5" s="131" t="s">
        <v>61</v>
      </c>
      <c r="L5" s="132"/>
      <c r="M5" s="1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</row>
    <row r="6" spans="1:147" s="35" customFormat="1" ht="64.5" customHeight="1" x14ac:dyDescent="0.2">
      <c r="A6" s="150" t="s">
        <v>67</v>
      </c>
      <c r="B6" s="151"/>
      <c r="C6" s="46" t="s">
        <v>68</v>
      </c>
      <c r="D6" s="49" t="s">
        <v>58</v>
      </c>
      <c r="E6" s="50" t="s">
        <v>64</v>
      </c>
      <c r="F6" s="50" t="s">
        <v>63</v>
      </c>
      <c r="G6" s="28" t="s">
        <v>58</v>
      </c>
      <c r="H6" s="29" t="s">
        <v>64</v>
      </c>
      <c r="I6" s="29" t="s">
        <v>63</v>
      </c>
      <c r="J6" s="130"/>
      <c r="K6" s="30" t="s">
        <v>58</v>
      </c>
      <c r="L6" s="31" t="s">
        <v>64</v>
      </c>
      <c r="M6" s="31" t="s">
        <v>63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</row>
    <row r="7" spans="1:147" s="88" customFormat="1" x14ac:dyDescent="0.2">
      <c r="A7" s="134" t="s">
        <v>17</v>
      </c>
      <c r="B7" s="135"/>
      <c r="C7" s="67" t="s">
        <v>26</v>
      </c>
      <c r="D7" s="72">
        <v>29393</v>
      </c>
      <c r="E7" s="72">
        <v>179542</v>
      </c>
      <c r="F7" s="73">
        <v>6.1083251114210899</v>
      </c>
      <c r="G7" s="72">
        <v>243</v>
      </c>
      <c r="H7" s="72">
        <v>43925</v>
      </c>
      <c r="I7" s="73">
        <v>180.76131687242801</v>
      </c>
      <c r="J7" s="74">
        <f t="shared" ref="J7:J24" si="0">G7/K7</f>
        <v>8.1994871102712922E-3</v>
      </c>
      <c r="K7" s="72">
        <v>29636</v>
      </c>
      <c r="L7" s="72">
        <v>223467</v>
      </c>
      <c r="M7" s="75">
        <v>7.5403900661357799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</row>
    <row r="8" spans="1:147" s="88" customFormat="1" x14ac:dyDescent="0.2">
      <c r="A8" s="121" t="s">
        <v>18</v>
      </c>
      <c r="B8" s="122"/>
      <c r="C8" s="68" t="s">
        <v>26</v>
      </c>
      <c r="D8" s="78">
        <v>4646</v>
      </c>
      <c r="E8" s="78">
        <v>23174</v>
      </c>
      <c r="F8" s="79">
        <v>4.9879466207490299</v>
      </c>
      <c r="G8" s="78">
        <v>11</v>
      </c>
      <c r="H8" s="78">
        <v>1433</v>
      </c>
      <c r="I8" s="79">
        <v>130.272727272727</v>
      </c>
      <c r="J8" s="80">
        <f t="shared" si="0"/>
        <v>2.3620356452651921E-3</v>
      </c>
      <c r="K8" s="78">
        <v>4657</v>
      </c>
      <c r="L8" s="78">
        <v>24607</v>
      </c>
      <c r="M8" s="81">
        <v>5.2838737384582402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</row>
    <row r="9" spans="1:147" s="88" customFormat="1" x14ac:dyDescent="0.2">
      <c r="A9" s="134" t="s">
        <v>8</v>
      </c>
      <c r="B9" s="135"/>
      <c r="C9" s="16" t="s">
        <v>27</v>
      </c>
      <c r="D9" s="72">
        <v>938</v>
      </c>
      <c r="E9" s="72">
        <v>5537</v>
      </c>
      <c r="F9" s="73">
        <v>5.9029850746268702</v>
      </c>
      <c r="G9" s="72">
        <v>9</v>
      </c>
      <c r="H9" s="72">
        <v>6572</v>
      </c>
      <c r="I9" s="73">
        <v>730.22222222222194</v>
      </c>
      <c r="J9" s="74">
        <f t="shared" si="0"/>
        <v>9.5036958817317843E-3</v>
      </c>
      <c r="K9" s="72">
        <v>947</v>
      </c>
      <c r="L9" s="72">
        <v>12109</v>
      </c>
      <c r="M9" s="75">
        <v>12.786694825765601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</row>
    <row r="10" spans="1:147" s="88" customFormat="1" x14ac:dyDescent="0.2">
      <c r="A10" s="121" t="s">
        <v>9</v>
      </c>
      <c r="B10" s="122"/>
      <c r="C10" s="17" t="s">
        <v>27</v>
      </c>
      <c r="D10" s="78">
        <v>371</v>
      </c>
      <c r="E10" s="78">
        <v>3187</v>
      </c>
      <c r="F10" s="79">
        <v>8.5902964959568706</v>
      </c>
      <c r="G10" s="78">
        <v>7</v>
      </c>
      <c r="H10" s="78">
        <v>1548</v>
      </c>
      <c r="I10" s="79">
        <v>221.142857142857</v>
      </c>
      <c r="J10" s="80">
        <f t="shared" si="0"/>
        <v>1.8518518518518517E-2</v>
      </c>
      <c r="K10" s="78">
        <v>378</v>
      </c>
      <c r="L10" s="78">
        <v>4735</v>
      </c>
      <c r="M10" s="81">
        <v>12.526455026455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</row>
    <row r="11" spans="1:147" s="88" customFormat="1" x14ac:dyDescent="0.2">
      <c r="A11" s="134" t="s">
        <v>10</v>
      </c>
      <c r="B11" s="135"/>
      <c r="C11" s="16" t="s">
        <v>27</v>
      </c>
      <c r="D11" s="72">
        <v>1035</v>
      </c>
      <c r="E11" s="72">
        <v>7657</v>
      </c>
      <c r="F11" s="73">
        <v>7.3980676328502399</v>
      </c>
      <c r="G11" s="72">
        <v>23</v>
      </c>
      <c r="H11" s="72">
        <v>8929</v>
      </c>
      <c r="I11" s="73">
        <v>388.21739130434798</v>
      </c>
      <c r="J11" s="74">
        <f t="shared" si="0"/>
        <v>2.1739130434782608E-2</v>
      </c>
      <c r="K11" s="72">
        <v>1058</v>
      </c>
      <c r="L11" s="72">
        <v>16586</v>
      </c>
      <c r="M11" s="75">
        <v>15.6767485822306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</row>
    <row r="12" spans="1:147" s="88" customFormat="1" x14ac:dyDescent="0.2">
      <c r="A12" s="121" t="s">
        <v>11</v>
      </c>
      <c r="B12" s="122"/>
      <c r="C12" s="17" t="s">
        <v>27</v>
      </c>
      <c r="D12" s="78">
        <v>685</v>
      </c>
      <c r="E12" s="78">
        <v>4334</v>
      </c>
      <c r="F12" s="79">
        <v>6.3270072992700701</v>
      </c>
      <c r="G12" s="78">
        <v>18</v>
      </c>
      <c r="H12" s="78">
        <v>6591</v>
      </c>
      <c r="I12" s="79">
        <v>366.16666666666703</v>
      </c>
      <c r="J12" s="80">
        <f t="shared" si="0"/>
        <v>2.5604551920341393E-2</v>
      </c>
      <c r="K12" s="78">
        <v>703</v>
      </c>
      <c r="L12" s="78">
        <v>10925</v>
      </c>
      <c r="M12" s="81">
        <v>15.540540540540499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</row>
    <row r="13" spans="1:147" s="88" customFormat="1" x14ac:dyDescent="0.2">
      <c r="A13" s="136" t="s">
        <v>1</v>
      </c>
      <c r="B13" s="137"/>
      <c r="C13" s="16" t="s">
        <v>27</v>
      </c>
      <c r="D13" s="72">
        <v>866</v>
      </c>
      <c r="E13" s="72">
        <v>4895</v>
      </c>
      <c r="F13" s="73">
        <v>5.6524249422632797</v>
      </c>
      <c r="G13" s="72">
        <v>8</v>
      </c>
      <c r="H13" s="72">
        <v>3697</v>
      </c>
      <c r="I13" s="73">
        <v>462.125</v>
      </c>
      <c r="J13" s="74">
        <f t="shared" si="0"/>
        <v>9.1533180778032037E-3</v>
      </c>
      <c r="K13" s="72">
        <v>874</v>
      </c>
      <c r="L13" s="72">
        <v>8592</v>
      </c>
      <c r="M13" s="75">
        <v>9.8306636155606402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</row>
    <row r="14" spans="1:147" s="88" customFormat="1" x14ac:dyDescent="0.2">
      <c r="A14" s="121" t="s">
        <v>13</v>
      </c>
      <c r="B14" s="122"/>
      <c r="C14" s="17" t="s">
        <v>27</v>
      </c>
      <c r="D14" s="78">
        <v>2079</v>
      </c>
      <c r="E14" s="78">
        <v>8162</v>
      </c>
      <c r="F14" s="79">
        <v>3.92592592592593</v>
      </c>
      <c r="G14" s="78">
        <v>6</v>
      </c>
      <c r="H14" s="78">
        <v>984</v>
      </c>
      <c r="I14" s="79">
        <v>164</v>
      </c>
      <c r="J14" s="80">
        <f t="shared" si="0"/>
        <v>2.8776978417266188E-3</v>
      </c>
      <c r="K14" s="78">
        <v>2085</v>
      </c>
      <c r="L14" s="78">
        <v>9146</v>
      </c>
      <c r="M14" s="81">
        <v>4.3865707434052803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</row>
    <row r="15" spans="1:147" s="88" customFormat="1" x14ac:dyDescent="0.2">
      <c r="A15" s="134" t="s">
        <v>0</v>
      </c>
      <c r="B15" s="135"/>
      <c r="C15" s="69" t="s">
        <v>28</v>
      </c>
      <c r="D15" s="72">
        <v>9</v>
      </c>
      <c r="E15" s="72">
        <v>212</v>
      </c>
      <c r="F15" s="73">
        <v>23.5555555555556</v>
      </c>
      <c r="G15" s="72">
        <v>10</v>
      </c>
      <c r="H15" s="72">
        <v>6197</v>
      </c>
      <c r="I15" s="73">
        <v>619.70000000000005</v>
      </c>
      <c r="J15" s="74">
        <f t="shared" si="0"/>
        <v>0.52631578947368418</v>
      </c>
      <c r="K15" s="72">
        <v>19</v>
      </c>
      <c r="L15" s="72">
        <v>6409</v>
      </c>
      <c r="M15" s="75">
        <v>337.31578947368399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</row>
    <row r="16" spans="1:147" s="88" customFormat="1" x14ac:dyDescent="0.2">
      <c r="A16" s="121" t="s">
        <v>3</v>
      </c>
      <c r="B16" s="122"/>
      <c r="C16" s="70" t="s">
        <v>28</v>
      </c>
      <c r="D16" s="78">
        <v>113</v>
      </c>
      <c r="E16" s="78">
        <v>1279</v>
      </c>
      <c r="F16" s="79">
        <v>11.318584070796501</v>
      </c>
      <c r="G16" s="78">
        <v>16</v>
      </c>
      <c r="H16" s="78">
        <v>9810</v>
      </c>
      <c r="I16" s="79">
        <v>613.125</v>
      </c>
      <c r="J16" s="80">
        <f t="shared" si="0"/>
        <v>0.12403100775193798</v>
      </c>
      <c r="K16" s="78">
        <v>129</v>
      </c>
      <c r="L16" s="78">
        <v>11089</v>
      </c>
      <c r="M16" s="81">
        <v>85.9612403100775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</row>
    <row r="17" spans="1:65" s="88" customFormat="1" x14ac:dyDescent="0.2">
      <c r="A17" s="134" t="s">
        <v>4</v>
      </c>
      <c r="B17" s="135"/>
      <c r="C17" s="69" t="s">
        <v>28</v>
      </c>
      <c r="D17" s="72">
        <v>346</v>
      </c>
      <c r="E17" s="72">
        <v>3912</v>
      </c>
      <c r="F17" s="73">
        <v>11.3063583815029</v>
      </c>
      <c r="G17" s="72">
        <v>9</v>
      </c>
      <c r="H17" s="72">
        <v>5546</v>
      </c>
      <c r="I17" s="73">
        <v>616.22222222222194</v>
      </c>
      <c r="J17" s="74">
        <f t="shared" si="0"/>
        <v>2.5352112676056339E-2</v>
      </c>
      <c r="K17" s="72">
        <v>355</v>
      </c>
      <c r="L17" s="72">
        <v>9458</v>
      </c>
      <c r="M17" s="75">
        <v>26.642253521126801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</row>
    <row r="18" spans="1:65" s="88" customFormat="1" x14ac:dyDescent="0.2">
      <c r="A18" s="121" t="s">
        <v>5</v>
      </c>
      <c r="B18" s="122"/>
      <c r="C18" s="70" t="s">
        <v>28</v>
      </c>
      <c r="D18" s="78">
        <v>307</v>
      </c>
      <c r="E18" s="78">
        <v>2873</v>
      </c>
      <c r="F18" s="79">
        <v>9.3583061889250807</v>
      </c>
      <c r="G18" s="78">
        <v>20</v>
      </c>
      <c r="H18" s="78">
        <v>11616</v>
      </c>
      <c r="I18" s="79">
        <v>580.79999999999995</v>
      </c>
      <c r="J18" s="80">
        <f t="shared" si="0"/>
        <v>6.1162079510703363E-2</v>
      </c>
      <c r="K18" s="78">
        <v>327</v>
      </c>
      <c r="L18" s="78">
        <v>14489</v>
      </c>
      <c r="M18" s="81">
        <v>44.308868501529098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</row>
    <row r="19" spans="1:65" s="88" customFormat="1" x14ac:dyDescent="0.2">
      <c r="A19" s="134" t="s">
        <v>6</v>
      </c>
      <c r="B19" s="135"/>
      <c r="C19" s="69" t="s">
        <v>28</v>
      </c>
      <c r="D19" s="72">
        <v>243</v>
      </c>
      <c r="E19" s="72">
        <v>2110</v>
      </c>
      <c r="F19" s="73">
        <v>8.6831275720164598</v>
      </c>
      <c r="G19" s="72">
        <v>12</v>
      </c>
      <c r="H19" s="72">
        <v>8464</v>
      </c>
      <c r="I19" s="73">
        <v>705.33333333333303</v>
      </c>
      <c r="J19" s="74">
        <f t="shared" si="0"/>
        <v>4.7058823529411764E-2</v>
      </c>
      <c r="K19" s="72">
        <v>255</v>
      </c>
      <c r="L19" s="72">
        <v>10574</v>
      </c>
      <c r="M19" s="75">
        <v>41.466666666666697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</row>
    <row r="20" spans="1:65" s="88" customFormat="1" x14ac:dyDescent="0.2">
      <c r="A20" s="121" t="s">
        <v>7</v>
      </c>
      <c r="B20" s="122"/>
      <c r="C20" s="70" t="s">
        <v>28</v>
      </c>
      <c r="D20" s="78">
        <v>92</v>
      </c>
      <c r="E20" s="78">
        <v>854</v>
      </c>
      <c r="F20" s="79">
        <v>9.2826086956521703</v>
      </c>
      <c r="G20" s="78">
        <v>11</v>
      </c>
      <c r="H20" s="78">
        <v>6439</v>
      </c>
      <c r="I20" s="79">
        <v>585.36363636363603</v>
      </c>
      <c r="J20" s="80">
        <f t="shared" si="0"/>
        <v>0.10679611650485436</v>
      </c>
      <c r="K20" s="78">
        <v>103</v>
      </c>
      <c r="L20" s="78">
        <v>7293</v>
      </c>
      <c r="M20" s="81">
        <v>70.805825242718399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</row>
    <row r="21" spans="1:65" s="88" customFormat="1" x14ac:dyDescent="0.2">
      <c r="A21" s="134" t="s">
        <v>12</v>
      </c>
      <c r="B21" s="135"/>
      <c r="C21" s="69" t="s">
        <v>28</v>
      </c>
      <c r="D21" s="72">
        <v>90</v>
      </c>
      <c r="E21" s="72">
        <v>1096</v>
      </c>
      <c r="F21" s="73">
        <v>12.1777777777778</v>
      </c>
      <c r="G21" s="72">
        <v>3</v>
      </c>
      <c r="H21" s="72">
        <v>1469</v>
      </c>
      <c r="I21" s="73">
        <v>489.66666666666703</v>
      </c>
      <c r="J21" s="74">
        <f t="shared" si="0"/>
        <v>3.2258064516129031E-2</v>
      </c>
      <c r="K21" s="72">
        <v>93</v>
      </c>
      <c r="L21" s="72">
        <v>2565</v>
      </c>
      <c r="M21" s="75">
        <v>27.580645161290299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</row>
    <row r="22" spans="1:65" s="88" customFormat="1" x14ac:dyDescent="0.2">
      <c r="A22" s="121" t="s">
        <v>14</v>
      </c>
      <c r="B22" s="122"/>
      <c r="C22" s="70" t="s">
        <v>28</v>
      </c>
      <c r="D22" s="78">
        <v>16</v>
      </c>
      <c r="E22" s="78">
        <v>182</v>
      </c>
      <c r="F22" s="79">
        <v>11.375</v>
      </c>
      <c r="G22" s="78">
        <v>2</v>
      </c>
      <c r="H22" s="78">
        <v>1417</v>
      </c>
      <c r="I22" s="79">
        <v>708.5</v>
      </c>
      <c r="J22" s="80">
        <f t="shared" si="0"/>
        <v>0.1111111111111111</v>
      </c>
      <c r="K22" s="78">
        <v>18</v>
      </c>
      <c r="L22" s="78">
        <v>1599</v>
      </c>
      <c r="M22" s="81">
        <v>88.8333333333333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</row>
    <row r="23" spans="1:65" s="88" customFormat="1" x14ac:dyDescent="0.2">
      <c r="A23" s="134" t="s">
        <v>15</v>
      </c>
      <c r="B23" s="135"/>
      <c r="C23" s="69" t="s">
        <v>28</v>
      </c>
      <c r="D23" s="72">
        <v>79</v>
      </c>
      <c r="E23" s="72">
        <v>776</v>
      </c>
      <c r="F23" s="73">
        <v>9.8227848101265796</v>
      </c>
      <c r="G23" s="72">
        <v>9</v>
      </c>
      <c r="H23" s="72">
        <v>4370</v>
      </c>
      <c r="I23" s="73">
        <v>485.555555555556</v>
      </c>
      <c r="J23" s="74">
        <f t="shared" si="0"/>
        <v>0.10227272727272728</v>
      </c>
      <c r="K23" s="72">
        <v>88</v>
      </c>
      <c r="L23" s="72">
        <v>5146</v>
      </c>
      <c r="M23" s="75">
        <v>58.477272727272698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</row>
    <row r="24" spans="1:65" s="88" customFormat="1" x14ac:dyDescent="0.2">
      <c r="A24" s="121" t="s">
        <v>16</v>
      </c>
      <c r="B24" s="122"/>
      <c r="C24" s="70" t="s">
        <v>28</v>
      </c>
      <c r="D24" s="78">
        <v>393</v>
      </c>
      <c r="E24" s="78">
        <v>3586</v>
      </c>
      <c r="F24" s="79">
        <v>9.1246819338422398</v>
      </c>
      <c r="G24" s="78">
        <v>5</v>
      </c>
      <c r="H24" s="78">
        <v>766</v>
      </c>
      <c r="I24" s="79">
        <v>153.19999999999999</v>
      </c>
      <c r="J24" s="80">
        <f t="shared" si="0"/>
        <v>1.2562814070351759E-2</v>
      </c>
      <c r="K24" s="78">
        <v>398</v>
      </c>
      <c r="L24" s="78">
        <v>4352</v>
      </c>
      <c r="M24" s="81">
        <v>10.9346733668342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</row>
    <row r="25" spans="1:65" s="88" customFormat="1" x14ac:dyDescent="0.2">
      <c r="A25" s="134" t="s">
        <v>2</v>
      </c>
      <c r="B25" s="135"/>
      <c r="C25" s="69" t="s">
        <v>29</v>
      </c>
      <c r="D25" s="72">
        <v>45</v>
      </c>
      <c r="E25" s="72">
        <v>506</v>
      </c>
      <c r="F25" s="73">
        <v>11.244444444444399</v>
      </c>
      <c r="G25" s="72">
        <v>6</v>
      </c>
      <c r="H25" s="72">
        <v>4411</v>
      </c>
      <c r="I25" s="73">
        <v>735.16666666666697</v>
      </c>
      <c r="J25" s="74">
        <f>G25/K25</f>
        <v>0.11764705882352941</v>
      </c>
      <c r="K25" s="72">
        <v>51</v>
      </c>
      <c r="L25" s="72">
        <v>4917</v>
      </c>
      <c r="M25" s="75">
        <v>96.411764705882405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</row>
    <row r="26" spans="1:65" s="90" customFormat="1" ht="13.5" thickBot="1" x14ac:dyDescent="0.25">
      <c r="A26" s="66" t="s">
        <v>69</v>
      </c>
      <c r="B26" s="71"/>
      <c r="C26" s="71"/>
      <c r="D26" s="82">
        <f>SUM(D7:D25)</f>
        <v>41746</v>
      </c>
      <c r="E26" s="82">
        <f>SUM(E7:E25)</f>
        <v>253874</v>
      </c>
      <c r="F26" s="83">
        <f>E26/D26</f>
        <v>6.0813970200737799</v>
      </c>
      <c r="G26" s="82">
        <f>SUM(G7:G25)</f>
        <v>428</v>
      </c>
      <c r="H26" s="82">
        <f>SUM(H7:H25)</f>
        <v>134184</v>
      </c>
      <c r="I26" s="83">
        <f>H26/G26</f>
        <v>313.51401869158877</v>
      </c>
      <c r="J26" s="84">
        <f>G26/K26</f>
        <v>1.0148432683643951E-2</v>
      </c>
      <c r="K26" s="82">
        <f>SUM(K7:K25)</f>
        <v>42174</v>
      </c>
      <c r="L26" s="82">
        <f>SUM(L7:L25)</f>
        <v>388058</v>
      </c>
      <c r="M26" s="85">
        <f>L26/K26</f>
        <v>9.2013562858633282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</row>
    <row r="27" spans="1:65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65" x14ac:dyDescent="0.2">
      <c r="A28" s="12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3"/>
    </row>
    <row r="29" spans="1:65" x14ac:dyDescent="0.2">
      <c r="A29" s="9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4"/>
      <c r="M29" s="94"/>
    </row>
    <row r="30" spans="1:65" ht="12.75" customHeight="1" x14ac:dyDescent="0.2">
      <c r="A30" s="140" t="s">
        <v>31</v>
      </c>
      <c r="B30" s="140"/>
      <c r="C30" s="140"/>
      <c r="D30" s="140"/>
      <c r="E30" s="140"/>
      <c r="F30" s="140"/>
      <c r="G30" s="140"/>
      <c r="H30" s="103"/>
      <c r="I30" s="103"/>
      <c r="J30" s="103"/>
      <c r="K30" s="103"/>
      <c r="L30" s="94"/>
      <c r="M30" s="94"/>
    </row>
    <row r="31" spans="1:65" ht="12.75" customHeight="1" x14ac:dyDescent="0.2">
      <c r="A31" s="139" t="s">
        <v>32</v>
      </c>
      <c r="B31" s="139"/>
      <c r="C31" s="139"/>
      <c r="D31" s="139"/>
      <c r="E31" s="139"/>
      <c r="F31" s="139"/>
      <c r="G31" s="139"/>
      <c r="H31" s="54"/>
      <c r="I31" s="54"/>
      <c r="J31" s="54"/>
      <c r="K31" s="54"/>
      <c r="L31" s="94"/>
      <c r="M31" s="94"/>
    </row>
    <row r="32" spans="1:65" ht="12.75" customHeight="1" x14ac:dyDescent="0.2">
      <c r="A32" s="140" t="s">
        <v>33</v>
      </c>
      <c r="B32" s="140"/>
      <c r="C32" s="140"/>
      <c r="D32" s="140"/>
      <c r="E32" s="103"/>
      <c r="F32" s="103"/>
      <c r="G32" s="103"/>
      <c r="H32" s="103"/>
      <c r="I32" s="103"/>
      <c r="J32" s="103"/>
      <c r="K32" s="103"/>
      <c r="L32" s="94"/>
      <c r="M32" s="94"/>
    </row>
    <row r="33" spans="1:13" x14ac:dyDescent="0.2">
      <c r="A33" s="109" t="s">
        <v>65</v>
      </c>
      <c r="B33" s="105"/>
      <c r="C33" s="105"/>
      <c r="D33" s="105"/>
      <c r="E33" s="103"/>
      <c r="F33" s="103"/>
      <c r="G33" s="103"/>
      <c r="H33" s="103"/>
      <c r="I33" s="103"/>
      <c r="J33" s="103"/>
      <c r="K33" s="103"/>
      <c r="L33" s="94"/>
      <c r="M33" s="94"/>
    </row>
    <row r="34" spans="1:13" x14ac:dyDescent="0.2">
      <c r="A34" s="110" t="s">
        <v>81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94"/>
      <c r="M34" s="94"/>
    </row>
    <row r="35" spans="1:13" x14ac:dyDescent="0.2">
      <c r="A35" s="11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94"/>
      <c r="M35" s="94"/>
    </row>
    <row r="36" spans="1:13" x14ac:dyDescent="0.2">
      <c r="A36" s="141" t="s">
        <v>34</v>
      </c>
      <c r="B36" s="141"/>
      <c r="C36" s="141"/>
      <c r="D36" s="142" t="s">
        <v>35</v>
      </c>
      <c r="E36" s="142"/>
      <c r="F36" s="142"/>
      <c r="G36" s="56"/>
      <c r="H36" s="57"/>
      <c r="I36" s="57"/>
      <c r="J36" s="13"/>
      <c r="K36" s="13"/>
      <c r="L36" s="94"/>
      <c r="M36" s="94"/>
    </row>
    <row r="37" spans="1:13" ht="12.75" customHeight="1" x14ac:dyDescent="0.2">
      <c r="A37" s="103" t="s">
        <v>36</v>
      </c>
      <c r="B37" s="58"/>
      <c r="C37" s="58"/>
      <c r="D37" s="139" t="s">
        <v>37</v>
      </c>
      <c r="E37" s="139"/>
      <c r="F37" s="139"/>
      <c r="G37" s="56"/>
      <c r="H37" s="57"/>
      <c r="I37" s="57"/>
      <c r="J37" s="13"/>
      <c r="K37" s="13"/>
      <c r="L37" s="94"/>
      <c r="M37" s="94"/>
    </row>
    <row r="38" spans="1:13" ht="12.75" customHeight="1" x14ac:dyDescent="0.2">
      <c r="A38" s="138" t="s">
        <v>38</v>
      </c>
      <c r="B38" s="138"/>
      <c r="C38" s="58"/>
      <c r="D38" s="139" t="s">
        <v>39</v>
      </c>
      <c r="E38" s="139"/>
      <c r="F38" s="139"/>
      <c r="G38" s="139"/>
      <c r="H38" s="57"/>
      <c r="I38" s="57"/>
      <c r="J38" s="13"/>
      <c r="K38" s="13"/>
      <c r="L38" s="94"/>
      <c r="M38" s="94"/>
    </row>
    <row r="39" spans="1:13" ht="12.75" customHeight="1" x14ac:dyDescent="0.2">
      <c r="A39" s="138" t="s">
        <v>90</v>
      </c>
      <c r="B39" s="138"/>
      <c r="C39" s="58"/>
      <c r="D39" s="139" t="s">
        <v>92</v>
      </c>
      <c r="E39" s="143"/>
      <c r="F39" s="143"/>
      <c r="G39" s="56"/>
      <c r="H39" s="57"/>
      <c r="I39" s="57"/>
      <c r="J39" s="13"/>
      <c r="K39" s="13"/>
      <c r="L39" s="94"/>
      <c r="M39" s="94"/>
    </row>
    <row r="40" spans="1:13" ht="12.75" customHeight="1" x14ac:dyDescent="0.2">
      <c r="A40" s="138" t="s">
        <v>91</v>
      </c>
      <c r="B40" s="138"/>
      <c r="C40" s="58"/>
      <c r="D40" s="139" t="s">
        <v>91</v>
      </c>
      <c r="E40" s="143"/>
      <c r="F40" s="143"/>
      <c r="G40" s="56"/>
      <c r="H40" s="57"/>
      <c r="I40" s="57"/>
      <c r="J40" s="13"/>
      <c r="K40" s="13"/>
      <c r="L40" s="94"/>
      <c r="M40" s="94"/>
    </row>
    <row r="41" spans="1:13" ht="12.75" customHeight="1" x14ac:dyDescent="0.2">
      <c r="A41" s="138" t="s">
        <v>40</v>
      </c>
      <c r="B41" s="138"/>
      <c r="C41" s="58"/>
      <c r="D41" s="139" t="s">
        <v>40</v>
      </c>
      <c r="E41" s="139"/>
      <c r="F41" s="106"/>
      <c r="G41" s="56"/>
      <c r="H41" s="57"/>
      <c r="I41" s="57"/>
      <c r="J41" s="13"/>
      <c r="K41" s="13"/>
      <c r="L41" s="94"/>
      <c r="M41" s="94"/>
    </row>
    <row r="42" spans="1:13" ht="12.75" customHeight="1" x14ac:dyDescent="0.2">
      <c r="A42" s="138" t="s">
        <v>41</v>
      </c>
      <c r="B42" s="138"/>
      <c r="C42" s="58"/>
      <c r="D42" s="139" t="s">
        <v>41</v>
      </c>
      <c r="E42" s="139"/>
      <c r="F42" s="139"/>
      <c r="G42" s="56"/>
      <c r="H42" s="57"/>
      <c r="I42" s="57"/>
      <c r="J42" s="13"/>
      <c r="K42" s="13"/>
      <c r="L42" s="94"/>
      <c r="M42" s="94"/>
    </row>
    <row r="43" spans="1:13" ht="12.75" customHeight="1" x14ac:dyDescent="0.2">
      <c r="A43" s="140" t="s">
        <v>42</v>
      </c>
      <c r="B43" s="140"/>
      <c r="C43" s="103"/>
      <c r="D43" s="139" t="s">
        <v>42</v>
      </c>
      <c r="E43" s="139"/>
      <c r="F43" s="139"/>
      <c r="G43" s="139"/>
      <c r="H43" s="57"/>
      <c r="I43" s="57"/>
      <c r="J43" s="13"/>
      <c r="K43" s="13"/>
      <c r="L43" s="94"/>
      <c r="M43" s="94"/>
    </row>
    <row r="44" spans="1:13" ht="12.75" customHeight="1" x14ac:dyDescent="0.2">
      <c r="A44" s="138" t="s">
        <v>43</v>
      </c>
      <c r="B44" s="138"/>
      <c r="C44" s="58"/>
      <c r="D44" s="139" t="s">
        <v>43</v>
      </c>
      <c r="E44" s="139"/>
      <c r="F44" s="139"/>
      <c r="G44" s="139"/>
      <c r="H44" s="57"/>
      <c r="I44" s="57"/>
      <c r="J44" s="13"/>
      <c r="K44" s="13"/>
      <c r="L44" s="94"/>
      <c r="M44" s="94"/>
    </row>
    <row r="45" spans="1:13" x14ac:dyDescent="0.2">
      <c r="A45" s="103"/>
      <c r="B45" s="58"/>
      <c r="C45" s="58"/>
      <c r="D45" s="58"/>
      <c r="E45" s="58"/>
      <c r="F45" s="58"/>
      <c r="G45" s="58"/>
      <c r="H45" s="57"/>
      <c r="I45" s="57"/>
      <c r="J45" s="13"/>
      <c r="K45" s="13"/>
      <c r="L45" s="94"/>
      <c r="M45" s="94"/>
    </row>
    <row r="46" spans="1:13" x14ac:dyDescent="0.2">
      <c r="A46" s="60" t="s">
        <v>44</v>
      </c>
      <c r="B46" s="57"/>
      <c r="C46" s="57"/>
      <c r="D46" s="144" t="s">
        <v>45</v>
      </c>
      <c r="E46" s="144"/>
      <c r="F46" s="107"/>
      <c r="G46" s="107"/>
      <c r="H46" s="57"/>
      <c r="I46" s="57"/>
      <c r="J46" s="13"/>
      <c r="K46" s="13"/>
      <c r="L46" s="94"/>
      <c r="M46" s="94"/>
    </row>
    <row r="47" spans="1:13" ht="12.75" customHeight="1" x14ac:dyDescent="0.2">
      <c r="A47" s="112" t="s">
        <v>46</v>
      </c>
      <c r="B47" s="59"/>
      <c r="C47" s="59"/>
      <c r="D47" s="139" t="s">
        <v>46</v>
      </c>
      <c r="E47" s="139"/>
      <c r="F47" s="139"/>
      <c r="G47" s="56"/>
      <c r="H47" s="59"/>
      <c r="I47" s="59"/>
      <c r="J47" s="13"/>
      <c r="K47" s="13"/>
      <c r="L47" s="94"/>
      <c r="M47" s="94"/>
    </row>
    <row r="48" spans="1:13" ht="12.75" customHeight="1" x14ac:dyDescent="0.2">
      <c r="A48" s="140" t="s">
        <v>47</v>
      </c>
      <c r="B48" s="140"/>
      <c r="C48" s="59"/>
      <c r="D48" s="139" t="s">
        <v>48</v>
      </c>
      <c r="E48" s="139"/>
      <c r="F48" s="139"/>
      <c r="G48" s="139"/>
      <c r="H48" s="59"/>
      <c r="I48" s="59"/>
      <c r="J48" s="13"/>
      <c r="K48" s="13"/>
      <c r="L48" s="94"/>
      <c r="M48" s="94"/>
    </row>
    <row r="49" spans="1:13" x14ac:dyDescent="0.2">
      <c r="A49" s="60"/>
      <c r="B49" s="60"/>
      <c r="C49" s="60"/>
      <c r="D49" s="60"/>
      <c r="E49" s="60"/>
      <c r="F49" s="60"/>
      <c r="G49" s="60"/>
      <c r="H49" s="60"/>
      <c r="I49" s="60"/>
      <c r="J49" s="13"/>
      <c r="K49" s="13"/>
      <c r="L49" s="94"/>
      <c r="M49" s="94"/>
    </row>
    <row r="50" spans="1:13" x14ac:dyDescent="0.2">
      <c r="A50" s="60" t="s">
        <v>49</v>
      </c>
      <c r="B50" s="57"/>
      <c r="C50" s="57"/>
      <c r="D50" s="142" t="s">
        <v>50</v>
      </c>
      <c r="E50" s="142"/>
      <c r="F50" s="107"/>
      <c r="G50" s="107"/>
      <c r="H50" s="57"/>
      <c r="I50" s="57"/>
      <c r="J50" s="13"/>
      <c r="K50" s="13"/>
      <c r="L50" s="94"/>
      <c r="M50" s="94"/>
    </row>
    <row r="51" spans="1:13" ht="12.75" customHeight="1" x14ac:dyDescent="0.2">
      <c r="A51" s="140" t="s">
        <v>51</v>
      </c>
      <c r="B51" s="140"/>
      <c r="C51" s="140"/>
      <c r="D51" s="139" t="s">
        <v>52</v>
      </c>
      <c r="E51" s="139"/>
      <c r="F51" s="139"/>
      <c r="G51" s="139"/>
      <c r="H51" s="58"/>
      <c r="I51" s="58"/>
      <c r="J51" s="13"/>
      <c r="K51" s="13"/>
      <c r="L51" s="94"/>
      <c r="M51" s="94"/>
    </row>
    <row r="52" spans="1:13" x14ac:dyDescent="0.2">
      <c r="A52" s="60"/>
      <c r="B52" s="57"/>
      <c r="C52" s="57"/>
      <c r="D52" s="61"/>
      <c r="E52" s="61"/>
      <c r="F52" s="61"/>
      <c r="G52" s="61"/>
      <c r="H52" s="57"/>
      <c r="I52" s="57"/>
      <c r="J52" s="13"/>
      <c r="K52" s="13"/>
      <c r="L52" s="94"/>
      <c r="M52" s="94"/>
    </row>
    <row r="53" spans="1:13" ht="12.75" customHeight="1" x14ac:dyDescent="0.2">
      <c r="A53" s="140" t="s">
        <v>84</v>
      </c>
      <c r="B53" s="140"/>
      <c r="C53" s="140"/>
      <c r="D53" s="139" t="s">
        <v>85</v>
      </c>
      <c r="E53" s="139"/>
      <c r="F53" s="139"/>
      <c r="G53" s="139"/>
      <c r="H53" s="59"/>
      <c r="I53" s="59"/>
      <c r="J53" s="13"/>
      <c r="K53" s="13"/>
      <c r="L53" s="94"/>
      <c r="M53" s="94"/>
    </row>
    <row r="54" spans="1:13" ht="12.75" customHeight="1" x14ac:dyDescent="0.2">
      <c r="A54" s="140" t="s">
        <v>53</v>
      </c>
      <c r="B54" s="140"/>
      <c r="C54" s="140"/>
      <c r="D54" s="139" t="s">
        <v>54</v>
      </c>
      <c r="E54" s="139"/>
      <c r="F54" s="139"/>
      <c r="G54" s="62"/>
      <c r="H54" s="59"/>
      <c r="I54" s="59"/>
      <c r="J54" s="13"/>
      <c r="K54" s="13"/>
      <c r="L54" s="94"/>
      <c r="M54" s="94"/>
    </row>
    <row r="55" spans="1:13" x14ac:dyDescent="0.2">
      <c r="A55" s="60"/>
      <c r="B55" s="60"/>
      <c r="C55" s="60"/>
      <c r="D55" s="60"/>
      <c r="E55" s="60"/>
      <c r="F55" s="60"/>
      <c r="G55" s="60"/>
      <c r="H55" s="60"/>
      <c r="I55" s="60"/>
      <c r="J55" s="13"/>
      <c r="K55" s="13"/>
      <c r="L55" s="94"/>
      <c r="M55" s="94"/>
    </row>
    <row r="56" spans="1:13" x14ac:dyDescent="0.2">
      <c r="A56" s="145" t="s">
        <v>55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3"/>
      <c r="L56" s="94"/>
      <c r="M56" s="94"/>
    </row>
    <row r="57" spans="1:13" ht="13.5" x14ac:dyDescent="0.25">
      <c r="A57" s="113" t="s">
        <v>56</v>
      </c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94"/>
      <c r="M57" s="94"/>
    </row>
    <row r="58" spans="1:13" x14ac:dyDescent="0.2">
      <c r="A58" s="9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94"/>
      <c r="M58" s="94"/>
    </row>
    <row r="59" spans="1:13" x14ac:dyDescent="0.2">
      <c r="L59" s="114"/>
      <c r="M59" s="114"/>
    </row>
  </sheetData>
  <mergeCells count="56">
    <mergeCell ref="D47:F47"/>
    <mergeCell ref="A54:C54"/>
    <mergeCell ref="D54:F54"/>
    <mergeCell ref="A56:J56"/>
    <mergeCell ref="A48:B48"/>
    <mergeCell ref="D48:G48"/>
    <mergeCell ref="D50:E50"/>
    <mergeCell ref="A51:C51"/>
    <mergeCell ref="D51:G51"/>
    <mergeCell ref="A53:C53"/>
    <mergeCell ref="D53:G53"/>
    <mergeCell ref="A43:B43"/>
    <mergeCell ref="D43:G43"/>
    <mergeCell ref="A44:B44"/>
    <mergeCell ref="D44:G44"/>
    <mergeCell ref="D46:E46"/>
    <mergeCell ref="A24:B24"/>
    <mergeCell ref="A25:B25"/>
    <mergeCell ref="G5:I5"/>
    <mergeCell ref="D5:F5"/>
    <mergeCell ref="A6:B6"/>
    <mergeCell ref="A10:B10"/>
    <mergeCell ref="A7:B7"/>
    <mergeCell ref="A8:B8"/>
    <mergeCell ref="K5:M5"/>
    <mergeCell ref="D37:F37"/>
    <mergeCell ref="A38:B38"/>
    <mergeCell ref="D38:G38"/>
    <mergeCell ref="A19:B19"/>
    <mergeCell ref="A20:B20"/>
    <mergeCell ref="A21:B21"/>
    <mergeCell ref="A30:G30"/>
    <mergeCell ref="A31:G31"/>
    <mergeCell ref="A15:B15"/>
    <mergeCell ref="A16:B16"/>
    <mergeCell ref="A17:B17"/>
    <mergeCell ref="A9:B9"/>
    <mergeCell ref="A11:B11"/>
    <mergeCell ref="A12:B12"/>
    <mergeCell ref="A13:B13"/>
    <mergeCell ref="A42:B42"/>
    <mergeCell ref="D42:F42"/>
    <mergeCell ref="A39:B39"/>
    <mergeCell ref="D39:F39"/>
    <mergeCell ref="J5:J6"/>
    <mergeCell ref="A40:B40"/>
    <mergeCell ref="D40:F40"/>
    <mergeCell ref="A41:B41"/>
    <mergeCell ref="D41:E41"/>
    <mergeCell ref="A32:D32"/>
    <mergeCell ref="A36:C36"/>
    <mergeCell ref="D36:F36"/>
    <mergeCell ref="A14:B14"/>
    <mergeCell ref="A18:B18"/>
    <mergeCell ref="A22:B22"/>
    <mergeCell ref="A23:B23"/>
  </mergeCells>
  <hyperlinks>
    <hyperlink ref="A34" r:id="rId1" xr:uid="{00000000-0004-0000-0700-000000000000}"/>
    <hyperlink ref="A57" r:id="rId2" xr:uid="{00000000-0004-0000-0700-000001000000}"/>
    <hyperlink ref="A44" r:id="rId3" display="http://www.landlaeknir.is/" xr:uid="{00000000-0004-0000-0700-000002000000}"/>
    <hyperlink ref="A43" r:id="rId4" display="mailto:mottaka@landlaeknir.is" xr:uid="{00000000-0004-0000-0700-000003000000}"/>
  </hyperlinks>
  <pageMargins left="0.25" right="0.25" top="0.75" bottom="0.75" header="0.3" footer="0.3"/>
  <pageSetup paperSize="9" scale="99" fitToHeight="0" orientation="landscape" r:id="rId5"/>
  <headerFooter>
    <oddFooter>&amp;L&amp;8Embætti landlæknis
&amp;"Arial,Italic"Directorate of Health&amp;R&amp;8 24.6.2021</oddFooter>
  </headerFooter>
  <rowBreaks count="1" manualBreakCount="1">
    <brk id="27" max="16383" man="1"/>
  </rowBreaks>
  <ignoredErrors>
    <ignoredError sqref="F26" 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Efnisyfirlit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Efnisyfirlit!Print_Area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Bergdís Björk Sigurjónsdóttir</dc:creator>
  <cp:lastModifiedBy>Hildur Björk Sigbjörnsdóttir</cp:lastModifiedBy>
  <cp:lastPrinted>2021-06-24T14:47:45Z</cp:lastPrinted>
  <dcterms:created xsi:type="dcterms:W3CDTF">2018-06-07T11:45:40Z</dcterms:created>
  <dcterms:modified xsi:type="dcterms:W3CDTF">2021-06-25T09:54:27Z</dcterms:modified>
</cp:coreProperties>
</file>