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REKSTUR OG ÖRYGGI\Vefur\Vefur_2022\Sottvarnir\New folder\"/>
    </mc:Choice>
  </mc:AlternateContent>
  <xr:revisionPtr revIDLastSave="0" documentId="8_{1462E391-11E7-4CCD-A750-776DEFD13396}" xr6:coauthVersionLast="47" xr6:coauthVersionMax="47" xr10:uidLastSave="{00000000-0000-0000-0000-000000000000}"/>
  <bookViews>
    <workbookView xWindow="28680" yWindow="-1065" windowWidth="25440" windowHeight="15390" xr2:uid="{00000000-000D-0000-FFFF-FFFF00000000}"/>
  </bookViews>
  <sheets>
    <sheet name="Greiningarmánuður" sheetId="1" r:id="rId1"/>
    <sheet name="Aldur" sheetId="2" r:id="rId2"/>
    <sheet name="Kyn" sheetId="3" r:id="rId3"/>
    <sheet name="Ríkisfa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5" i="1"/>
  <c r="K16" i="1"/>
  <c r="K17" i="1"/>
  <c r="K7" i="1"/>
  <c r="K6" i="1"/>
  <c r="I8" i="1"/>
  <c r="I9" i="1"/>
  <c r="I10" i="1"/>
  <c r="I11" i="1"/>
  <c r="I12" i="1"/>
  <c r="I13" i="1"/>
  <c r="I14" i="1"/>
  <c r="I15" i="1"/>
  <c r="I16" i="1"/>
  <c r="I6" i="1"/>
  <c r="G9" i="1"/>
  <c r="G10" i="1"/>
  <c r="G11" i="1"/>
  <c r="G12" i="1"/>
  <c r="G13" i="1"/>
  <c r="G14" i="1"/>
  <c r="G15" i="1"/>
  <c r="G16" i="1"/>
  <c r="G17" i="1"/>
  <c r="G7" i="1"/>
  <c r="E8" i="1"/>
  <c r="E9" i="1"/>
  <c r="E10" i="1"/>
  <c r="E11" i="1"/>
  <c r="E12" i="1"/>
  <c r="E13" i="1"/>
  <c r="E15" i="1"/>
  <c r="E16" i="1"/>
  <c r="E7" i="1"/>
  <c r="E6" i="1"/>
  <c r="C8" i="1"/>
  <c r="C10" i="1"/>
  <c r="C11" i="1"/>
  <c r="C14" i="1"/>
  <c r="C15" i="1"/>
  <c r="C16" i="1"/>
  <c r="C17" i="1"/>
  <c r="C7" i="1"/>
  <c r="C6" i="1"/>
  <c r="C18" i="1" s="1"/>
  <c r="G18" i="1" l="1"/>
  <c r="I18" i="1"/>
  <c r="K18" i="1"/>
  <c r="E18" i="1"/>
</calcChain>
</file>

<file path=xl/sharedStrings.xml><?xml version="1.0" encoding="utf-8"?>
<sst xmlns="http://schemas.openxmlformats.org/spreadsheetml/2006/main" count="244" uniqueCount="50">
  <si>
    <t>Mán (Month)</t>
  </si>
  <si>
    <t>2014</t>
  </si>
  <si>
    <t>2015</t>
  </si>
  <si>
    <t>2016</t>
  </si>
  <si>
    <t>2017</t>
  </si>
  <si>
    <t>2018</t>
  </si>
  <si>
    <t>Fjöldi</t>
  </si>
  <si>
    <t>Fjöldi/100.000</t>
  </si>
  <si>
    <t>Number</t>
  </si>
  <si>
    <t>Number/100.000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</si>
  <si>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</si>
  <si>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</si>
  <si>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</si>
  <si>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</si>
  <si>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</si>
  <si>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</si>
  <si>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</si>
  <si>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</si>
  <si>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</si>
  <si>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</si>
  <si>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</si>
  <si>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</si>
  <si>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Alls (Total):</t>
  </si>
  <si>
    <t>Aldur (Age)</t>
  </si>
  <si>
    <t>&lt;1</t>
  </si>
  <si>
    <t>1-9</t>
  </si>
  <si>
    <t>10-14</t>
  </si>
  <si>
    <t>15-19</t>
  </si>
  <si>
    <t>20-24</t>
  </si>
  <si>
    <t>25-29</t>
  </si>
  <si>
    <t>30-44</t>
  </si>
  <si>
    <t>45+</t>
  </si>
  <si>
    <t>Kyn (Gender)</t>
  </si>
  <si>
    <t>%</t>
  </si>
  <si>
    <t>Ríkisfang (Citizenship)</t>
  </si>
  <si>
    <t>Fjöldi tilfella af sárasótt eftir greiningarmánuði</t>
  </si>
  <si>
    <t>Fjöldi tilfella gæti uppfærst í ljósi nýrra upplýsinga</t>
  </si>
  <si>
    <t>Number of cases may change in light of new information</t>
  </si>
  <si>
    <r>
      <t xml:space="preserve">Óskráð </t>
    </r>
    <r>
      <rPr>
        <sz val="10"/>
        <color rgb="FF000000"/>
        <rFont val="Arial Narrow"/>
        <family val="2"/>
      </rPr>
      <t>(not registered)</t>
    </r>
  </si>
  <si>
    <t>Fjöldi tilfella af sárasótt eftir aldri</t>
  </si>
  <si>
    <r>
      <t xml:space="preserve">Karlar - </t>
    </r>
    <r>
      <rPr>
        <i/>
        <sz val="10"/>
        <color rgb="FF000000"/>
        <rFont val="Arial Narrow"/>
        <family val="2"/>
      </rPr>
      <t>Men</t>
    </r>
  </si>
  <si>
    <r>
      <t xml:space="preserve">Konur - </t>
    </r>
    <r>
      <rPr>
        <i/>
        <sz val="10"/>
        <color rgb="FF000000"/>
        <rFont val="Arial Narrow"/>
        <family val="2"/>
      </rPr>
      <t>Women</t>
    </r>
  </si>
  <si>
    <r>
      <t xml:space="preserve">Óskráð - </t>
    </r>
    <r>
      <rPr>
        <i/>
        <sz val="10"/>
        <color rgb="FF000000"/>
        <rFont val="Arial Narrow"/>
        <family val="2"/>
      </rPr>
      <t>Not registered</t>
    </r>
  </si>
  <si>
    <t>Alls (Total)</t>
  </si>
  <si>
    <t>Fjöldi tilfella af sárasótt eftir kyni</t>
  </si>
  <si>
    <t>-</t>
  </si>
  <si>
    <r>
      <t xml:space="preserve">Íslenskt - </t>
    </r>
    <r>
      <rPr>
        <i/>
        <sz val="10"/>
        <color rgb="FF000000"/>
        <rFont val="Arial Narrow"/>
        <family val="2"/>
      </rPr>
      <t>Icelandic</t>
    </r>
  </si>
  <si>
    <r>
      <t xml:space="preserve">Erlent - </t>
    </r>
    <r>
      <rPr>
        <i/>
        <sz val="10"/>
        <color rgb="FF000000"/>
        <rFont val="Arial Narrow"/>
        <family val="2"/>
      </rPr>
      <t>Other</t>
    </r>
  </si>
  <si>
    <r>
      <t>Óskráð -</t>
    </r>
    <r>
      <rPr>
        <i/>
        <sz val="10"/>
        <color rgb="FF000000"/>
        <rFont val="Arial Narrow"/>
        <family val="2"/>
      </rPr>
      <t xml:space="preserve"> Not registered</t>
    </r>
  </si>
  <si>
    <t>Fjöldi tilfella af sárasótt eftir ríkisfangi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</si>
</sst>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%;\-#,##0.%"/>
    <numFmt numFmtId="165" formatCode="0.0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2"/>
      <color rgb="FF333333"/>
      <name val="Arial Narrow"/>
      <family val="2"/>
    </font>
    <font>
      <sz val="9"/>
      <color rgb="FF333333"/>
      <name val="Arial Narrow"/>
      <family val="2"/>
    </font>
    <font>
      <b/>
      <sz val="10"/>
      <color rgb="FF333333"/>
      <name val="Arial Narrow"/>
      <family val="2"/>
    </font>
    <font>
      <sz val="10"/>
      <color rgb="FF000000"/>
      <name val="Arial Narrow"/>
      <family val="2"/>
    </font>
    <font>
      <b/>
      <sz val="10"/>
      <color rgb="FF2B6A97"/>
      <name val="Arial Narrow"/>
      <family val="2"/>
    </font>
    <font>
      <sz val="10"/>
      <color rgb="FF333333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u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49" fontId="8" fillId="3" borderId="0" xfId="0" applyNumberFormat="1" applyFont="1" applyFill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5" fillId="5" borderId="0" xfId="0" applyFont="1" applyFill="1"/>
    <xf numFmtId="0" fontId="5" fillId="0" borderId="0" xfId="0" applyFont="1"/>
    <xf numFmtId="0" fontId="7" fillId="2" borderId="0" xfId="0" applyFont="1" applyFill="1" applyAlignment="1">
      <alignment horizontal="left"/>
    </xf>
    <xf numFmtId="49" fontId="8" fillId="3" borderId="2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49" fontId="8" fillId="3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8" fillId="2" borderId="6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49" fontId="12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Alignment="1">
      <alignment horizontal="center"/>
    </xf>
    <xf numFmtId="165" fontId="7" fillId="6" borderId="0" xfId="0" applyNumberFormat="1" applyFont="1" applyFill="1" applyAlignment="1">
      <alignment horizontal="left"/>
    </xf>
    <xf numFmtId="165" fontId="5" fillId="2" borderId="5" xfId="0" applyNumberFormat="1" applyFont="1" applyFill="1" applyBorder="1" applyAlignment="1">
      <alignment horizontal="center"/>
    </xf>
    <xf numFmtId="49" fontId="8" fillId="6" borderId="12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/>
    </xf>
    <xf numFmtId="9" fontId="7" fillId="2" borderId="0" xfId="1" applyFont="1" applyFill="1" applyAlignment="1">
      <alignment horizontal="center"/>
    </xf>
    <xf numFmtId="9" fontId="7" fillId="2" borderId="5" xfId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/>
    <xf numFmtId="0" fontId="8" fillId="3" borderId="4" xfId="0" applyFont="1" applyFill="1" applyBorder="1" applyAlignment="1"/>
    <xf numFmtId="49" fontId="5" fillId="3" borderId="0" xfId="0" applyNumberFormat="1" applyFont="1" applyFill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9" fontId="5" fillId="2" borderId="0" xfId="1" applyFont="1" applyFill="1" applyAlignment="1">
      <alignment horizontal="center"/>
    </xf>
    <xf numFmtId="9" fontId="5" fillId="2" borderId="5" xfId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4" fillId="2" borderId="1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9" fontId="7" fillId="2" borderId="0" xfId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9" fontId="5" fillId="2" borderId="0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8"/>
  <sheetViews>
    <sheetView tabSelected="1" workbookViewId="0"/>
  </sheetViews>
  <sheetFormatPr defaultColWidth="9.140625" defaultRowHeight="12.75" x14ac:dyDescent="0.2"/>
  <cols>
    <col min="1" max="1" width="11.42578125" style="6" bestFit="1" customWidth="1"/>
    <col min="2" max="2" width="7.140625" style="7" bestFit="1" customWidth="1"/>
    <col min="3" max="3" width="13.140625" style="7" bestFit="1" customWidth="1"/>
    <col min="4" max="4" width="7.140625" style="7" bestFit="1" customWidth="1"/>
    <col min="5" max="5" width="13.140625" style="7" bestFit="1" customWidth="1"/>
    <col min="6" max="6" width="7.140625" style="7" bestFit="1" customWidth="1"/>
    <col min="7" max="7" width="13.140625" style="7" bestFit="1" customWidth="1"/>
    <col min="8" max="8" width="7.140625" style="7" bestFit="1" customWidth="1"/>
    <col min="9" max="9" width="13.140625" style="7" bestFit="1" customWidth="1"/>
    <col min="10" max="10" width="7.140625" style="7" bestFit="1" customWidth="1"/>
    <col min="11" max="11" width="13.140625" style="7" bestFit="1" customWidth="1"/>
    <col min="12" max="12" width="7.140625" style="7" bestFit="1" customWidth="1"/>
    <col min="13" max="13" width="13.140625" style="7" bestFit="1" customWidth="1"/>
    <col min="14" max="16384" width="9.140625" style="7"/>
  </cols>
  <sheetData>
    <row r="1" spans="1:13" s="2" customFormat="1" ht="15.75" x14ac:dyDescent="0.25">
      <c r="A1" s="1" t="s">
        <v>35</v>
      </c>
      <c r="C1" s="3"/>
      <c r="D1" s="3"/>
      <c r="E1" s="3"/>
      <c r="F1" s="3"/>
      <c r="G1" s="3"/>
      <c r="H1" s="3"/>
    </row>
    <row r="2" spans="1:13" s="10" customFormat="1" x14ac:dyDescent="0.2">
      <c r="A2" s="8"/>
      <c r="B2" s="9"/>
    </row>
    <row r="3" spans="1:13" s="10" customFormat="1" x14ac:dyDescent="0.2">
      <c r="A3" s="11" t="s">
        <v>0</v>
      </c>
      <c r="B3" s="12" t="s">
        <v>1</v>
      </c>
      <c r="C3" s="13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3"/>
      <c r="L3" s="72">
        <v>2019</v>
      </c>
      <c r="M3" s="14"/>
    </row>
    <row r="4" spans="1:13" s="10" customFormat="1" x14ac:dyDescent="0.2">
      <c r="A4" s="15"/>
      <c r="B4" s="16" t="s">
        <v>6</v>
      </c>
      <c r="C4" s="16" t="s">
        <v>7</v>
      </c>
      <c r="D4" s="16" t="s">
        <v>6</v>
      </c>
      <c r="E4" s="16" t="s">
        <v>7</v>
      </c>
      <c r="F4" s="16" t="s">
        <v>6</v>
      </c>
      <c r="G4" s="16" t="s">
        <v>7</v>
      </c>
      <c r="H4" s="16" t="s">
        <v>6</v>
      </c>
      <c r="I4" s="16" t="s">
        <v>7</v>
      </c>
      <c r="J4" s="73" t="s">
        <v>6</v>
      </c>
      <c r="K4" s="73" t="s">
        <v>7</v>
      </c>
      <c r="L4" s="16" t="s">
        <v>6</v>
      </c>
      <c r="M4" s="17" t="s">
        <v>7</v>
      </c>
    </row>
    <row r="5" spans="1:13" s="10" customFormat="1" x14ac:dyDescent="0.2">
      <c r="A5" s="15"/>
      <c r="B5" s="18" t="s">
        <v>8</v>
      </c>
      <c r="C5" s="18" t="s">
        <v>9</v>
      </c>
      <c r="D5" s="18" t="s">
        <v>8</v>
      </c>
      <c r="E5" s="18" t="s">
        <v>9</v>
      </c>
      <c r="F5" s="18" t="s">
        <v>8</v>
      </c>
      <c r="G5" s="18" t="s">
        <v>9</v>
      </c>
      <c r="H5" s="18" t="s">
        <v>8</v>
      </c>
      <c r="I5" s="18" t="s">
        <v>9</v>
      </c>
      <c r="J5" s="74" t="s">
        <v>8</v>
      </c>
      <c r="K5" s="74" t="s">
        <v>9</v>
      </c>
      <c r="L5" s="18" t="s">
        <v>8</v>
      </c>
      <c r="M5" s="19" t="s">
        <v>9</v>
      </c>
    </row>
    <row r="6" spans="1:13" s="10" customFormat="1" x14ac:dyDescent="0.2">
      <c r="A6" s="20" t="s">
        <v>10</v>
      </c>
      <c r="B6" s="21">
        <v>1</v>
      </c>
      <c r="C6" s="30">
        <f>B6/3.25671</f>
        <v>0.30705835029830719</v>
      </c>
      <c r="D6" s="21">
        <v>3</v>
      </c>
      <c r="E6" s="30">
        <f>D6/3.291</f>
        <v>0.91157702825888787</v>
      </c>
      <c r="F6" s="21" t="s">
        <v>45</v>
      </c>
      <c r="G6" s="30" t="s">
        <v>45</v>
      </c>
      <c r="H6" s="21">
        <v>3</v>
      </c>
      <c r="I6" s="30">
        <f>H6/3.38349</f>
        <v>0.88665845029836055</v>
      </c>
      <c r="J6" s="28">
        <v>1</v>
      </c>
      <c r="K6" s="31">
        <f>J6/3.4845</f>
        <v>0.28698522026115653</v>
      </c>
      <c r="L6" s="21">
        <v>1</v>
      </c>
      <c r="M6" s="33">
        <v>0.27734442711041801</v>
      </c>
    </row>
    <row r="7" spans="1:13" s="10" customFormat="1" x14ac:dyDescent="0.2">
      <c r="A7" s="20" t="s">
        <v>11</v>
      </c>
      <c r="B7" s="10">
        <v>2</v>
      </c>
      <c r="C7" s="30">
        <f>B7/3.25671</f>
        <v>0.61411670059661438</v>
      </c>
      <c r="D7" s="10">
        <v>5</v>
      </c>
      <c r="E7" s="30">
        <f>D7/3.291</f>
        <v>1.5192950470981466</v>
      </c>
      <c r="F7" s="10">
        <v>6</v>
      </c>
      <c r="G7" s="30">
        <f>F7/3.32529</f>
        <v>1.8043539059751181</v>
      </c>
      <c r="H7" s="10">
        <v>7</v>
      </c>
      <c r="I7" s="30">
        <v>2</v>
      </c>
      <c r="J7" s="29">
        <v>2</v>
      </c>
      <c r="K7" s="31">
        <f>J7/3.4845</f>
        <v>0.57397044052231305</v>
      </c>
      <c r="L7" s="10">
        <v>4</v>
      </c>
      <c r="M7" s="33">
        <v>1.1093777084416701</v>
      </c>
    </row>
    <row r="8" spans="1:13" s="10" customFormat="1" x14ac:dyDescent="0.2">
      <c r="A8" s="20" t="s">
        <v>12</v>
      </c>
      <c r="B8" s="21">
        <v>1</v>
      </c>
      <c r="C8" s="30">
        <f t="shared" ref="C8:C17" si="0">B8/3.25671</f>
        <v>0.30705835029830719</v>
      </c>
      <c r="D8" s="21">
        <v>2</v>
      </c>
      <c r="E8" s="30">
        <f t="shared" ref="E8:E16" si="1">D8/3.291</f>
        <v>0.60771801883925858</v>
      </c>
      <c r="F8" s="21" t="s">
        <v>45</v>
      </c>
      <c r="G8" s="30" t="s">
        <v>45</v>
      </c>
      <c r="H8" s="21">
        <v>3</v>
      </c>
      <c r="I8" s="30">
        <f t="shared" ref="I8:I16" si="2">H8/3.38349</f>
        <v>0.88665845029836055</v>
      </c>
      <c r="J8" s="28">
        <v>1</v>
      </c>
      <c r="K8" s="31">
        <f t="shared" ref="K8:K17" si="3">J8/3.4845</f>
        <v>0.28698522026115653</v>
      </c>
      <c r="L8" s="21">
        <v>5</v>
      </c>
      <c r="M8" s="33">
        <v>1.38672213555209</v>
      </c>
    </row>
    <row r="9" spans="1:13" s="10" customFormat="1" x14ac:dyDescent="0.2">
      <c r="A9" s="20" t="s">
        <v>13</v>
      </c>
      <c r="B9" s="10" t="s">
        <v>45</v>
      </c>
      <c r="C9" s="30" t="s">
        <v>45</v>
      </c>
      <c r="D9" s="10">
        <v>1</v>
      </c>
      <c r="E9" s="30">
        <f t="shared" si="1"/>
        <v>0.30385900941962929</v>
      </c>
      <c r="F9" s="10">
        <v>3</v>
      </c>
      <c r="G9" s="30">
        <f t="shared" ref="G9:G17" si="4">F9/3.32529</f>
        <v>0.90217695298755907</v>
      </c>
      <c r="H9" s="10">
        <v>6</v>
      </c>
      <c r="I9" s="30">
        <f t="shared" si="2"/>
        <v>1.7733169005967211</v>
      </c>
      <c r="J9" s="29">
        <v>1</v>
      </c>
      <c r="K9" s="31">
        <f t="shared" si="3"/>
        <v>0.28698522026115653</v>
      </c>
      <c r="L9" s="10">
        <v>6</v>
      </c>
      <c r="M9" s="33">
        <v>1.66406656266251</v>
      </c>
    </row>
    <row r="10" spans="1:13" s="10" customFormat="1" x14ac:dyDescent="0.2">
      <c r="A10" s="20" t="s">
        <v>14</v>
      </c>
      <c r="B10" s="21">
        <v>3</v>
      </c>
      <c r="C10" s="30">
        <f t="shared" si="0"/>
        <v>0.92117505089492158</v>
      </c>
      <c r="D10" s="21">
        <v>1</v>
      </c>
      <c r="E10" s="30">
        <f t="shared" si="1"/>
        <v>0.30385900941962929</v>
      </c>
      <c r="F10" s="21">
        <v>1</v>
      </c>
      <c r="G10" s="30">
        <f t="shared" si="4"/>
        <v>0.30072565099585302</v>
      </c>
      <c r="H10" s="21">
        <v>5</v>
      </c>
      <c r="I10" s="30">
        <f t="shared" si="2"/>
        <v>1.477764083830601</v>
      </c>
      <c r="J10" s="28">
        <v>2</v>
      </c>
      <c r="K10" s="31">
        <f t="shared" si="3"/>
        <v>0.57397044052231305</v>
      </c>
      <c r="L10" s="21">
        <v>5</v>
      </c>
      <c r="M10" s="33">
        <v>1.38672213555209</v>
      </c>
    </row>
    <row r="11" spans="1:13" s="10" customFormat="1" x14ac:dyDescent="0.2">
      <c r="A11" s="20" t="s">
        <v>15</v>
      </c>
      <c r="B11" s="10">
        <v>2</v>
      </c>
      <c r="C11" s="30">
        <f t="shared" si="0"/>
        <v>0.61411670059661438</v>
      </c>
      <c r="D11" s="10">
        <v>1</v>
      </c>
      <c r="E11" s="30">
        <f t="shared" si="1"/>
        <v>0.30385900941962929</v>
      </c>
      <c r="F11" s="10">
        <v>1</v>
      </c>
      <c r="G11" s="30">
        <f t="shared" si="4"/>
        <v>0.30072565099585302</v>
      </c>
      <c r="H11" s="10">
        <v>2</v>
      </c>
      <c r="I11" s="30">
        <f t="shared" si="2"/>
        <v>0.59110563353224033</v>
      </c>
      <c r="J11" s="29">
        <v>1</v>
      </c>
      <c r="K11" s="31">
        <f t="shared" si="3"/>
        <v>0.28698522026115653</v>
      </c>
      <c r="L11" s="21" t="s">
        <v>45</v>
      </c>
      <c r="M11" s="33" t="s">
        <v>45</v>
      </c>
    </row>
    <row r="12" spans="1:13" s="10" customFormat="1" x14ac:dyDescent="0.2">
      <c r="A12" s="20" t="s">
        <v>16</v>
      </c>
      <c r="B12" s="21" t="s">
        <v>45</v>
      </c>
      <c r="C12" s="30" t="s">
        <v>45</v>
      </c>
      <c r="D12" s="21">
        <v>2</v>
      </c>
      <c r="E12" s="30">
        <f t="shared" si="1"/>
        <v>0.60771801883925858</v>
      </c>
      <c r="F12" s="21">
        <v>3</v>
      </c>
      <c r="G12" s="30">
        <f t="shared" si="4"/>
        <v>0.90217695298755907</v>
      </c>
      <c r="H12" s="21">
        <v>4</v>
      </c>
      <c r="I12" s="30">
        <f t="shared" si="2"/>
        <v>1.1822112670644807</v>
      </c>
      <c r="J12" s="28">
        <v>3</v>
      </c>
      <c r="K12" s="31">
        <f t="shared" si="3"/>
        <v>0.86095566078346963</v>
      </c>
      <c r="L12" s="21">
        <v>1</v>
      </c>
      <c r="M12" s="33">
        <v>0.27734442711041801</v>
      </c>
    </row>
    <row r="13" spans="1:13" s="10" customFormat="1" x14ac:dyDescent="0.2">
      <c r="A13" s="20" t="s">
        <v>17</v>
      </c>
      <c r="B13" s="10" t="s">
        <v>45</v>
      </c>
      <c r="C13" s="30" t="s">
        <v>45</v>
      </c>
      <c r="D13" s="10">
        <v>1</v>
      </c>
      <c r="E13" s="30">
        <f t="shared" si="1"/>
        <v>0.30385900941962929</v>
      </c>
      <c r="F13" s="10">
        <v>3</v>
      </c>
      <c r="G13" s="30">
        <f t="shared" si="4"/>
        <v>0.90217695298755907</v>
      </c>
      <c r="H13" s="10">
        <v>5</v>
      </c>
      <c r="I13" s="30">
        <f t="shared" si="2"/>
        <v>1.477764083830601</v>
      </c>
      <c r="J13" s="29">
        <v>1</v>
      </c>
      <c r="K13" s="31">
        <f t="shared" si="3"/>
        <v>0.28698522026115653</v>
      </c>
      <c r="L13" s="10">
        <v>2</v>
      </c>
      <c r="M13" s="33">
        <v>0.55468885422083503</v>
      </c>
    </row>
    <row r="14" spans="1:13" s="10" customFormat="1" x14ac:dyDescent="0.2">
      <c r="A14" s="20" t="s">
        <v>18</v>
      </c>
      <c r="B14" s="21">
        <v>1</v>
      </c>
      <c r="C14" s="30">
        <f t="shared" si="0"/>
        <v>0.30705835029830719</v>
      </c>
      <c r="D14" s="21" t="s">
        <v>45</v>
      </c>
      <c r="E14" s="30" t="s">
        <v>45</v>
      </c>
      <c r="F14" s="21">
        <v>4</v>
      </c>
      <c r="G14" s="30">
        <f t="shared" si="4"/>
        <v>1.2029026039834121</v>
      </c>
      <c r="H14" s="21">
        <v>4</v>
      </c>
      <c r="I14" s="30">
        <f t="shared" si="2"/>
        <v>1.1822112670644807</v>
      </c>
      <c r="J14" s="28" t="s">
        <v>45</v>
      </c>
      <c r="K14" s="31" t="s">
        <v>45</v>
      </c>
      <c r="L14" s="21">
        <v>5</v>
      </c>
      <c r="M14" s="33">
        <v>1.38672213555209</v>
      </c>
    </row>
    <row r="15" spans="1:13" s="10" customFormat="1" x14ac:dyDescent="0.2">
      <c r="A15" s="20" t="s">
        <v>19</v>
      </c>
      <c r="B15" s="10">
        <v>1</v>
      </c>
      <c r="C15" s="30">
        <f t="shared" si="0"/>
        <v>0.30705835029830719</v>
      </c>
      <c r="D15" s="10">
        <v>3</v>
      </c>
      <c r="E15" s="30">
        <f t="shared" si="1"/>
        <v>0.91157702825888787</v>
      </c>
      <c r="F15" s="10">
        <v>1</v>
      </c>
      <c r="G15" s="30">
        <f t="shared" si="4"/>
        <v>0.30072565099585302</v>
      </c>
      <c r="H15" s="10">
        <v>2</v>
      </c>
      <c r="I15" s="30">
        <f t="shared" si="2"/>
        <v>0.59110563353224033</v>
      </c>
      <c r="J15" s="29">
        <v>6</v>
      </c>
      <c r="K15" s="31">
        <f t="shared" si="3"/>
        <v>1.7219113215669393</v>
      </c>
      <c r="L15" s="10">
        <v>4</v>
      </c>
      <c r="M15" s="33">
        <v>1.1093777084416701</v>
      </c>
    </row>
    <row r="16" spans="1:13" s="10" customFormat="1" x14ac:dyDescent="0.2">
      <c r="A16" s="20" t="s">
        <v>20</v>
      </c>
      <c r="B16" s="21">
        <v>6</v>
      </c>
      <c r="C16" s="31">
        <f t="shared" si="0"/>
        <v>1.8423501017898432</v>
      </c>
      <c r="D16" s="28">
        <v>1</v>
      </c>
      <c r="E16" s="31">
        <f t="shared" si="1"/>
        <v>0.30385900941962929</v>
      </c>
      <c r="F16" s="28">
        <v>3</v>
      </c>
      <c r="G16" s="31">
        <f t="shared" si="4"/>
        <v>0.90217695298755907</v>
      </c>
      <c r="H16" s="28">
        <v>5</v>
      </c>
      <c r="I16" s="31">
        <f t="shared" si="2"/>
        <v>1.477764083830601</v>
      </c>
      <c r="J16" s="28">
        <v>2</v>
      </c>
      <c r="K16" s="31">
        <f t="shared" si="3"/>
        <v>0.57397044052231305</v>
      </c>
      <c r="L16" s="28">
        <v>3</v>
      </c>
      <c r="M16" s="33">
        <v>0.83203328133125298</v>
      </c>
    </row>
    <row r="17" spans="1:13" s="10" customFormat="1" x14ac:dyDescent="0.2">
      <c r="A17" s="20" t="s">
        <v>21</v>
      </c>
      <c r="B17" s="10">
        <v>1</v>
      </c>
      <c r="C17" s="31">
        <f t="shared" si="0"/>
        <v>0.30705835029830719</v>
      </c>
      <c r="D17" s="29" t="s">
        <v>45</v>
      </c>
      <c r="E17" s="31" t="s">
        <v>45</v>
      </c>
      <c r="F17" s="29">
        <v>2</v>
      </c>
      <c r="G17" s="31">
        <f t="shared" si="4"/>
        <v>0.60145130199170604</v>
      </c>
      <c r="H17" s="29">
        <v>7</v>
      </c>
      <c r="I17" s="31">
        <v>2</v>
      </c>
      <c r="J17" s="29">
        <v>2</v>
      </c>
      <c r="K17" s="31">
        <f t="shared" si="3"/>
        <v>0.57397044052231305</v>
      </c>
      <c r="L17" s="29">
        <v>2</v>
      </c>
      <c r="M17" s="33">
        <v>0.55468885422083503</v>
      </c>
    </row>
    <row r="18" spans="1:13" s="10" customFormat="1" x14ac:dyDescent="0.2">
      <c r="A18" s="26" t="s">
        <v>22</v>
      </c>
      <c r="B18" s="27">
        <v>18</v>
      </c>
      <c r="C18" s="32">
        <f>SUM(C6:C17)</f>
        <v>5.5270503053695297</v>
      </c>
      <c r="D18" s="27">
        <v>20</v>
      </c>
      <c r="E18" s="32">
        <f>SUM(E6:E17)</f>
        <v>6.0771801883925862</v>
      </c>
      <c r="F18" s="27">
        <v>27</v>
      </c>
      <c r="G18" s="32">
        <f>SUM(G6:G17)</f>
        <v>8.1195925768880315</v>
      </c>
      <c r="H18" s="27">
        <v>53</v>
      </c>
      <c r="I18" s="32">
        <f>SUM(I6:I17)</f>
        <v>15.526559853878689</v>
      </c>
      <c r="J18" s="27">
        <v>22</v>
      </c>
      <c r="K18" s="32">
        <f>SUM(K6:K17)</f>
        <v>6.3136748457454441</v>
      </c>
      <c r="L18" s="27">
        <v>38</v>
      </c>
      <c r="M18" s="34">
        <v>10.539088230195899</v>
      </c>
    </row>
    <row r="19" spans="1:13" s="5" customFormat="1" ht="13.5" x14ac:dyDescent="0.25">
      <c r="A19" s="24" t="s">
        <v>36</v>
      </c>
    </row>
    <row r="20" spans="1:13" s="5" customFormat="1" ht="13.5" x14ac:dyDescent="0.25">
      <c r="A20" s="25" t="s">
        <v>37</v>
      </c>
    </row>
    <row r="21" spans="1:13" s="5" customFormat="1" x14ac:dyDescent="0.2">
      <c r="A21" s="4"/>
    </row>
    <row r="22" spans="1:13" s="5" customFormat="1" x14ac:dyDescent="0.2">
      <c r="A22" s="4"/>
    </row>
    <row r="23" spans="1:13" s="5" customFormat="1" x14ac:dyDescent="0.2">
      <c r="A23" s="4"/>
    </row>
    <row r="24" spans="1:13" s="5" customFormat="1" x14ac:dyDescent="0.2">
      <c r="A24" s="4"/>
    </row>
    <row r="25" spans="1:13" s="5" customFormat="1" x14ac:dyDescent="0.2">
      <c r="A25" s="4"/>
    </row>
    <row r="26" spans="1:13" s="5" customFormat="1" x14ac:dyDescent="0.2">
      <c r="A26" s="4"/>
    </row>
    <row r="27" spans="1:13" s="5" customFormat="1" x14ac:dyDescent="0.2">
      <c r="A27" s="4"/>
    </row>
    <row r="28" spans="1:13" s="5" customFormat="1" x14ac:dyDescent="0.2">
      <c r="A28" s="4"/>
    </row>
    <row r="29" spans="1:13" s="5" customFormat="1" x14ac:dyDescent="0.2">
      <c r="A29" s="4"/>
    </row>
    <row r="30" spans="1:13" s="5" customFormat="1" x14ac:dyDescent="0.2">
      <c r="A30" s="4"/>
    </row>
    <row r="31" spans="1:13" s="5" customFormat="1" x14ac:dyDescent="0.2">
      <c r="A31" s="4"/>
    </row>
    <row r="32" spans="1:13" s="5" customFormat="1" x14ac:dyDescent="0.2">
      <c r="A32" s="4"/>
    </row>
    <row r="33" spans="1:1" s="5" customFormat="1" x14ac:dyDescent="0.2">
      <c r="A33" s="4"/>
    </row>
    <row r="34" spans="1:1" s="5" customFormat="1" x14ac:dyDescent="0.2">
      <c r="A34" s="4"/>
    </row>
    <row r="35" spans="1:1" s="5" customFormat="1" x14ac:dyDescent="0.2">
      <c r="A35" s="4"/>
    </row>
    <row r="36" spans="1:1" s="5" customFormat="1" x14ac:dyDescent="0.2">
      <c r="A36" s="4"/>
    </row>
    <row r="37" spans="1:1" s="5" customFormat="1" x14ac:dyDescent="0.2">
      <c r="A37" s="4"/>
    </row>
    <row r="38" spans="1:1" s="5" customFormat="1" x14ac:dyDescent="0.2">
      <c r="A38" s="4"/>
    </row>
    <row r="39" spans="1:1" s="5" customFormat="1" x14ac:dyDescent="0.2">
      <c r="A39" s="4"/>
    </row>
    <row r="40" spans="1:1" s="5" customFormat="1" x14ac:dyDescent="0.2">
      <c r="A40" s="4"/>
    </row>
    <row r="41" spans="1:1" s="5" customFormat="1" x14ac:dyDescent="0.2">
      <c r="A41" s="4"/>
    </row>
    <row r="42" spans="1:1" s="5" customFormat="1" x14ac:dyDescent="0.2">
      <c r="A42" s="4"/>
    </row>
    <row r="43" spans="1:1" s="5" customFormat="1" x14ac:dyDescent="0.2">
      <c r="A43" s="4"/>
    </row>
    <row r="44" spans="1:1" s="5" customFormat="1" x14ac:dyDescent="0.2">
      <c r="A44" s="4"/>
    </row>
    <row r="45" spans="1:1" s="5" customFormat="1" x14ac:dyDescent="0.2">
      <c r="A45" s="4"/>
    </row>
    <row r="46" spans="1:1" s="5" customFormat="1" x14ac:dyDescent="0.2">
      <c r="A46" s="4"/>
    </row>
    <row r="47" spans="1:1" s="5" customFormat="1" x14ac:dyDescent="0.2">
      <c r="A47" s="4"/>
    </row>
    <row r="48" spans="1:1" s="5" customFormat="1" x14ac:dyDescent="0.2">
      <c r="A48" s="4"/>
    </row>
    <row r="49" spans="1:1" s="5" customFormat="1" x14ac:dyDescent="0.2">
      <c r="A49" s="4"/>
    </row>
    <row r="50" spans="1:1" s="5" customFormat="1" x14ac:dyDescent="0.2">
      <c r="A50" s="4"/>
    </row>
    <row r="51" spans="1:1" s="5" customFormat="1" x14ac:dyDescent="0.2">
      <c r="A51" s="4"/>
    </row>
    <row r="52" spans="1:1" s="5" customFormat="1" x14ac:dyDescent="0.2">
      <c r="A52" s="4"/>
    </row>
    <row r="53" spans="1:1" s="5" customFormat="1" x14ac:dyDescent="0.2">
      <c r="A53" s="4"/>
    </row>
    <row r="54" spans="1:1" s="5" customFormat="1" x14ac:dyDescent="0.2">
      <c r="A54" s="4"/>
    </row>
    <row r="55" spans="1:1" s="5" customFormat="1" x14ac:dyDescent="0.2">
      <c r="A55" s="4"/>
    </row>
    <row r="56" spans="1:1" s="5" customFormat="1" x14ac:dyDescent="0.2">
      <c r="A56" s="4"/>
    </row>
    <row r="57" spans="1:1" s="5" customFormat="1" x14ac:dyDescent="0.2">
      <c r="A57" s="4"/>
    </row>
    <row r="58" spans="1:1" s="5" customFormat="1" x14ac:dyDescent="0.2">
      <c r="A58" s="4"/>
    </row>
    <row r="59" spans="1:1" s="5" customFormat="1" x14ac:dyDescent="0.2">
      <c r="A59" s="4"/>
    </row>
    <row r="60" spans="1:1" s="5" customFormat="1" x14ac:dyDescent="0.2">
      <c r="A60" s="4"/>
    </row>
    <row r="61" spans="1:1" s="5" customFormat="1" x14ac:dyDescent="0.2">
      <c r="A61" s="4"/>
    </row>
    <row r="62" spans="1:1" s="5" customFormat="1" x14ac:dyDescent="0.2">
      <c r="A62" s="4"/>
    </row>
    <row r="63" spans="1:1" s="5" customFormat="1" x14ac:dyDescent="0.2">
      <c r="A63" s="4"/>
    </row>
    <row r="64" spans="1:1" s="5" customFormat="1" x14ac:dyDescent="0.2">
      <c r="A64" s="4"/>
    </row>
    <row r="65" spans="1:1" s="5" customFormat="1" x14ac:dyDescent="0.2">
      <c r="A65" s="4"/>
    </row>
    <row r="66" spans="1:1" s="5" customFormat="1" x14ac:dyDescent="0.2">
      <c r="A66" s="4"/>
    </row>
    <row r="67" spans="1:1" s="5" customFormat="1" x14ac:dyDescent="0.2">
      <c r="A67" s="4"/>
    </row>
    <row r="68" spans="1:1" s="5" customFormat="1" x14ac:dyDescent="0.2">
      <c r="A68" s="4"/>
    </row>
    <row r="69" spans="1:1" s="5" customFormat="1" x14ac:dyDescent="0.2">
      <c r="A69" s="4"/>
    </row>
    <row r="70" spans="1:1" s="5" customFormat="1" x14ac:dyDescent="0.2">
      <c r="A70" s="4"/>
    </row>
    <row r="71" spans="1:1" s="5" customFormat="1" x14ac:dyDescent="0.2">
      <c r="A71" s="4"/>
    </row>
    <row r="72" spans="1:1" s="5" customFormat="1" x14ac:dyDescent="0.2">
      <c r="A72" s="4"/>
    </row>
    <row r="73" spans="1:1" s="5" customFormat="1" x14ac:dyDescent="0.2">
      <c r="A73" s="4"/>
    </row>
    <row r="74" spans="1:1" s="5" customFormat="1" x14ac:dyDescent="0.2">
      <c r="A74" s="4"/>
    </row>
    <row r="75" spans="1:1" s="5" customFormat="1" x14ac:dyDescent="0.2">
      <c r="A75" s="4"/>
    </row>
    <row r="76" spans="1:1" s="5" customFormat="1" x14ac:dyDescent="0.2">
      <c r="A76" s="4"/>
    </row>
    <row r="77" spans="1:1" s="5" customFormat="1" x14ac:dyDescent="0.2">
      <c r="A77" s="4"/>
    </row>
    <row r="78" spans="1:1" s="5" customFormat="1" x14ac:dyDescent="0.2">
      <c r="A78" s="4"/>
    </row>
    <row r="79" spans="1:1" s="5" customFormat="1" x14ac:dyDescent="0.2">
      <c r="A79" s="4"/>
    </row>
    <row r="80" spans="1:1" s="5" customFormat="1" x14ac:dyDescent="0.2">
      <c r="A80" s="4"/>
    </row>
    <row r="81" spans="1:1" s="5" customFormat="1" x14ac:dyDescent="0.2">
      <c r="A81" s="4"/>
    </row>
    <row r="82" spans="1:1" s="5" customFormat="1" x14ac:dyDescent="0.2">
      <c r="A82" s="4"/>
    </row>
    <row r="83" spans="1:1" s="5" customFormat="1" x14ac:dyDescent="0.2">
      <c r="A83" s="4"/>
    </row>
    <row r="84" spans="1:1" s="5" customFormat="1" x14ac:dyDescent="0.2">
      <c r="A84" s="4"/>
    </row>
    <row r="85" spans="1:1" s="5" customFormat="1" x14ac:dyDescent="0.2">
      <c r="A85" s="4"/>
    </row>
    <row r="86" spans="1:1" s="5" customFormat="1" x14ac:dyDescent="0.2">
      <c r="A86" s="4"/>
    </row>
    <row r="87" spans="1:1" s="5" customFormat="1" x14ac:dyDescent="0.2">
      <c r="A87" s="4"/>
    </row>
    <row r="88" spans="1:1" s="5" customFormat="1" x14ac:dyDescent="0.2">
      <c r="A88" s="4"/>
    </row>
    <row r="89" spans="1:1" s="5" customFormat="1" x14ac:dyDescent="0.2">
      <c r="A89" s="4"/>
    </row>
    <row r="90" spans="1:1" s="5" customFormat="1" x14ac:dyDescent="0.2">
      <c r="A90" s="4"/>
    </row>
    <row r="91" spans="1:1" s="5" customFormat="1" x14ac:dyDescent="0.2">
      <c r="A91" s="4"/>
    </row>
    <row r="92" spans="1:1" s="5" customFormat="1" x14ac:dyDescent="0.2">
      <c r="A92" s="4"/>
    </row>
    <row r="93" spans="1:1" s="5" customFormat="1" x14ac:dyDescent="0.2">
      <c r="A93" s="4"/>
    </row>
    <row r="94" spans="1:1" s="5" customFormat="1" x14ac:dyDescent="0.2">
      <c r="A94" s="4"/>
    </row>
    <row r="95" spans="1:1" s="5" customFormat="1" x14ac:dyDescent="0.2">
      <c r="A95" s="4"/>
    </row>
    <row r="96" spans="1:1" s="5" customFormat="1" x14ac:dyDescent="0.2">
      <c r="A96" s="4"/>
    </row>
    <row r="97" spans="1:1" s="5" customFormat="1" x14ac:dyDescent="0.2">
      <c r="A97" s="4"/>
    </row>
    <row r="98" spans="1:1" s="5" customFormat="1" x14ac:dyDescent="0.2">
      <c r="A98" s="4"/>
    </row>
    <row r="99" spans="1:1" s="5" customFormat="1" x14ac:dyDescent="0.2">
      <c r="A99" s="4"/>
    </row>
    <row r="100" spans="1:1" s="5" customFormat="1" x14ac:dyDescent="0.2">
      <c r="A100" s="4"/>
    </row>
    <row r="101" spans="1:1" s="5" customFormat="1" x14ac:dyDescent="0.2">
      <c r="A101" s="4"/>
    </row>
    <row r="102" spans="1:1" s="5" customFormat="1" x14ac:dyDescent="0.2">
      <c r="A102" s="4"/>
    </row>
    <row r="103" spans="1:1" s="5" customFormat="1" x14ac:dyDescent="0.2">
      <c r="A103" s="4"/>
    </row>
    <row r="104" spans="1:1" s="5" customFormat="1" x14ac:dyDescent="0.2">
      <c r="A104" s="4"/>
    </row>
    <row r="105" spans="1:1" s="5" customFormat="1" x14ac:dyDescent="0.2">
      <c r="A105" s="4"/>
    </row>
    <row r="106" spans="1:1" s="5" customFormat="1" x14ac:dyDescent="0.2">
      <c r="A106" s="4"/>
    </row>
    <row r="107" spans="1:1" s="5" customFormat="1" x14ac:dyDescent="0.2">
      <c r="A107" s="4"/>
    </row>
    <row r="108" spans="1:1" s="5" customFormat="1" x14ac:dyDescent="0.2">
      <c r="A108" s="4"/>
    </row>
    <row r="109" spans="1:1" s="5" customFormat="1" x14ac:dyDescent="0.2">
      <c r="A109" s="4"/>
    </row>
    <row r="110" spans="1:1" s="5" customFormat="1" x14ac:dyDescent="0.2">
      <c r="A110" s="4"/>
    </row>
    <row r="111" spans="1:1" s="5" customFormat="1" x14ac:dyDescent="0.2">
      <c r="A111" s="4"/>
    </row>
    <row r="112" spans="1:1" s="5" customFormat="1" x14ac:dyDescent="0.2">
      <c r="A112" s="4"/>
    </row>
    <row r="113" spans="1:1" s="5" customFormat="1" x14ac:dyDescent="0.2">
      <c r="A113" s="4"/>
    </row>
    <row r="114" spans="1:1" s="5" customFormat="1" x14ac:dyDescent="0.2">
      <c r="A114" s="4"/>
    </row>
    <row r="115" spans="1:1" s="5" customFormat="1" x14ac:dyDescent="0.2">
      <c r="A115" s="4"/>
    </row>
    <row r="116" spans="1:1" s="5" customFormat="1" x14ac:dyDescent="0.2">
      <c r="A116" s="4"/>
    </row>
    <row r="117" spans="1:1" s="5" customFormat="1" x14ac:dyDescent="0.2">
      <c r="A117" s="4"/>
    </row>
    <row r="118" spans="1:1" s="5" customFormat="1" x14ac:dyDescent="0.2">
      <c r="A118" s="4"/>
    </row>
    <row r="119" spans="1:1" s="5" customFormat="1" x14ac:dyDescent="0.2">
      <c r="A119" s="4"/>
    </row>
    <row r="120" spans="1:1" s="5" customFormat="1" x14ac:dyDescent="0.2">
      <c r="A120" s="4"/>
    </row>
    <row r="121" spans="1:1" s="5" customFormat="1" x14ac:dyDescent="0.2">
      <c r="A121" s="4"/>
    </row>
    <row r="122" spans="1:1" s="5" customFormat="1" x14ac:dyDescent="0.2">
      <c r="A122" s="4"/>
    </row>
    <row r="123" spans="1:1" s="5" customFormat="1" x14ac:dyDescent="0.2">
      <c r="A123" s="4"/>
    </row>
    <row r="124" spans="1:1" s="5" customFormat="1" x14ac:dyDescent="0.2">
      <c r="A124" s="4"/>
    </row>
    <row r="125" spans="1:1" s="5" customFormat="1" x14ac:dyDescent="0.2">
      <c r="A125" s="4"/>
    </row>
    <row r="126" spans="1:1" s="5" customFormat="1" x14ac:dyDescent="0.2">
      <c r="A126" s="4"/>
    </row>
    <row r="127" spans="1:1" s="5" customFormat="1" x14ac:dyDescent="0.2">
      <c r="A127" s="4"/>
    </row>
    <row r="128" spans="1:1" s="5" customFormat="1" x14ac:dyDescent="0.2">
      <c r="A128" s="4"/>
    </row>
    <row r="129" spans="1:1" s="5" customFormat="1" x14ac:dyDescent="0.2">
      <c r="A129" s="4"/>
    </row>
    <row r="130" spans="1:1" s="5" customFormat="1" x14ac:dyDescent="0.2">
      <c r="A130" s="4"/>
    </row>
    <row r="131" spans="1:1" s="5" customFormat="1" x14ac:dyDescent="0.2">
      <c r="A131" s="4"/>
    </row>
    <row r="132" spans="1:1" s="5" customFormat="1" x14ac:dyDescent="0.2">
      <c r="A132" s="4"/>
    </row>
    <row r="133" spans="1:1" s="5" customFormat="1" x14ac:dyDescent="0.2">
      <c r="A133" s="4"/>
    </row>
    <row r="134" spans="1:1" s="5" customFormat="1" x14ac:dyDescent="0.2">
      <c r="A134" s="4"/>
    </row>
    <row r="135" spans="1:1" s="5" customFormat="1" x14ac:dyDescent="0.2">
      <c r="A135" s="4"/>
    </row>
    <row r="136" spans="1:1" s="5" customFormat="1" x14ac:dyDescent="0.2">
      <c r="A136" s="4"/>
    </row>
    <row r="137" spans="1:1" s="5" customFormat="1" x14ac:dyDescent="0.2">
      <c r="A137" s="4"/>
    </row>
    <row r="138" spans="1:1" s="5" customFormat="1" x14ac:dyDescent="0.2">
      <c r="A138" s="4"/>
    </row>
    <row r="139" spans="1:1" s="5" customFormat="1" x14ac:dyDescent="0.2">
      <c r="A139" s="4"/>
    </row>
    <row r="140" spans="1:1" s="5" customFormat="1" x14ac:dyDescent="0.2">
      <c r="A140" s="4"/>
    </row>
    <row r="141" spans="1:1" s="5" customFormat="1" x14ac:dyDescent="0.2">
      <c r="A141" s="4"/>
    </row>
    <row r="142" spans="1:1" s="5" customFormat="1" x14ac:dyDescent="0.2">
      <c r="A142" s="4"/>
    </row>
    <row r="143" spans="1:1" s="5" customFormat="1" x14ac:dyDescent="0.2">
      <c r="A143" s="4"/>
    </row>
    <row r="144" spans="1:1" s="5" customFormat="1" x14ac:dyDescent="0.2">
      <c r="A144" s="4"/>
    </row>
    <row r="145" spans="1:1" s="5" customFormat="1" x14ac:dyDescent="0.2">
      <c r="A145" s="4"/>
    </row>
    <row r="146" spans="1:1" s="5" customFormat="1" x14ac:dyDescent="0.2">
      <c r="A146" s="4"/>
    </row>
    <row r="147" spans="1:1" s="5" customFormat="1" x14ac:dyDescent="0.2">
      <c r="A147" s="4"/>
    </row>
    <row r="148" spans="1:1" s="5" customFormat="1" x14ac:dyDescent="0.2">
      <c r="A148" s="4"/>
    </row>
    <row r="149" spans="1:1" s="5" customFormat="1" x14ac:dyDescent="0.2">
      <c r="A149" s="4"/>
    </row>
    <row r="150" spans="1:1" s="5" customFormat="1" x14ac:dyDescent="0.2">
      <c r="A150" s="4"/>
    </row>
    <row r="151" spans="1:1" s="5" customFormat="1" x14ac:dyDescent="0.2">
      <c r="A151" s="4"/>
    </row>
    <row r="152" spans="1:1" s="5" customFormat="1" x14ac:dyDescent="0.2">
      <c r="A152" s="4"/>
    </row>
    <row r="153" spans="1:1" s="5" customFormat="1" x14ac:dyDescent="0.2">
      <c r="A153" s="4"/>
    </row>
    <row r="154" spans="1:1" s="5" customFormat="1" x14ac:dyDescent="0.2">
      <c r="A154" s="4"/>
    </row>
    <row r="155" spans="1:1" s="5" customFormat="1" x14ac:dyDescent="0.2">
      <c r="A155" s="4"/>
    </row>
    <row r="156" spans="1:1" s="5" customFormat="1" x14ac:dyDescent="0.2">
      <c r="A156" s="4"/>
    </row>
    <row r="157" spans="1:1" s="5" customFormat="1" x14ac:dyDescent="0.2">
      <c r="A157" s="4"/>
    </row>
    <row r="158" spans="1:1" s="5" customFormat="1" x14ac:dyDescent="0.2">
      <c r="A158" s="4"/>
    </row>
    <row r="159" spans="1:1" s="5" customFormat="1" x14ac:dyDescent="0.2">
      <c r="A159" s="4"/>
    </row>
    <row r="160" spans="1:1" s="5" customFormat="1" x14ac:dyDescent="0.2">
      <c r="A160" s="4"/>
    </row>
    <row r="161" spans="1:1" s="5" customFormat="1" x14ac:dyDescent="0.2">
      <c r="A161" s="4"/>
    </row>
    <row r="162" spans="1:1" s="5" customFormat="1" x14ac:dyDescent="0.2">
      <c r="A162" s="4"/>
    </row>
    <row r="163" spans="1:1" s="5" customFormat="1" x14ac:dyDescent="0.2">
      <c r="A163" s="4"/>
    </row>
    <row r="164" spans="1:1" s="5" customFormat="1" x14ac:dyDescent="0.2">
      <c r="A164" s="4"/>
    </row>
    <row r="165" spans="1:1" s="5" customFormat="1" x14ac:dyDescent="0.2">
      <c r="A165" s="4"/>
    </row>
    <row r="166" spans="1:1" s="5" customFormat="1" x14ac:dyDescent="0.2">
      <c r="A166" s="4"/>
    </row>
    <row r="167" spans="1:1" s="5" customFormat="1" x14ac:dyDescent="0.2">
      <c r="A167" s="4"/>
    </row>
    <row r="168" spans="1:1" s="5" customFormat="1" x14ac:dyDescent="0.2">
      <c r="A168" s="4"/>
    </row>
    <row r="169" spans="1:1" s="5" customFormat="1" x14ac:dyDescent="0.2">
      <c r="A169" s="4"/>
    </row>
    <row r="170" spans="1:1" s="5" customFormat="1" x14ac:dyDescent="0.2">
      <c r="A170" s="4"/>
    </row>
    <row r="171" spans="1:1" s="5" customFormat="1" x14ac:dyDescent="0.2">
      <c r="A171" s="4"/>
    </row>
    <row r="172" spans="1:1" s="5" customFormat="1" x14ac:dyDescent="0.2">
      <c r="A172" s="4"/>
    </row>
    <row r="173" spans="1:1" s="5" customFormat="1" x14ac:dyDescent="0.2">
      <c r="A173" s="4"/>
    </row>
    <row r="174" spans="1:1" s="5" customFormat="1" x14ac:dyDescent="0.2">
      <c r="A174" s="4"/>
    </row>
    <row r="175" spans="1:1" s="5" customFormat="1" x14ac:dyDescent="0.2">
      <c r="A175" s="4"/>
    </row>
    <row r="176" spans="1:1" s="5" customFormat="1" x14ac:dyDescent="0.2">
      <c r="A176" s="4"/>
    </row>
    <row r="177" spans="1:1" s="5" customFormat="1" x14ac:dyDescent="0.2">
      <c r="A177" s="4"/>
    </row>
    <row r="178" spans="1:1" s="5" customFormat="1" x14ac:dyDescent="0.2">
      <c r="A178" s="4"/>
    </row>
    <row r="179" spans="1:1" s="5" customFormat="1" x14ac:dyDescent="0.2">
      <c r="A179" s="4"/>
    </row>
    <row r="180" spans="1:1" s="5" customFormat="1" x14ac:dyDescent="0.2">
      <c r="A180" s="4"/>
    </row>
    <row r="181" spans="1:1" s="5" customFormat="1" x14ac:dyDescent="0.2">
      <c r="A181" s="4"/>
    </row>
    <row r="182" spans="1:1" s="5" customFormat="1" x14ac:dyDescent="0.2">
      <c r="A182" s="4"/>
    </row>
    <row r="183" spans="1:1" s="5" customFormat="1" x14ac:dyDescent="0.2">
      <c r="A183" s="4"/>
    </row>
    <row r="184" spans="1:1" s="5" customFormat="1" x14ac:dyDescent="0.2">
      <c r="A184" s="4"/>
    </row>
    <row r="185" spans="1:1" s="5" customFormat="1" x14ac:dyDescent="0.2">
      <c r="A185" s="4"/>
    </row>
    <row r="186" spans="1:1" s="5" customFormat="1" x14ac:dyDescent="0.2">
      <c r="A186" s="4"/>
    </row>
    <row r="187" spans="1:1" s="5" customFormat="1" x14ac:dyDescent="0.2">
      <c r="A187" s="4"/>
    </row>
    <row r="188" spans="1:1" s="5" customFormat="1" x14ac:dyDescent="0.2">
      <c r="A188" s="4"/>
    </row>
    <row r="189" spans="1:1" s="5" customFormat="1" x14ac:dyDescent="0.2">
      <c r="A189" s="4"/>
    </row>
    <row r="190" spans="1:1" s="5" customFormat="1" x14ac:dyDescent="0.2">
      <c r="A190" s="4"/>
    </row>
    <row r="191" spans="1:1" s="5" customFormat="1" x14ac:dyDescent="0.2">
      <c r="A191" s="4"/>
    </row>
    <row r="192" spans="1:1" s="5" customFormat="1" x14ac:dyDescent="0.2">
      <c r="A192" s="4"/>
    </row>
    <row r="193" spans="1:1" s="5" customFormat="1" x14ac:dyDescent="0.2">
      <c r="A193" s="4"/>
    </row>
    <row r="194" spans="1:1" s="5" customFormat="1" x14ac:dyDescent="0.2">
      <c r="A194" s="4"/>
    </row>
    <row r="195" spans="1:1" s="5" customFormat="1" x14ac:dyDescent="0.2">
      <c r="A195" s="4"/>
    </row>
    <row r="196" spans="1:1" s="5" customFormat="1" x14ac:dyDescent="0.2">
      <c r="A196" s="4"/>
    </row>
    <row r="197" spans="1:1" s="5" customFormat="1" x14ac:dyDescent="0.2">
      <c r="A197" s="4"/>
    </row>
    <row r="198" spans="1:1" s="5" customFormat="1" x14ac:dyDescent="0.2">
      <c r="A198" s="4"/>
    </row>
    <row r="199" spans="1:1" s="5" customFormat="1" x14ac:dyDescent="0.2">
      <c r="A199" s="4"/>
    </row>
    <row r="200" spans="1:1" s="5" customFormat="1" x14ac:dyDescent="0.2">
      <c r="A200" s="4"/>
    </row>
    <row r="201" spans="1:1" s="5" customFormat="1" x14ac:dyDescent="0.2">
      <c r="A201" s="4"/>
    </row>
    <row r="202" spans="1:1" s="5" customFormat="1" x14ac:dyDescent="0.2">
      <c r="A202" s="4"/>
    </row>
    <row r="203" spans="1:1" s="5" customFormat="1" x14ac:dyDescent="0.2">
      <c r="A203" s="4"/>
    </row>
    <row r="204" spans="1:1" s="5" customFormat="1" x14ac:dyDescent="0.2">
      <c r="A204" s="4"/>
    </row>
    <row r="205" spans="1:1" s="5" customFormat="1" x14ac:dyDescent="0.2">
      <c r="A205" s="4"/>
    </row>
    <row r="206" spans="1:1" s="5" customFormat="1" x14ac:dyDescent="0.2">
      <c r="A206" s="4"/>
    </row>
    <row r="207" spans="1:1" s="5" customFormat="1" x14ac:dyDescent="0.2">
      <c r="A207" s="4"/>
    </row>
    <row r="208" spans="1:1" s="5" customFormat="1" x14ac:dyDescent="0.2">
      <c r="A208" s="4"/>
    </row>
    <row r="209" spans="1:1" s="5" customFormat="1" x14ac:dyDescent="0.2">
      <c r="A209" s="4"/>
    </row>
    <row r="210" spans="1:1" s="5" customFormat="1" x14ac:dyDescent="0.2">
      <c r="A210" s="4"/>
    </row>
    <row r="211" spans="1:1" s="5" customFormat="1" x14ac:dyDescent="0.2">
      <c r="A211" s="4"/>
    </row>
    <row r="212" spans="1:1" s="5" customFormat="1" x14ac:dyDescent="0.2">
      <c r="A212" s="4"/>
    </row>
    <row r="213" spans="1:1" s="5" customFormat="1" x14ac:dyDescent="0.2">
      <c r="A213" s="4"/>
    </row>
    <row r="214" spans="1:1" s="5" customFormat="1" x14ac:dyDescent="0.2">
      <c r="A214" s="4"/>
    </row>
    <row r="215" spans="1:1" s="5" customFormat="1" x14ac:dyDescent="0.2">
      <c r="A215" s="4"/>
    </row>
    <row r="216" spans="1:1" s="5" customFormat="1" x14ac:dyDescent="0.2">
      <c r="A216" s="4"/>
    </row>
    <row r="217" spans="1:1" s="5" customFormat="1" x14ac:dyDescent="0.2">
      <c r="A217" s="4"/>
    </row>
    <row r="218" spans="1:1" s="5" customFormat="1" x14ac:dyDescent="0.2">
      <c r="A218" s="4"/>
    </row>
    <row r="219" spans="1:1" s="5" customFormat="1" x14ac:dyDescent="0.2">
      <c r="A219" s="4"/>
    </row>
    <row r="220" spans="1:1" s="5" customFormat="1" x14ac:dyDescent="0.2">
      <c r="A220" s="4"/>
    </row>
    <row r="221" spans="1:1" s="5" customFormat="1" x14ac:dyDescent="0.2">
      <c r="A221" s="4"/>
    </row>
    <row r="222" spans="1:1" s="5" customFormat="1" x14ac:dyDescent="0.2">
      <c r="A222" s="4"/>
    </row>
    <row r="223" spans="1:1" s="5" customFormat="1" x14ac:dyDescent="0.2">
      <c r="A223" s="4"/>
    </row>
    <row r="224" spans="1:1" s="5" customFormat="1" x14ac:dyDescent="0.2">
      <c r="A224" s="4"/>
    </row>
    <row r="225" spans="1:1" s="5" customFormat="1" x14ac:dyDescent="0.2">
      <c r="A225" s="4"/>
    </row>
    <row r="226" spans="1:1" s="5" customFormat="1" x14ac:dyDescent="0.2">
      <c r="A226" s="4"/>
    </row>
    <row r="227" spans="1:1" s="5" customFormat="1" x14ac:dyDescent="0.2">
      <c r="A227" s="4"/>
    </row>
    <row r="228" spans="1:1" s="5" customFormat="1" x14ac:dyDescent="0.2">
      <c r="A228" s="4"/>
    </row>
    <row r="229" spans="1:1" s="5" customFormat="1" x14ac:dyDescent="0.2">
      <c r="A229" s="4"/>
    </row>
    <row r="230" spans="1:1" s="5" customFormat="1" x14ac:dyDescent="0.2">
      <c r="A230" s="4"/>
    </row>
    <row r="231" spans="1:1" s="5" customFormat="1" x14ac:dyDescent="0.2">
      <c r="A231" s="4"/>
    </row>
    <row r="232" spans="1:1" s="5" customFormat="1" x14ac:dyDescent="0.2">
      <c r="A232" s="4"/>
    </row>
    <row r="233" spans="1:1" s="5" customFormat="1" x14ac:dyDescent="0.2">
      <c r="A233" s="4"/>
    </row>
    <row r="234" spans="1:1" s="5" customFormat="1" x14ac:dyDescent="0.2">
      <c r="A234" s="4"/>
    </row>
    <row r="235" spans="1:1" s="5" customFormat="1" x14ac:dyDescent="0.2">
      <c r="A235" s="4"/>
    </row>
    <row r="236" spans="1:1" s="5" customFormat="1" x14ac:dyDescent="0.2">
      <c r="A236" s="4"/>
    </row>
    <row r="237" spans="1:1" s="5" customFormat="1" x14ac:dyDescent="0.2">
      <c r="A237" s="4"/>
    </row>
    <row r="238" spans="1:1" s="5" customFormat="1" x14ac:dyDescent="0.2">
      <c r="A238" s="4"/>
    </row>
    <row r="239" spans="1:1" s="5" customFormat="1" x14ac:dyDescent="0.2">
      <c r="A239" s="4"/>
    </row>
    <row r="240" spans="1:1" s="5" customFormat="1" x14ac:dyDescent="0.2">
      <c r="A240" s="4"/>
    </row>
    <row r="241" spans="1:1" s="5" customFormat="1" x14ac:dyDescent="0.2">
      <c r="A241" s="4"/>
    </row>
    <row r="242" spans="1:1" s="5" customFormat="1" x14ac:dyDescent="0.2">
      <c r="A242" s="4"/>
    </row>
    <row r="243" spans="1:1" s="5" customFormat="1" x14ac:dyDescent="0.2">
      <c r="A243" s="4"/>
    </row>
    <row r="244" spans="1:1" s="5" customFormat="1" x14ac:dyDescent="0.2">
      <c r="A244" s="4"/>
    </row>
    <row r="245" spans="1:1" s="5" customFormat="1" x14ac:dyDescent="0.2">
      <c r="A245" s="4"/>
    </row>
    <row r="246" spans="1:1" s="5" customFormat="1" x14ac:dyDescent="0.2">
      <c r="A246" s="4"/>
    </row>
    <row r="247" spans="1:1" s="5" customFormat="1" x14ac:dyDescent="0.2">
      <c r="A247" s="4"/>
    </row>
    <row r="248" spans="1:1" s="5" customFormat="1" x14ac:dyDescent="0.2">
      <c r="A248" s="4"/>
    </row>
    <row r="249" spans="1:1" s="5" customFormat="1" x14ac:dyDescent="0.2">
      <c r="A249" s="4"/>
    </row>
    <row r="250" spans="1:1" s="5" customFormat="1" x14ac:dyDescent="0.2">
      <c r="A250" s="4"/>
    </row>
    <row r="251" spans="1:1" s="5" customFormat="1" x14ac:dyDescent="0.2">
      <c r="A251" s="4"/>
    </row>
    <row r="252" spans="1:1" s="5" customFormat="1" x14ac:dyDescent="0.2">
      <c r="A252" s="4"/>
    </row>
    <row r="253" spans="1:1" s="5" customFormat="1" x14ac:dyDescent="0.2">
      <c r="A253" s="4"/>
    </row>
    <row r="254" spans="1:1" s="5" customFormat="1" x14ac:dyDescent="0.2">
      <c r="A254" s="4"/>
    </row>
    <row r="255" spans="1:1" s="5" customFormat="1" x14ac:dyDescent="0.2">
      <c r="A255" s="4"/>
    </row>
    <row r="256" spans="1:1" s="5" customFormat="1" x14ac:dyDescent="0.2">
      <c r="A256" s="4"/>
    </row>
    <row r="257" spans="1:1" s="5" customFormat="1" x14ac:dyDescent="0.2">
      <c r="A257" s="4"/>
    </row>
    <row r="258" spans="1:1" s="5" customFormat="1" x14ac:dyDescent="0.2">
      <c r="A258" s="4"/>
    </row>
    <row r="259" spans="1:1" s="5" customFormat="1" x14ac:dyDescent="0.2">
      <c r="A259" s="4"/>
    </row>
    <row r="260" spans="1:1" s="5" customFormat="1" x14ac:dyDescent="0.2">
      <c r="A260" s="4"/>
    </row>
    <row r="261" spans="1:1" s="5" customFormat="1" x14ac:dyDescent="0.2">
      <c r="A261" s="4"/>
    </row>
    <row r="262" spans="1:1" s="5" customFormat="1" x14ac:dyDescent="0.2">
      <c r="A262" s="4"/>
    </row>
    <row r="263" spans="1:1" s="5" customFormat="1" x14ac:dyDescent="0.2">
      <c r="A263" s="4"/>
    </row>
    <row r="264" spans="1:1" s="5" customFormat="1" x14ac:dyDescent="0.2">
      <c r="A264" s="4"/>
    </row>
    <row r="265" spans="1:1" s="5" customFormat="1" x14ac:dyDescent="0.2">
      <c r="A265" s="4"/>
    </row>
    <row r="266" spans="1:1" s="5" customFormat="1" x14ac:dyDescent="0.2">
      <c r="A266" s="4"/>
    </row>
    <row r="267" spans="1:1" s="5" customFormat="1" x14ac:dyDescent="0.2">
      <c r="A267" s="4"/>
    </row>
    <row r="268" spans="1:1" s="5" customFormat="1" x14ac:dyDescent="0.2">
      <c r="A268" s="4"/>
    </row>
    <row r="269" spans="1:1" s="5" customFormat="1" x14ac:dyDescent="0.2">
      <c r="A269" s="4"/>
    </row>
    <row r="270" spans="1:1" s="5" customFormat="1" x14ac:dyDescent="0.2">
      <c r="A270" s="4"/>
    </row>
    <row r="271" spans="1:1" s="5" customFormat="1" x14ac:dyDescent="0.2">
      <c r="A271" s="4"/>
    </row>
    <row r="272" spans="1:1" s="5" customFormat="1" x14ac:dyDescent="0.2">
      <c r="A272" s="4"/>
    </row>
    <row r="273" spans="1:1" s="5" customFormat="1" x14ac:dyDescent="0.2">
      <c r="A273" s="4"/>
    </row>
    <row r="274" spans="1:1" s="5" customFormat="1" x14ac:dyDescent="0.2">
      <c r="A274" s="4"/>
    </row>
    <row r="275" spans="1:1" s="5" customFormat="1" x14ac:dyDescent="0.2">
      <c r="A275" s="4"/>
    </row>
    <row r="276" spans="1:1" s="5" customFormat="1" x14ac:dyDescent="0.2">
      <c r="A276" s="4"/>
    </row>
    <row r="277" spans="1:1" s="5" customFormat="1" x14ac:dyDescent="0.2">
      <c r="A277" s="4"/>
    </row>
    <row r="278" spans="1:1" s="5" customFormat="1" x14ac:dyDescent="0.2">
      <c r="A278" s="4"/>
    </row>
  </sheetData>
  <pageMargins left="0.7" right="0.7" top="0.75" bottom="0.75" header="0.3" footer="0.3"/>
  <pageSetup paperSize="9" orientation="portrait" r:id="rId1"/>
  <headerFooter alignWithMargins="0"/>
  <ignoredErrors>
    <ignoredError sqref="B3:K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workbookViewId="0"/>
  </sheetViews>
  <sheetFormatPr defaultColWidth="9.140625" defaultRowHeight="12.75" x14ac:dyDescent="0.2"/>
  <cols>
    <col min="1" max="1" width="17.28515625" style="36" bestFit="1" customWidth="1"/>
    <col min="2" max="2" width="7.140625" style="36" bestFit="1" customWidth="1"/>
    <col min="3" max="3" width="13.140625" style="36" bestFit="1" customWidth="1"/>
    <col min="4" max="4" width="7.140625" style="36" bestFit="1" customWidth="1"/>
    <col min="5" max="5" width="13.140625" style="36" bestFit="1" customWidth="1"/>
    <col min="6" max="6" width="7.140625" style="36" bestFit="1" customWidth="1"/>
    <col min="7" max="7" width="13.140625" style="36" bestFit="1" customWidth="1"/>
    <col min="8" max="8" width="7.140625" style="36" bestFit="1" customWidth="1"/>
    <col min="9" max="9" width="13.140625" style="36" bestFit="1" customWidth="1"/>
    <col min="10" max="10" width="7.140625" style="36" bestFit="1" customWidth="1"/>
    <col min="11" max="11" width="13.140625" style="36" bestFit="1" customWidth="1"/>
    <col min="12" max="12" width="10.28515625" style="36" customWidth="1"/>
    <col min="13" max="13" width="13.140625" style="36" bestFit="1" customWidth="1"/>
    <col min="14" max="16384" width="9.140625" style="36"/>
  </cols>
  <sheetData>
    <row r="1" spans="1:13" s="37" customFormat="1" ht="15.75" x14ac:dyDescent="0.2">
      <c r="A1" s="52" t="s">
        <v>39</v>
      </c>
    </row>
    <row r="2" spans="1:13" s="37" customFormat="1" x14ac:dyDescent="0.2"/>
    <row r="3" spans="1:13" s="37" customFormat="1" x14ac:dyDescent="0.2">
      <c r="A3" s="51" t="s">
        <v>23</v>
      </c>
      <c r="B3" s="38" t="s">
        <v>1</v>
      </c>
      <c r="C3" s="46"/>
      <c r="D3" s="38" t="s">
        <v>2</v>
      </c>
      <c r="E3" s="46"/>
      <c r="F3" s="38" t="s">
        <v>3</v>
      </c>
      <c r="G3" s="46"/>
      <c r="H3" s="38" t="s">
        <v>4</v>
      </c>
      <c r="I3" s="46"/>
      <c r="J3" s="38" t="s">
        <v>5</v>
      </c>
      <c r="K3" s="46"/>
      <c r="L3" s="75">
        <v>2019</v>
      </c>
      <c r="M3" s="47"/>
    </row>
    <row r="4" spans="1:13" s="37" customFormat="1" x14ac:dyDescent="0.2">
      <c r="A4" s="39"/>
      <c r="B4" s="40" t="s">
        <v>6</v>
      </c>
      <c r="C4" s="40" t="s">
        <v>7</v>
      </c>
      <c r="D4" s="40" t="s">
        <v>6</v>
      </c>
      <c r="E4" s="40" t="s">
        <v>7</v>
      </c>
      <c r="F4" s="40" t="s">
        <v>6</v>
      </c>
      <c r="G4" s="40" t="s">
        <v>7</v>
      </c>
      <c r="H4" s="40" t="s">
        <v>6</v>
      </c>
      <c r="I4" s="40" t="s">
        <v>7</v>
      </c>
      <c r="J4" s="76" t="s">
        <v>6</v>
      </c>
      <c r="K4" s="76" t="s">
        <v>7</v>
      </c>
      <c r="L4" s="40" t="s">
        <v>6</v>
      </c>
      <c r="M4" s="48" t="s">
        <v>7</v>
      </c>
    </row>
    <row r="5" spans="1:13" s="37" customFormat="1" x14ac:dyDescent="0.2">
      <c r="A5" s="39"/>
      <c r="B5" s="41" t="s">
        <v>8</v>
      </c>
      <c r="C5" s="41" t="s">
        <v>9</v>
      </c>
      <c r="D5" s="41" t="s">
        <v>8</v>
      </c>
      <c r="E5" s="41" t="s">
        <v>9</v>
      </c>
      <c r="F5" s="41" t="s">
        <v>8</v>
      </c>
      <c r="G5" s="41" t="s">
        <v>9</v>
      </c>
      <c r="H5" s="41" t="s">
        <v>8</v>
      </c>
      <c r="I5" s="41" t="s">
        <v>9</v>
      </c>
      <c r="J5" s="77" t="s">
        <v>8</v>
      </c>
      <c r="K5" s="77" t="s">
        <v>9</v>
      </c>
      <c r="L5" s="41" t="s">
        <v>8</v>
      </c>
      <c r="M5" s="49" t="s">
        <v>9</v>
      </c>
    </row>
    <row r="6" spans="1:13" s="37" customFormat="1" x14ac:dyDescent="0.2">
      <c r="A6" s="20" t="s">
        <v>24</v>
      </c>
      <c r="B6" s="42" t="s">
        <v>45</v>
      </c>
      <c r="C6" s="42" t="s">
        <v>45</v>
      </c>
      <c r="D6" s="42" t="s">
        <v>45</v>
      </c>
      <c r="E6" s="53" t="s">
        <v>45</v>
      </c>
      <c r="F6" s="42" t="s">
        <v>45</v>
      </c>
      <c r="G6" s="53" t="s">
        <v>45</v>
      </c>
      <c r="H6" s="42" t="s">
        <v>45</v>
      </c>
      <c r="I6" s="53" t="s">
        <v>45</v>
      </c>
      <c r="J6" s="78" t="s">
        <v>45</v>
      </c>
      <c r="K6" s="79" t="s">
        <v>45</v>
      </c>
      <c r="L6" s="42" t="s">
        <v>45</v>
      </c>
      <c r="M6" s="55" t="s">
        <v>45</v>
      </c>
    </row>
    <row r="7" spans="1:13" s="37" customFormat="1" x14ac:dyDescent="0.2">
      <c r="A7" s="20" t="s">
        <v>25</v>
      </c>
      <c r="B7" s="42" t="s">
        <v>45</v>
      </c>
      <c r="C7" s="53" t="s">
        <v>45</v>
      </c>
      <c r="D7" s="42" t="s">
        <v>45</v>
      </c>
      <c r="E7" s="53" t="s">
        <v>45</v>
      </c>
      <c r="F7" s="42" t="s">
        <v>45</v>
      </c>
      <c r="G7" s="53" t="s">
        <v>45</v>
      </c>
      <c r="H7" s="42" t="s">
        <v>45</v>
      </c>
      <c r="I7" s="53" t="s">
        <v>45</v>
      </c>
      <c r="J7" s="78" t="s">
        <v>45</v>
      </c>
      <c r="K7" s="79" t="s">
        <v>45</v>
      </c>
      <c r="L7" s="42" t="s">
        <v>45</v>
      </c>
      <c r="M7" s="55" t="s">
        <v>45</v>
      </c>
    </row>
    <row r="8" spans="1:13" s="37" customFormat="1" x14ac:dyDescent="0.2">
      <c r="A8" s="20" t="s">
        <v>26</v>
      </c>
      <c r="B8" s="42" t="s">
        <v>45</v>
      </c>
      <c r="C8" s="53" t="s">
        <v>45</v>
      </c>
      <c r="D8" s="42" t="s">
        <v>45</v>
      </c>
      <c r="E8" s="53" t="s">
        <v>45</v>
      </c>
      <c r="F8" s="42" t="s">
        <v>45</v>
      </c>
      <c r="G8" s="53" t="s">
        <v>45</v>
      </c>
      <c r="H8" s="42" t="s">
        <v>45</v>
      </c>
      <c r="I8" s="53" t="s">
        <v>45</v>
      </c>
      <c r="J8" s="78" t="s">
        <v>45</v>
      </c>
      <c r="K8" s="79" t="s">
        <v>45</v>
      </c>
      <c r="L8" s="42" t="s">
        <v>45</v>
      </c>
      <c r="M8" s="55" t="s">
        <v>45</v>
      </c>
    </row>
    <row r="9" spans="1:13" s="37" customFormat="1" x14ac:dyDescent="0.2">
      <c r="A9" s="20" t="s">
        <v>27</v>
      </c>
      <c r="B9" s="42" t="s">
        <v>45</v>
      </c>
      <c r="C9" s="53" t="s">
        <v>45</v>
      </c>
      <c r="D9" s="42" t="s">
        <v>45</v>
      </c>
      <c r="E9" s="53" t="s">
        <v>45</v>
      </c>
      <c r="F9" s="42" t="s">
        <v>45</v>
      </c>
      <c r="G9" s="53" t="s">
        <v>45</v>
      </c>
      <c r="H9" s="42" t="s">
        <v>45</v>
      </c>
      <c r="I9" s="53" t="s">
        <v>45</v>
      </c>
      <c r="J9" s="78" t="s">
        <v>45</v>
      </c>
      <c r="K9" s="79" t="s">
        <v>45</v>
      </c>
      <c r="L9" s="42">
        <v>1</v>
      </c>
      <c r="M9" s="55">
        <v>4.5261156875169704</v>
      </c>
    </row>
    <row r="10" spans="1:13" s="37" customFormat="1" x14ac:dyDescent="0.2">
      <c r="A10" s="20" t="s">
        <v>28</v>
      </c>
      <c r="B10" s="42" t="s">
        <v>45</v>
      </c>
      <c r="C10" s="53" t="s">
        <v>45</v>
      </c>
      <c r="D10" s="42">
        <v>4</v>
      </c>
      <c r="E10" s="53">
        <v>16</v>
      </c>
      <c r="F10" s="42">
        <v>3</v>
      </c>
      <c r="G10" s="53">
        <v>12</v>
      </c>
      <c r="H10" s="42">
        <v>7</v>
      </c>
      <c r="I10" s="53">
        <v>27.5</v>
      </c>
      <c r="J10" s="78" t="s">
        <v>45</v>
      </c>
      <c r="K10" s="79" t="s">
        <v>45</v>
      </c>
      <c r="L10" s="42">
        <v>3</v>
      </c>
      <c r="M10" s="55">
        <v>11.609233210146501</v>
      </c>
    </row>
    <row r="11" spans="1:13" s="37" customFormat="1" x14ac:dyDescent="0.2">
      <c r="A11" s="20" t="s">
        <v>29</v>
      </c>
      <c r="B11" s="42" t="s">
        <v>45</v>
      </c>
      <c r="C11" s="53" t="s">
        <v>45</v>
      </c>
      <c r="D11" s="42">
        <v>2</v>
      </c>
      <c r="E11" s="53">
        <v>8.4</v>
      </c>
      <c r="F11" s="42">
        <v>5</v>
      </c>
      <c r="G11" s="53">
        <v>20</v>
      </c>
      <c r="H11" s="42">
        <v>17</v>
      </c>
      <c r="I11" s="53">
        <v>63.4</v>
      </c>
      <c r="J11" s="78">
        <v>4</v>
      </c>
      <c r="K11" s="79">
        <v>13.9</v>
      </c>
      <c r="L11" s="42">
        <v>10</v>
      </c>
      <c r="M11" s="55">
        <v>33.256842595363999</v>
      </c>
    </row>
    <row r="12" spans="1:13" s="37" customFormat="1" x14ac:dyDescent="0.2">
      <c r="A12" s="20" t="s">
        <v>30</v>
      </c>
      <c r="B12" s="42">
        <v>8</v>
      </c>
      <c r="C12" s="53">
        <v>12.1</v>
      </c>
      <c r="D12" s="42">
        <v>11</v>
      </c>
      <c r="E12" s="53">
        <v>16.5</v>
      </c>
      <c r="F12" s="42">
        <v>12</v>
      </c>
      <c r="G12" s="53">
        <v>17.600000000000001</v>
      </c>
      <c r="H12" s="42">
        <v>16</v>
      </c>
      <c r="I12" s="53">
        <v>21.3</v>
      </c>
      <c r="J12" s="78">
        <v>12</v>
      </c>
      <c r="K12" s="79">
        <v>16.399999999999999</v>
      </c>
      <c r="L12" s="42">
        <v>17</v>
      </c>
      <c r="M12" s="55">
        <v>22.3441658725725</v>
      </c>
    </row>
    <row r="13" spans="1:13" s="37" customFormat="1" x14ac:dyDescent="0.2">
      <c r="A13" s="20" t="s">
        <v>31</v>
      </c>
      <c r="B13" s="42">
        <v>9</v>
      </c>
      <c r="C13" s="53">
        <v>7.6</v>
      </c>
      <c r="D13" s="42">
        <v>3</v>
      </c>
      <c r="E13" s="53">
        <v>2.5</v>
      </c>
      <c r="F13" s="42">
        <v>7</v>
      </c>
      <c r="G13" s="53">
        <v>5.7</v>
      </c>
      <c r="H13" s="42">
        <v>14</v>
      </c>
      <c r="I13" s="53">
        <v>11.1</v>
      </c>
      <c r="J13" s="78">
        <v>5</v>
      </c>
      <c r="K13" s="79">
        <v>3.9</v>
      </c>
      <c r="L13" s="42">
        <v>6</v>
      </c>
      <c r="M13" s="55">
        <v>4.3334597259086696</v>
      </c>
    </row>
    <row r="14" spans="1:13" s="37" customFormat="1" x14ac:dyDescent="0.2">
      <c r="A14" s="20" t="s">
        <v>38</v>
      </c>
      <c r="B14" s="42">
        <v>1</v>
      </c>
      <c r="C14" s="53" t="s">
        <v>45</v>
      </c>
      <c r="D14" s="42" t="s">
        <v>45</v>
      </c>
      <c r="E14" s="53" t="s">
        <v>45</v>
      </c>
      <c r="F14" s="42" t="s">
        <v>45</v>
      </c>
      <c r="G14" s="53" t="s">
        <v>45</v>
      </c>
      <c r="H14" s="42" t="s">
        <v>45</v>
      </c>
      <c r="I14" s="53" t="s">
        <v>45</v>
      </c>
      <c r="J14" s="78">
        <v>1</v>
      </c>
      <c r="K14" s="79" t="s">
        <v>45</v>
      </c>
      <c r="L14" s="42">
        <v>1</v>
      </c>
      <c r="M14" s="55" t="s">
        <v>45</v>
      </c>
    </row>
    <row r="15" spans="1:13" s="37" customFormat="1" x14ac:dyDescent="0.2">
      <c r="A15" s="43" t="s">
        <v>22</v>
      </c>
      <c r="B15" s="27">
        <v>18</v>
      </c>
      <c r="C15" s="32">
        <v>5.5</v>
      </c>
      <c r="D15" s="27">
        <v>20</v>
      </c>
      <c r="E15" s="32">
        <v>6.1</v>
      </c>
      <c r="F15" s="27">
        <v>27</v>
      </c>
      <c r="G15" s="32">
        <v>8.1</v>
      </c>
      <c r="H15" s="27">
        <v>54</v>
      </c>
      <c r="I15" s="32">
        <v>15.5</v>
      </c>
      <c r="J15" s="27">
        <v>22</v>
      </c>
      <c r="K15" s="32">
        <v>6.3</v>
      </c>
      <c r="L15" s="27">
        <v>38</v>
      </c>
      <c r="M15" s="80">
        <v>10.54</v>
      </c>
    </row>
    <row r="16" spans="1:13" s="45" customFormat="1" ht="13.5" x14ac:dyDescent="0.25">
      <c r="A16" s="24" t="s">
        <v>36</v>
      </c>
      <c r="I16" s="54"/>
    </row>
    <row r="17" spans="1:1" s="35" customFormat="1" ht="13.5" x14ac:dyDescent="0.25">
      <c r="A17" s="25" t="s">
        <v>37</v>
      </c>
    </row>
    <row r="18" spans="1:1" s="35" customFormat="1" x14ac:dyDescent="0.2"/>
    <row r="19" spans="1:1" s="35" customFormat="1" x14ac:dyDescent="0.2"/>
    <row r="20" spans="1:1" s="35" customFormat="1" x14ac:dyDescent="0.2"/>
    <row r="21" spans="1:1" s="35" customFormat="1" x14ac:dyDescent="0.2"/>
    <row r="22" spans="1:1" s="35" customFormat="1" x14ac:dyDescent="0.2"/>
    <row r="23" spans="1:1" s="35" customFormat="1" x14ac:dyDescent="0.2"/>
    <row r="24" spans="1:1" s="35" customFormat="1" x14ac:dyDescent="0.2"/>
    <row r="25" spans="1:1" s="35" customFormat="1" x14ac:dyDescent="0.2"/>
    <row r="26" spans="1:1" s="35" customFormat="1" x14ac:dyDescent="0.2"/>
    <row r="27" spans="1:1" s="35" customFormat="1" x14ac:dyDescent="0.2"/>
    <row r="28" spans="1:1" s="35" customFormat="1" x14ac:dyDescent="0.2"/>
    <row r="29" spans="1:1" s="35" customFormat="1" x14ac:dyDescent="0.2"/>
    <row r="30" spans="1:1" s="35" customFormat="1" x14ac:dyDescent="0.2"/>
    <row r="31" spans="1:1" s="35" customFormat="1" x14ac:dyDescent="0.2"/>
    <row r="32" spans="1:1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</sheetData>
  <pageMargins left="0.7" right="0.7" top="0.75" bottom="0.75" header="0.3" footer="0.3"/>
  <ignoredErrors>
    <ignoredError sqref="B3:K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workbookViewId="0"/>
  </sheetViews>
  <sheetFormatPr defaultColWidth="9.140625" defaultRowHeight="12.75" x14ac:dyDescent="0.2"/>
  <cols>
    <col min="1" max="1" width="18" style="6" bestFit="1" customWidth="1"/>
    <col min="2" max="2" width="6.85546875" style="7" bestFit="1" customWidth="1"/>
    <col min="3" max="3" width="4.85546875" style="7" bestFit="1" customWidth="1"/>
    <col min="4" max="4" width="6.85546875" style="7" bestFit="1" customWidth="1"/>
    <col min="5" max="5" width="6.140625" style="7" customWidth="1"/>
    <col min="6" max="6" width="6.85546875" style="7" bestFit="1" customWidth="1"/>
    <col min="7" max="7" width="4.85546875" style="7" bestFit="1" customWidth="1"/>
    <col min="8" max="8" width="6.85546875" style="7" bestFit="1" customWidth="1"/>
    <col min="9" max="9" width="4.85546875" style="7" bestFit="1" customWidth="1"/>
    <col min="10" max="10" width="6.85546875" style="7" bestFit="1" customWidth="1"/>
    <col min="11" max="11" width="4.85546875" style="7" bestFit="1" customWidth="1"/>
    <col min="12" max="12" width="6.140625" style="36" customWidth="1"/>
    <col min="13" max="13" width="6.28515625" style="36" bestFit="1" customWidth="1"/>
    <col min="14" max="14" width="5.28515625" style="36" customWidth="1"/>
    <col min="15" max="15" width="9" style="36" customWidth="1"/>
    <col min="16" max="16" width="10.28515625" style="36" customWidth="1"/>
    <col min="17" max="17" width="3.85546875" style="36" customWidth="1"/>
    <col min="18" max="18" width="10.28515625" style="36" customWidth="1"/>
    <col min="19" max="19" width="4.7109375" style="36" customWidth="1"/>
    <col min="20" max="16384" width="9.140625" style="36"/>
  </cols>
  <sheetData>
    <row r="1" spans="1:13" s="37" customFormat="1" ht="15.75" x14ac:dyDescent="0.2">
      <c r="A1" s="52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s="37" customForma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s="37" customFormat="1" x14ac:dyDescent="0.2">
      <c r="A3" s="11" t="s">
        <v>32</v>
      </c>
      <c r="B3" s="38" t="s">
        <v>1</v>
      </c>
      <c r="C3" s="38"/>
      <c r="D3" s="38" t="s">
        <v>2</v>
      </c>
      <c r="E3" s="38"/>
      <c r="F3" s="38" t="s">
        <v>3</v>
      </c>
      <c r="G3" s="38"/>
      <c r="H3" s="38" t="s">
        <v>4</v>
      </c>
      <c r="I3" s="38"/>
      <c r="J3" s="38" t="s">
        <v>5</v>
      </c>
      <c r="K3" s="38"/>
      <c r="L3" s="75">
        <v>2019</v>
      </c>
      <c r="M3" s="58"/>
    </row>
    <row r="4" spans="1:13" s="37" customFormat="1" x14ac:dyDescent="0.2">
      <c r="A4" s="15"/>
      <c r="B4" s="40" t="s">
        <v>6</v>
      </c>
      <c r="C4" s="59"/>
      <c r="D4" s="40" t="s">
        <v>6</v>
      </c>
      <c r="E4" s="59"/>
      <c r="F4" s="40" t="s">
        <v>6</v>
      </c>
      <c r="G4" s="59"/>
      <c r="H4" s="40" t="s">
        <v>6</v>
      </c>
      <c r="I4" s="59"/>
      <c r="J4" s="76" t="s">
        <v>6</v>
      </c>
      <c r="K4" s="81"/>
      <c r="L4" s="40" t="s">
        <v>6</v>
      </c>
      <c r="M4" s="60"/>
    </row>
    <row r="5" spans="1:13" s="37" customFormat="1" x14ac:dyDescent="0.2">
      <c r="A5" s="15"/>
      <c r="B5" s="41" t="s">
        <v>8</v>
      </c>
      <c r="C5" s="40" t="s">
        <v>33</v>
      </c>
      <c r="D5" s="41" t="s">
        <v>8</v>
      </c>
      <c r="E5" s="40" t="s">
        <v>33</v>
      </c>
      <c r="F5" s="41" t="s">
        <v>8</v>
      </c>
      <c r="G5" s="40" t="s">
        <v>33</v>
      </c>
      <c r="H5" s="41" t="s">
        <v>8</v>
      </c>
      <c r="I5" s="40" t="s">
        <v>33</v>
      </c>
      <c r="J5" s="77" t="s">
        <v>8</v>
      </c>
      <c r="K5" s="76" t="s">
        <v>33</v>
      </c>
      <c r="L5" s="41" t="s">
        <v>8</v>
      </c>
      <c r="M5" s="48" t="s">
        <v>33</v>
      </c>
    </row>
    <row r="6" spans="1:13" s="37" customFormat="1" x14ac:dyDescent="0.2">
      <c r="A6" s="56" t="s">
        <v>40</v>
      </c>
      <c r="B6" s="10">
        <v>17</v>
      </c>
      <c r="C6" s="61">
        <v>0.94444444444444398</v>
      </c>
      <c r="D6" s="10">
        <v>18</v>
      </c>
      <c r="E6" s="61">
        <v>0.9</v>
      </c>
      <c r="F6" s="10">
        <v>24</v>
      </c>
      <c r="G6" s="61">
        <v>0.88888888888888895</v>
      </c>
      <c r="H6" s="10">
        <v>42</v>
      </c>
      <c r="I6" s="61">
        <v>0.79</v>
      </c>
      <c r="J6" s="29">
        <v>16</v>
      </c>
      <c r="K6" s="82">
        <v>0.72727272727272696</v>
      </c>
      <c r="L6" s="10">
        <v>35</v>
      </c>
      <c r="M6" s="62">
        <v>0.92105263157894701</v>
      </c>
    </row>
    <row r="7" spans="1:13" s="37" customFormat="1" x14ac:dyDescent="0.2">
      <c r="A7" s="56" t="s">
        <v>41</v>
      </c>
      <c r="B7" s="10" t="s">
        <v>45</v>
      </c>
      <c r="C7" s="61" t="s">
        <v>45</v>
      </c>
      <c r="D7" s="10">
        <v>2</v>
      </c>
      <c r="E7" s="61">
        <v>0.1</v>
      </c>
      <c r="F7" s="10">
        <v>3</v>
      </c>
      <c r="G7" s="61">
        <v>0.11111111111111099</v>
      </c>
      <c r="H7" s="10">
        <v>11</v>
      </c>
      <c r="I7" s="61">
        <v>0.21</v>
      </c>
      <c r="J7" s="29">
        <v>6</v>
      </c>
      <c r="K7" s="82">
        <v>0.27272727272727298</v>
      </c>
      <c r="L7" s="10">
        <v>3</v>
      </c>
      <c r="M7" s="62">
        <v>7.8947368421052599E-2</v>
      </c>
    </row>
    <row r="8" spans="1:13" s="37" customFormat="1" x14ac:dyDescent="0.2">
      <c r="A8" s="56" t="s">
        <v>42</v>
      </c>
      <c r="B8" s="10">
        <v>1</v>
      </c>
      <c r="C8" s="61">
        <v>5.5555555555555601E-2</v>
      </c>
      <c r="D8" s="10" t="s">
        <v>45</v>
      </c>
      <c r="E8" s="61" t="s">
        <v>45</v>
      </c>
      <c r="F8" s="10" t="s">
        <v>45</v>
      </c>
      <c r="G8" s="63" t="s">
        <v>45</v>
      </c>
      <c r="H8" s="10" t="s">
        <v>45</v>
      </c>
      <c r="I8" s="63" t="s">
        <v>45</v>
      </c>
      <c r="J8" s="29" t="s">
        <v>45</v>
      </c>
      <c r="K8" s="83" t="s">
        <v>45</v>
      </c>
      <c r="L8" s="10" t="s">
        <v>45</v>
      </c>
      <c r="M8" s="64" t="s">
        <v>45</v>
      </c>
    </row>
    <row r="9" spans="1:13" s="37" customFormat="1" x14ac:dyDescent="0.2">
      <c r="A9" s="57" t="s">
        <v>43</v>
      </c>
      <c r="B9" s="22">
        <v>18</v>
      </c>
      <c r="C9" s="22"/>
      <c r="D9" s="22">
        <v>20</v>
      </c>
      <c r="E9" s="22"/>
      <c r="F9" s="22">
        <v>27</v>
      </c>
      <c r="G9" s="22"/>
      <c r="H9" s="22">
        <v>53</v>
      </c>
      <c r="I9" s="22"/>
      <c r="J9" s="22">
        <v>22</v>
      </c>
      <c r="K9" s="22"/>
      <c r="L9" s="22">
        <v>38</v>
      </c>
      <c r="M9" s="23"/>
    </row>
    <row r="10" spans="1:13" s="37" customFormat="1" ht="13.5" x14ac:dyDescent="0.25">
      <c r="A10" s="24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s="35" customFormat="1" ht="13.5" x14ac:dyDescent="0.25">
      <c r="A11" s="25" t="s">
        <v>37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3" s="35" customForma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3" s="35" customForma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3" s="35" customForma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3" s="35" customFormat="1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3" s="35" customForma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35" customFormat="1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35" customFormat="1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35" customForma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35" customFormat="1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35" customFormat="1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35" customFormat="1" x14ac:dyDescent="0.2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35" customFormat="1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35" customForma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35" customFormat="1" x14ac:dyDescent="0.2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35" customFormat="1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35" customForma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35" customFormat="1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35" customFormat="1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35" customFormat="1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35" customFormat="1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35" customFormat="1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35" customFormat="1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35" customFormat="1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35" customFormat="1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35" customFormat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35" customFormat="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35" customFormat="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s="35" customFormat="1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35" customFormat="1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35" customFormat="1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35" customFormat="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35" customFormat="1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s="35" customFormat="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35" customFormat="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s="35" customFormat="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35" customFormat="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35" customFormat="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</row>
  </sheetData>
  <pageMargins left="0.7" right="0.7" top="0.75" bottom="0.75" header="0.3" footer="0.3"/>
  <pageSetup paperSize="9" orientation="portrait" r:id="rId1"/>
  <ignoredErrors>
    <ignoredError sqref="B3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workbookViewId="0"/>
  </sheetViews>
  <sheetFormatPr defaultColWidth="9.140625" defaultRowHeight="12.75" x14ac:dyDescent="0.2"/>
  <cols>
    <col min="1" max="1" width="19.28515625" style="36" bestFit="1" customWidth="1"/>
    <col min="2" max="2" width="7.28515625" style="36" bestFit="1" customWidth="1"/>
    <col min="3" max="3" width="4.85546875" style="36" bestFit="1" customWidth="1"/>
    <col min="4" max="4" width="7.28515625" style="36" bestFit="1" customWidth="1"/>
    <col min="5" max="5" width="4.85546875" style="36" bestFit="1" customWidth="1"/>
    <col min="6" max="6" width="7.28515625" style="36" bestFit="1" customWidth="1"/>
    <col min="7" max="7" width="4.85546875" style="36" bestFit="1" customWidth="1"/>
    <col min="8" max="8" width="7.28515625" style="36" bestFit="1" customWidth="1"/>
    <col min="9" max="9" width="4.85546875" style="36" bestFit="1" customWidth="1"/>
    <col min="10" max="10" width="7.28515625" style="36" bestFit="1" customWidth="1"/>
    <col min="11" max="11" width="4.85546875" style="36" bestFit="1" customWidth="1"/>
    <col min="12" max="12" width="6.42578125" style="36" bestFit="1" customWidth="1"/>
    <col min="13" max="13" width="4.28515625" style="36" bestFit="1" customWidth="1"/>
    <col min="14" max="14" width="3.85546875" style="36" customWidth="1"/>
    <col min="15" max="15" width="10.28515625" style="36" customWidth="1"/>
    <col min="16" max="16" width="4.7109375" style="36" customWidth="1"/>
    <col min="17" max="16384" width="9.140625" style="36"/>
  </cols>
  <sheetData>
    <row r="1" spans="1:13" s="37" customFormat="1" ht="15.75" x14ac:dyDescent="0.2">
      <c r="A1" s="52" t="s">
        <v>49</v>
      </c>
    </row>
    <row r="2" spans="1:13" s="37" customFormat="1" x14ac:dyDescent="0.2"/>
    <row r="3" spans="1:13" s="37" customFormat="1" x14ac:dyDescent="0.2">
      <c r="A3" s="65" t="s">
        <v>34</v>
      </c>
      <c r="B3" s="38" t="s">
        <v>1</v>
      </c>
      <c r="C3" s="38"/>
      <c r="D3" s="38" t="s">
        <v>2</v>
      </c>
      <c r="E3" s="38"/>
      <c r="F3" s="38" t="s">
        <v>3</v>
      </c>
      <c r="G3" s="38"/>
      <c r="H3" s="38" t="s">
        <v>4</v>
      </c>
      <c r="I3" s="38"/>
      <c r="J3" s="38" t="s">
        <v>5</v>
      </c>
      <c r="K3" s="38"/>
      <c r="L3" s="75">
        <v>2019</v>
      </c>
      <c r="M3" s="58"/>
    </row>
    <row r="4" spans="1:13" s="37" customFormat="1" x14ac:dyDescent="0.2">
      <c r="A4" s="66"/>
      <c r="B4" s="40" t="s">
        <v>6</v>
      </c>
      <c r="C4" s="59"/>
      <c r="D4" s="40" t="s">
        <v>6</v>
      </c>
      <c r="E4" s="59"/>
      <c r="F4" s="40" t="s">
        <v>6</v>
      </c>
      <c r="G4" s="59"/>
      <c r="H4" s="40" t="s">
        <v>6</v>
      </c>
      <c r="I4" s="59"/>
      <c r="J4" s="76" t="s">
        <v>6</v>
      </c>
      <c r="K4" s="81"/>
      <c r="L4" s="40" t="s">
        <v>6</v>
      </c>
      <c r="M4" s="60"/>
    </row>
    <row r="5" spans="1:13" s="37" customFormat="1" x14ac:dyDescent="0.2">
      <c r="A5" s="66"/>
      <c r="B5" s="67" t="s">
        <v>8</v>
      </c>
      <c r="C5" s="67" t="s">
        <v>33</v>
      </c>
      <c r="D5" s="67" t="s">
        <v>8</v>
      </c>
      <c r="E5" s="67" t="s">
        <v>33</v>
      </c>
      <c r="F5" s="67" t="s">
        <v>8</v>
      </c>
      <c r="G5" s="67" t="s">
        <v>33</v>
      </c>
      <c r="H5" s="67" t="s">
        <v>8</v>
      </c>
      <c r="I5" s="67" t="s">
        <v>33</v>
      </c>
      <c r="J5" s="84" t="s">
        <v>8</v>
      </c>
      <c r="K5" s="84" t="s">
        <v>33</v>
      </c>
      <c r="L5" s="67" t="s">
        <v>8</v>
      </c>
      <c r="M5" s="68" t="s">
        <v>33</v>
      </c>
    </row>
    <row r="6" spans="1:13" s="37" customFormat="1" x14ac:dyDescent="0.2">
      <c r="A6" s="20" t="s">
        <v>46</v>
      </c>
      <c r="B6" s="42">
        <v>15</v>
      </c>
      <c r="C6" s="70">
        <v>0.83333333333333304</v>
      </c>
      <c r="D6" s="42">
        <v>18</v>
      </c>
      <c r="E6" s="70">
        <v>0.9</v>
      </c>
      <c r="F6" s="42">
        <v>16</v>
      </c>
      <c r="G6" s="70">
        <v>0.592592592592593</v>
      </c>
      <c r="H6" s="42">
        <v>34</v>
      </c>
      <c r="I6" s="70">
        <v>0.64</v>
      </c>
      <c r="J6" s="78">
        <v>12</v>
      </c>
      <c r="K6" s="85">
        <v>0.54545454545454497</v>
      </c>
      <c r="L6" s="42">
        <v>15</v>
      </c>
      <c r="M6" s="71">
        <v>0.394736842105263</v>
      </c>
    </row>
    <row r="7" spans="1:13" s="37" customFormat="1" x14ac:dyDescent="0.2">
      <c r="A7" s="20" t="s">
        <v>47</v>
      </c>
      <c r="B7" s="42">
        <v>2</v>
      </c>
      <c r="C7" s="70">
        <v>0.11111111111111099</v>
      </c>
      <c r="D7" s="42">
        <v>2</v>
      </c>
      <c r="E7" s="70">
        <v>0.1</v>
      </c>
      <c r="F7" s="42">
        <v>6</v>
      </c>
      <c r="G7" s="70">
        <v>0.22222222222222199</v>
      </c>
      <c r="H7" s="42">
        <v>14</v>
      </c>
      <c r="I7" s="70">
        <v>0.25925925925925902</v>
      </c>
      <c r="J7" s="78">
        <v>7</v>
      </c>
      <c r="K7" s="85">
        <v>0.31818181818181801</v>
      </c>
      <c r="L7" s="42">
        <v>17</v>
      </c>
      <c r="M7" s="71">
        <v>0.44736842105263203</v>
      </c>
    </row>
    <row r="8" spans="1:13" s="37" customFormat="1" x14ac:dyDescent="0.2">
      <c r="A8" s="20" t="s">
        <v>48</v>
      </c>
      <c r="B8" s="42">
        <v>1</v>
      </c>
      <c r="C8" s="70">
        <v>5.5555555555555601E-2</v>
      </c>
      <c r="D8" s="42" t="s">
        <v>45</v>
      </c>
      <c r="E8" s="69" t="s">
        <v>45</v>
      </c>
      <c r="F8" s="42">
        <v>5</v>
      </c>
      <c r="G8" s="70">
        <v>0.18518518518518501</v>
      </c>
      <c r="H8" s="42">
        <v>5</v>
      </c>
      <c r="I8" s="70">
        <v>9.2592592592592601E-2</v>
      </c>
      <c r="J8" s="78">
        <v>3</v>
      </c>
      <c r="K8" s="85">
        <v>0.13636363636363599</v>
      </c>
      <c r="L8" s="42">
        <v>6</v>
      </c>
      <c r="M8" s="71">
        <v>0.157894736842105</v>
      </c>
    </row>
    <row r="9" spans="1:13" s="37" customFormat="1" x14ac:dyDescent="0.2">
      <c r="A9" s="43" t="s">
        <v>22</v>
      </c>
      <c r="B9" s="44">
        <v>18</v>
      </c>
      <c r="C9" s="44"/>
      <c r="D9" s="44">
        <v>20</v>
      </c>
      <c r="E9" s="44"/>
      <c r="F9" s="44">
        <v>27</v>
      </c>
      <c r="G9" s="44"/>
      <c r="H9" s="44">
        <v>53</v>
      </c>
      <c r="I9" s="44"/>
      <c r="J9" s="44">
        <v>22</v>
      </c>
      <c r="K9" s="44"/>
      <c r="L9" s="44">
        <v>38</v>
      </c>
      <c r="M9" s="50"/>
    </row>
    <row r="10" spans="1:13" s="37" customFormat="1" ht="13.5" x14ac:dyDescent="0.25">
      <c r="A10" s="24" t="s">
        <v>36</v>
      </c>
    </row>
    <row r="11" spans="1:13" s="45" customFormat="1" ht="13.5" x14ac:dyDescent="0.25">
      <c r="A11" s="25" t="s">
        <v>37</v>
      </c>
    </row>
    <row r="12" spans="1:13" s="35" customFormat="1" x14ac:dyDescent="0.2"/>
    <row r="13" spans="1:13" s="35" customFormat="1" x14ac:dyDescent="0.2"/>
    <row r="14" spans="1:13" s="35" customFormat="1" x14ac:dyDescent="0.2"/>
    <row r="15" spans="1:13" s="35" customFormat="1" x14ac:dyDescent="0.2"/>
    <row r="16" spans="1:13" s="35" customFormat="1" x14ac:dyDescent="0.2"/>
    <row r="17" s="35" customFormat="1" x14ac:dyDescent="0.2"/>
    <row r="18" s="35" customFormat="1" x14ac:dyDescent="0.2"/>
    <row r="19" s="35" customFormat="1" x14ac:dyDescent="0.2"/>
    <row r="20" s="35" customFormat="1" x14ac:dyDescent="0.2"/>
    <row r="21" s="35" customFormat="1" x14ac:dyDescent="0.2"/>
    <row r="22" s="35" customFormat="1" x14ac:dyDescent="0.2"/>
    <row r="23" s="35" customFormat="1" x14ac:dyDescent="0.2"/>
    <row r="24" s="35" customFormat="1" x14ac:dyDescent="0.2"/>
    <row r="25" s="35" customFormat="1" x14ac:dyDescent="0.2"/>
    <row r="26" s="35" customFormat="1" x14ac:dyDescent="0.2"/>
    <row r="27" s="35" customFormat="1" x14ac:dyDescent="0.2"/>
    <row r="28" s="35" customFormat="1" x14ac:dyDescent="0.2"/>
    <row r="29" s="35" customFormat="1" x14ac:dyDescent="0.2"/>
    <row r="30" s="35" customFormat="1" x14ac:dyDescent="0.2"/>
    <row r="31" s="35" customFormat="1" x14ac:dyDescent="0.2"/>
    <row r="32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</sheetData>
  <pageMargins left="0.7" right="0.7" top="0.75" bottom="0.75" header="0.3" footer="0.3"/>
  <ignoredErrors>
    <ignoredError sqref="B3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Greiningarmánuður</vt:lpstr>
      <vt:lpstr>Aldur</vt:lpstr>
      <vt:lpstr>Kyn</vt:lpstr>
      <vt:lpstr>Ríkisfang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Hildur Björk Sigbjörnsdóttir</cp:lastModifiedBy>
  <dcterms:created xsi:type="dcterms:W3CDTF">2019-10-31T13:52:07Z</dcterms:created>
  <dcterms:modified xsi:type="dcterms:W3CDTF">2022-11-08T14:15:39Z</dcterms:modified>
</cp:coreProperties>
</file>