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h_sigurdsson_fiskistofa_is/Documents/"/>
    </mc:Choice>
  </mc:AlternateContent>
  <xr:revisionPtr revIDLastSave="0" documentId="8_{EF7F200F-B012-4B74-BA38-179FE8C18DFC}" xr6:coauthVersionLast="47" xr6:coauthVersionMax="47" xr10:uidLastSave="{00000000-0000-0000-0000-000000000000}"/>
  <bookViews>
    <workbookView xWindow="14175" yWindow="825" windowWidth="14280" windowHeight="13500" xr2:uid="{CD28B6A9-5E29-45B9-9FA4-56977F9E36A6}"/>
  </bookViews>
  <sheets>
    <sheet name="Krókakerfið_2122" sheetId="1" r:id="rId1"/>
  </sheets>
  <definedNames>
    <definedName name="_xlnm._FilterDatabase" localSheetId="0" hidden="1">Krókakerfið_2122!$A$8:$G$8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K19" i="1"/>
  <c r="F7" i="1"/>
  <c r="G218" i="1" s="1"/>
  <c r="D7" i="1"/>
  <c r="E213" i="1" s="1"/>
  <c r="B7" i="1"/>
  <c r="C208" i="1" s="1"/>
  <c r="G10" i="1" l="1"/>
  <c r="G50" i="1"/>
  <c r="C72" i="1"/>
  <c r="C200" i="1"/>
  <c r="G90" i="1"/>
  <c r="G23" i="1"/>
  <c r="C112" i="1"/>
  <c r="C24" i="1"/>
  <c r="C136" i="1"/>
  <c r="C29" i="1"/>
  <c r="G154" i="1"/>
  <c r="C40" i="1"/>
  <c r="C176" i="1"/>
  <c r="C11" i="1"/>
  <c r="C53" i="1"/>
  <c r="G239" i="1"/>
  <c r="G231" i="1"/>
  <c r="G223" i="1"/>
  <c r="G215" i="1"/>
  <c r="G207" i="1"/>
  <c r="G199" i="1"/>
  <c r="G191" i="1"/>
  <c r="G183" i="1"/>
  <c r="G175" i="1"/>
  <c r="G167" i="1"/>
  <c r="G159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72" i="1"/>
  <c r="G64" i="1"/>
  <c r="G56" i="1"/>
  <c r="G48" i="1"/>
  <c r="G40" i="1"/>
  <c r="G32" i="1"/>
  <c r="G24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9" i="1"/>
  <c r="G13" i="1"/>
  <c r="E29" i="1"/>
  <c r="G114" i="1"/>
  <c r="E221" i="1"/>
  <c r="E11" i="1"/>
  <c r="C14" i="1"/>
  <c r="E17" i="1"/>
  <c r="E20" i="1"/>
  <c r="G25" i="1"/>
  <c r="C31" i="1"/>
  <c r="E36" i="1"/>
  <c r="G42" i="1"/>
  <c r="E53" i="1"/>
  <c r="G74" i="1"/>
  <c r="C96" i="1"/>
  <c r="E117" i="1"/>
  <c r="G138" i="1"/>
  <c r="C160" i="1"/>
  <c r="E181" i="1"/>
  <c r="G202" i="1"/>
  <c r="C224" i="1"/>
  <c r="E13" i="1"/>
  <c r="E34" i="1"/>
  <c r="E69" i="1"/>
  <c r="E133" i="1"/>
  <c r="E197" i="1"/>
  <c r="G16" i="1"/>
  <c r="G34" i="1"/>
  <c r="C9" i="1"/>
  <c r="G11" i="1"/>
  <c r="G14" i="1"/>
  <c r="G17" i="1"/>
  <c r="G20" i="1"/>
  <c r="C26" i="1"/>
  <c r="E31" i="1"/>
  <c r="G36" i="1"/>
  <c r="C45" i="1"/>
  <c r="C56" i="1"/>
  <c r="E77" i="1"/>
  <c r="G98" i="1"/>
  <c r="C120" i="1"/>
  <c r="E141" i="1"/>
  <c r="G162" i="1"/>
  <c r="C184" i="1"/>
  <c r="E205" i="1"/>
  <c r="G226" i="1"/>
  <c r="E42" i="1"/>
  <c r="E93" i="1"/>
  <c r="G178" i="1"/>
  <c r="E9" i="1"/>
  <c r="C12" i="1"/>
  <c r="C15" i="1"/>
  <c r="E18" i="1"/>
  <c r="C21" i="1"/>
  <c r="E26" i="1"/>
  <c r="G31" i="1"/>
  <c r="C37" i="1"/>
  <c r="E45" i="1"/>
  <c r="G58" i="1"/>
  <c r="C80" i="1"/>
  <c r="E101" i="1"/>
  <c r="G122" i="1"/>
  <c r="C144" i="1"/>
  <c r="E165" i="1"/>
  <c r="G186" i="1"/>
  <c r="E229" i="1"/>
  <c r="C237" i="1"/>
  <c r="C229" i="1"/>
  <c r="C221" i="1"/>
  <c r="C213" i="1"/>
  <c r="C205" i="1"/>
  <c r="C197" i="1"/>
  <c r="C189" i="1"/>
  <c r="C181" i="1"/>
  <c r="C173" i="1"/>
  <c r="C165" i="1"/>
  <c r="C157" i="1"/>
  <c r="C149" i="1"/>
  <c r="C141" i="1"/>
  <c r="C133" i="1"/>
  <c r="C125" i="1"/>
  <c r="C117" i="1"/>
  <c r="C109" i="1"/>
  <c r="C101" i="1"/>
  <c r="C93" i="1"/>
  <c r="C85" i="1"/>
  <c r="C77" i="1"/>
  <c r="C69" i="1"/>
  <c r="C61" i="1"/>
  <c r="C234" i="1"/>
  <c r="C226" i="1"/>
  <c r="C218" i="1"/>
  <c r="C210" i="1"/>
  <c r="C202" i="1"/>
  <c r="C194" i="1"/>
  <c r="C186" i="1"/>
  <c r="C178" i="1"/>
  <c r="C170" i="1"/>
  <c r="C162" i="1"/>
  <c r="C154" i="1"/>
  <c r="C146" i="1"/>
  <c r="C138" i="1"/>
  <c r="C130" i="1"/>
  <c r="C122" i="1"/>
  <c r="C114" i="1"/>
  <c r="C106" i="1"/>
  <c r="C98" i="1"/>
  <c r="C90" i="1"/>
  <c r="C82" i="1"/>
  <c r="C74" i="1"/>
  <c r="C66" i="1"/>
  <c r="C58" i="1"/>
  <c r="C50" i="1"/>
  <c r="C42" i="1"/>
  <c r="C239" i="1"/>
  <c r="C231" i="1"/>
  <c r="C223" i="1"/>
  <c r="C215" i="1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236" i="1"/>
  <c r="C228" i="1"/>
  <c r="C220" i="1"/>
  <c r="C212" i="1"/>
  <c r="C204" i="1"/>
  <c r="C196" i="1"/>
  <c r="C188" i="1"/>
  <c r="C180" i="1"/>
  <c r="C172" i="1"/>
  <c r="C164" i="1"/>
  <c r="C156" i="1"/>
  <c r="C148" i="1"/>
  <c r="C140" i="1"/>
  <c r="C132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8" i="1"/>
  <c r="C233" i="1"/>
  <c r="C225" i="1"/>
  <c r="C217" i="1"/>
  <c r="C209" i="1"/>
  <c r="C201" i="1"/>
  <c r="C193" i="1"/>
  <c r="C185" i="1"/>
  <c r="C177" i="1"/>
  <c r="C169" i="1"/>
  <c r="C161" i="1"/>
  <c r="C153" i="1"/>
  <c r="C145" i="1"/>
  <c r="C137" i="1"/>
  <c r="C129" i="1"/>
  <c r="C121" i="1"/>
  <c r="C113" i="1"/>
  <c r="C105" i="1"/>
  <c r="C97" i="1"/>
  <c r="C89" i="1"/>
  <c r="C81" i="1"/>
  <c r="C73" i="1"/>
  <c r="C65" i="1"/>
  <c r="C57" i="1"/>
  <c r="C49" i="1"/>
  <c r="C41" i="1"/>
  <c r="C33" i="1"/>
  <c r="C25" i="1"/>
  <c r="C238" i="1"/>
  <c r="C230" i="1"/>
  <c r="C222" i="1"/>
  <c r="C214" i="1"/>
  <c r="C206" i="1"/>
  <c r="C198" i="1"/>
  <c r="C190" i="1"/>
  <c r="C182" i="1"/>
  <c r="C174" i="1"/>
  <c r="C166" i="1"/>
  <c r="C158" i="1"/>
  <c r="C150" i="1"/>
  <c r="C142" i="1"/>
  <c r="C134" i="1"/>
  <c r="C126" i="1"/>
  <c r="C118" i="1"/>
  <c r="C110" i="1"/>
  <c r="C102" i="1"/>
  <c r="C94" i="1"/>
  <c r="C86" i="1"/>
  <c r="C78" i="1"/>
  <c r="C70" i="1"/>
  <c r="C62" i="1"/>
  <c r="C54" i="1"/>
  <c r="C46" i="1"/>
  <c r="C38" i="1"/>
  <c r="C30" i="1"/>
  <c r="C22" i="1"/>
  <c r="C235" i="1"/>
  <c r="C227" i="1"/>
  <c r="C219" i="1"/>
  <c r="C211" i="1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7" i="1"/>
  <c r="C17" i="1"/>
  <c r="G9" i="1"/>
  <c r="E12" i="1"/>
  <c r="E15" i="1"/>
  <c r="G18" i="1"/>
  <c r="E21" i="1"/>
  <c r="G26" i="1"/>
  <c r="C32" i="1"/>
  <c r="E37" i="1"/>
  <c r="G47" i="1"/>
  <c r="E61" i="1"/>
  <c r="G82" i="1"/>
  <c r="C104" i="1"/>
  <c r="E125" i="1"/>
  <c r="G146" i="1"/>
  <c r="C168" i="1"/>
  <c r="E189" i="1"/>
  <c r="G210" i="1"/>
  <c r="C232" i="1"/>
  <c r="E16" i="1"/>
  <c r="E157" i="1"/>
  <c r="C10" i="1"/>
  <c r="G12" i="1"/>
  <c r="G15" i="1"/>
  <c r="C19" i="1"/>
  <c r="C23" i="1"/>
  <c r="E28" i="1"/>
  <c r="G33" i="1"/>
  <c r="E39" i="1"/>
  <c r="C48" i="1"/>
  <c r="C64" i="1"/>
  <c r="E85" i="1"/>
  <c r="G106" i="1"/>
  <c r="C128" i="1"/>
  <c r="E149" i="1"/>
  <c r="G170" i="1"/>
  <c r="C192" i="1"/>
  <c r="G234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73" i="1"/>
  <c r="E65" i="1"/>
  <c r="E57" i="1"/>
  <c r="E49" i="1"/>
  <c r="E41" i="1"/>
  <c r="E33" i="1"/>
  <c r="E25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2" i="1"/>
  <c r="E235" i="1"/>
  <c r="E227" i="1"/>
  <c r="E219" i="1"/>
  <c r="E211" i="1"/>
  <c r="E203" i="1"/>
  <c r="E195" i="1"/>
  <c r="E187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75" i="1"/>
  <c r="E67" i="1"/>
  <c r="E59" i="1"/>
  <c r="E51" i="1"/>
  <c r="E43" i="1"/>
  <c r="E35" i="1"/>
  <c r="E27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4" i="1"/>
  <c r="E10" i="1"/>
  <c r="C13" i="1"/>
  <c r="C16" i="1"/>
  <c r="E19" i="1"/>
  <c r="E23" i="1"/>
  <c r="G28" i="1"/>
  <c r="C34" i="1"/>
  <c r="G39" i="1"/>
  <c r="E50" i="1"/>
  <c r="G66" i="1"/>
  <c r="C88" i="1"/>
  <c r="E109" i="1"/>
  <c r="G130" i="1"/>
  <c r="C152" i="1"/>
  <c r="E173" i="1"/>
  <c r="G194" i="1"/>
  <c r="C216" i="1"/>
  <c r="E237" i="1"/>
  <c r="G7" i="1" l="1"/>
  <c r="C7" i="1"/>
  <c r="E7" i="1"/>
</calcChain>
</file>

<file path=xl/sharedStrings.xml><?xml version="1.0" encoding="utf-8"?>
<sst xmlns="http://schemas.openxmlformats.org/spreadsheetml/2006/main" count="263" uniqueCount="261">
  <si>
    <t>Hámarks leyfileg hlutdeild (Lög nr. 116-2006 13. gr.):</t>
  </si>
  <si>
    <t>Krókaaflamarksbátar</t>
  </si>
  <si>
    <t>Eigandi</t>
  </si>
  <si>
    <t>Alls ÞÍG kg.</t>
  </si>
  <si>
    <t>ÞÍG %</t>
  </si>
  <si>
    <t>Þorskur</t>
  </si>
  <si>
    <t>Þorskur %</t>
  </si>
  <si>
    <t>Ýsa</t>
  </si>
  <si>
    <t>Ýsa %</t>
  </si>
  <si>
    <t>Nr</t>
  </si>
  <si>
    <t>Fisktegund</t>
  </si>
  <si>
    <t>Aflamark</t>
  </si>
  <si>
    <t>ÞÍG stuð</t>
  </si>
  <si>
    <t>Þorskígildi</t>
  </si>
  <si>
    <t>Grunnur ehf.</t>
  </si>
  <si>
    <t>Jakob Valgeir ehf.</t>
  </si>
  <si>
    <t>Háaöxl ehf.</t>
  </si>
  <si>
    <t>Ufsi</t>
  </si>
  <si>
    <t>Stakkavík ehf.</t>
  </si>
  <si>
    <t>Karfi/gullkarfi</t>
  </si>
  <si>
    <t>Nesver ehf.</t>
  </si>
  <si>
    <t>Langa</t>
  </si>
  <si>
    <t>Hjálmar ehf.</t>
  </si>
  <si>
    <t>Blálanga</t>
  </si>
  <si>
    <t>Einhamar Seafood ehf.</t>
  </si>
  <si>
    <t>Keila</t>
  </si>
  <si>
    <t>Þórsberg ehf.</t>
  </si>
  <si>
    <t>Steinbítur</t>
  </si>
  <si>
    <t>Útgerðarfélagið Vigur ehf.</t>
  </si>
  <si>
    <t>Hlýri</t>
  </si>
  <si>
    <t>Útgerðarfélagið Már ehf.</t>
  </si>
  <si>
    <t>Litli karfi</t>
  </si>
  <si>
    <t>Salting ehf.</t>
  </si>
  <si>
    <t>Samtals</t>
  </si>
  <si>
    <t>Kleifar ehf.</t>
  </si>
  <si>
    <t>Sæfell hf.</t>
  </si>
  <si>
    <t>Norðureyri ehf.</t>
  </si>
  <si>
    <t>Ef aflahlutdeildarreitur í þorski eða ýsu er auður en viðkomandi með samtölu í "Alls ÞÍG kg."</t>
  </si>
  <si>
    <t>agustson ehf.</t>
  </si>
  <si>
    <t>þá þýðir það að viðkomandi á aflahlutdeild í öðrum krókaaflamarkstegundum með úthlutuðu aflamarki.</t>
  </si>
  <si>
    <t>Sjávarmál ehf.</t>
  </si>
  <si>
    <t>Ekki er leyfilegt að eiga meira en 5% af heildarúthlutuðu aflamarki krókaaflahlutdeildar í ÞÍG kg.</t>
  </si>
  <si>
    <t>Ísfélag Vestmannaeyja hf.</t>
  </si>
  <si>
    <t>Melnes ehf.</t>
  </si>
  <si>
    <t>GPG Seafood ehf.</t>
  </si>
  <si>
    <t>Breiðavík ehf</t>
  </si>
  <si>
    <t>Fiskkaup hf.</t>
  </si>
  <si>
    <t>Guðbjartur ehf.</t>
  </si>
  <si>
    <t>Siglunes hf</t>
  </si>
  <si>
    <t>Vísir hf.</t>
  </si>
  <si>
    <t>Kristinn J Friðþjófsson ehf</t>
  </si>
  <si>
    <t>BESA ehf.</t>
  </si>
  <si>
    <t>Elvis ehf.</t>
  </si>
  <si>
    <t>Akraberg ehf.</t>
  </si>
  <si>
    <t>Blakknes ehf.</t>
  </si>
  <si>
    <t>Halldór fiskvinnsla ehf.</t>
  </si>
  <si>
    <t>Sólrún ehf.</t>
  </si>
  <si>
    <t>Sverrisútgerðin ehf.</t>
  </si>
  <si>
    <t>Flugalda ehf</t>
  </si>
  <si>
    <t>Kvika ehf,útgerð</t>
  </si>
  <si>
    <t>Nesfiskur ehf.</t>
  </si>
  <si>
    <t>Dodda ehf.</t>
  </si>
  <si>
    <t>Fiskverkun Kalla Sveins ehf.</t>
  </si>
  <si>
    <t>Stegla ehf</t>
  </si>
  <si>
    <t>Eyfreyjunes ehf</t>
  </si>
  <si>
    <t>Útgerðarfélagið Skúli ehf.</t>
  </si>
  <si>
    <t>Hafnartangi ehf.</t>
  </si>
  <si>
    <t>Fles ehf.</t>
  </si>
  <si>
    <t>Vissa útgerð ehf.</t>
  </si>
  <si>
    <t>Gullrún ehf.</t>
  </si>
  <si>
    <t>Erpur ehf</t>
  </si>
  <si>
    <t>ÞG 430 ehf.</t>
  </si>
  <si>
    <t>Hafsbrún ehf</t>
  </si>
  <si>
    <t>Bjartsýnn ehf</t>
  </si>
  <si>
    <t>Búlandstindur ehf.</t>
  </si>
  <si>
    <t>Krossi-útgerðarfélag ehf</t>
  </si>
  <si>
    <t>Kári Borgar ehf</t>
  </si>
  <si>
    <t>G.B. Magnússon ehf.</t>
  </si>
  <si>
    <t>Víkurver ehf.</t>
  </si>
  <si>
    <t>Oliver ehf.</t>
  </si>
  <si>
    <t>Fossholt ehf</t>
  </si>
  <si>
    <t>Hrísey Seafood ehf.</t>
  </si>
  <si>
    <t>Rifshólmi ehf.</t>
  </si>
  <si>
    <t>Ingibjörg ehf.</t>
  </si>
  <si>
    <t>Njörður ehf.</t>
  </si>
  <si>
    <t>Óskar Skúlason</t>
  </si>
  <si>
    <t>Sæný ehf.</t>
  </si>
  <si>
    <t>Skarfaklettur ehf.</t>
  </si>
  <si>
    <t>Faxavík ehf</t>
  </si>
  <si>
    <t>Már SU 145 ehf.</t>
  </si>
  <si>
    <t>Hróatildur ehf.</t>
  </si>
  <si>
    <t>HH útgerð ehf</t>
  </si>
  <si>
    <t>Háigarður ehf</t>
  </si>
  <si>
    <t>Hólmi NS-56 ehf.</t>
  </si>
  <si>
    <t>Útgerðarfélagið Kári ehf.</t>
  </si>
  <si>
    <t>Útgerðarfélagið Gummi ehf</t>
  </si>
  <si>
    <t>AGS ehf.</t>
  </si>
  <si>
    <t>Útgerðarfélagið Hellisey ehf</t>
  </si>
  <si>
    <t>Pjakkur ehf</t>
  </si>
  <si>
    <t>Útgerðarfélagið Hólmar ehf.</t>
  </si>
  <si>
    <t>Garraútgerðin ehf.</t>
  </si>
  <si>
    <t>Hafskip slf.</t>
  </si>
  <si>
    <t>Leifur Einar Einarsson</t>
  </si>
  <si>
    <t>Óskar &amp; synir ehf</t>
  </si>
  <si>
    <t>Sigurður Kristján Garðarsson</t>
  </si>
  <si>
    <t>Útgerðarfélagið Sæfari ehf.</t>
  </si>
  <si>
    <t>Von SH ehf.</t>
  </si>
  <si>
    <t>Nónvík ehf.</t>
  </si>
  <si>
    <t>Gletta litla ehf.</t>
  </si>
  <si>
    <t>Útgerðarfélagið Glaumur ehf</t>
  </si>
  <si>
    <t>Fuglberg ehf.</t>
  </si>
  <si>
    <t>ÞorI ehf.</t>
  </si>
  <si>
    <t>Taugar ehf</t>
  </si>
  <si>
    <t>Útgerðafélagið Stafnsnes ehf.</t>
  </si>
  <si>
    <t>Útgerðarfélagið Mávur ehf.</t>
  </si>
  <si>
    <t>Glær ehf</t>
  </si>
  <si>
    <t>Fagravík ehf.</t>
  </si>
  <si>
    <t>Brattanes ehf.</t>
  </si>
  <si>
    <t>Njáll SU-8 ehf</t>
  </si>
  <si>
    <t>Guggan ehf</t>
  </si>
  <si>
    <t>Útgerðarfélagið Leifur Hepp ehf</t>
  </si>
  <si>
    <t>Gunnar Gunnarsson ehf.</t>
  </si>
  <si>
    <t>Áróra ehf</t>
  </si>
  <si>
    <t>Æður ehf</t>
  </si>
  <si>
    <t>Útgerðarfélagið Völundur slf.</t>
  </si>
  <si>
    <t>Merki ehf</t>
  </si>
  <si>
    <t>Árni Helgason ehf.</t>
  </si>
  <si>
    <t>AG eignir ehf.</t>
  </si>
  <si>
    <t>Peð ehf</t>
  </si>
  <si>
    <t>Heimskautssport ehf</t>
  </si>
  <si>
    <t>Lea RE 171 slf.</t>
  </si>
  <si>
    <t>Vogur ehf</t>
  </si>
  <si>
    <t>Búi Bjarnason</t>
  </si>
  <si>
    <t>Útgerðarfélagið Geysir ehf.</t>
  </si>
  <si>
    <t>Hraunhöfn-Lavaport ehf</t>
  </si>
  <si>
    <t>K Sigurðsson ehf.</t>
  </si>
  <si>
    <t>Rán ehf</t>
  </si>
  <si>
    <t>Skak ehf.</t>
  </si>
  <si>
    <t>Sigurey ehf.</t>
  </si>
  <si>
    <t>Þráinn Sigurðsson ehf</t>
  </si>
  <si>
    <t>Baltic útgerð ehf.</t>
  </si>
  <si>
    <t>Sigurður Skagfjörð Ingimarsson</t>
  </si>
  <si>
    <t>Ingólfur F Geirdal ehf.</t>
  </si>
  <si>
    <t>Glifsa ehf.</t>
  </si>
  <si>
    <t>Bjarnarnes ehf.</t>
  </si>
  <si>
    <t>Vík ehf útgerð</t>
  </si>
  <si>
    <t>SH-204 ehf.</t>
  </si>
  <si>
    <t>Hafurð ehf.</t>
  </si>
  <si>
    <t>Verk ehf.</t>
  </si>
  <si>
    <t>Nesfell ehf</t>
  </si>
  <si>
    <t>Sólsker ehf</t>
  </si>
  <si>
    <t>Bogi Ingvar Traustason</t>
  </si>
  <si>
    <t>Þristur BA-5 ehf</t>
  </si>
  <si>
    <t>SH 225 ehf.</t>
  </si>
  <si>
    <t>Valdi ehf</t>
  </si>
  <si>
    <t>SV 1 ehf.</t>
  </si>
  <si>
    <t>Stjáni ehf.</t>
  </si>
  <si>
    <t>Páll Ágústsson ehf.</t>
  </si>
  <si>
    <t>HG Uggi ehf.</t>
  </si>
  <si>
    <t>Stefán Árni Arngrímsson</t>
  </si>
  <si>
    <t>Grindjáni ehf.</t>
  </si>
  <si>
    <t>Magnús Þórarinn Ólafsson</t>
  </si>
  <si>
    <t>Erling Ómar Guðmundsson</t>
  </si>
  <si>
    <t>Útgerðarfélagið Víkingur ehf.</t>
  </si>
  <si>
    <t>Hafbakki ehf</t>
  </si>
  <si>
    <t>Hróðgeir hvíti ehf.</t>
  </si>
  <si>
    <t>Gísli Þórarinsson ehf</t>
  </si>
  <si>
    <t>Jóhann Guðfinnsson</t>
  </si>
  <si>
    <t>Ragnar G Guðmundsson</t>
  </si>
  <si>
    <t>Útgerðarfélagið Burst ehf.</t>
  </si>
  <si>
    <t>Selasteinn ehf</t>
  </si>
  <si>
    <t>Ba-337 ehf</t>
  </si>
  <si>
    <t>Örn Trausti Hjaltason</t>
  </si>
  <si>
    <t>Haukafell ehf.</t>
  </si>
  <si>
    <t>Hafsær ehf.</t>
  </si>
  <si>
    <t>Árni Sigtryggsson</t>
  </si>
  <si>
    <t>Smáskel ehf</t>
  </si>
  <si>
    <t>Austurtangi ehf</t>
  </si>
  <si>
    <t>Hvítingur ehf</t>
  </si>
  <si>
    <t>Brimsvala ehf</t>
  </si>
  <si>
    <t>Ormur ehf.</t>
  </si>
  <si>
    <t>Víkurfiskur ehf.</t>
  </si>
  <si>
    <t>Gunnar Steingrímsson</t>
  </si>
  <si>
    <t>Besti Bóndinn ehf.</t>
  </si>
  <si>
    <t>Litla Milljón ehf.</t>
  </si>
  <si>
    <t>5923 ehf.</t>
  </si>
  <si>
    <t>BG nes ehf.</t>
  </si>
  <si>
    <t>Útgerðarfélagið Upphaf ehf.</t>
  </si>
  <si>
    <t>Barmur ehf.</t>
  </si>
  <si>
    <t>Grandalaus ehf.</t>
  </si>
  <si>
    <t>AK 88 ehf.</t>
  </si>
  <si>
    <t>Rakel ehf.</t>
  </si>
  <si>
    <t>Sandá ehf.</t>
  </si>
  <si>
    <t>Fljótir flutningar ehf.</t>
  </si>
  <si>
    <t>Sandvirki ehf.</t>
  </si>
  <si>
    <t>Thompson ehf.</t>
  </si>
  <si>
    <t>Strandfiskur ehf.</t>
  </si>
  <si>
    <t>Krókaleiðir ehf.</t>
  </si>
  <si>
    <t>Elín ÞH-82 ehf</t>
  </si>
  <si>
    <t>Siggi Odds ehf.</t>
  </si>
  <si>
    <t>Lómagnúpur ehf</t>
  </si>
  <si>
    <t>Rimma ehf.</t>
  </si>
  <si>
    <t>Hálsasker ehf.</t>
  </si>
  <si>
    <t>Bakur ehf.</t>
  </si>
  <si>
    <t>Hrafnakambur ehf</t>
  </si>
  <si>
    <t>Æðarsker ehf.</t>
  </si>
  <si>
    <t>Blikaberg ehf.</t>
  </si>
  <si>
    <t>Dalborg útgerð ehf</t>
  </si>
  <si>
    <t>Þórður Birgisson</t>
  </si>
  <si>
    <t>Krókfiskur ehf</t>
  </si>
  <si>
    <t>Björgvin Ragnarsson</t>
  </si>
  <si>
    <t>RSG útgerð ehf.</t>
  </si>
  <si>
    <t>Tómas H Hauksson</t>
  </si>
  <si>
    <t>Sólberg ehf.</t>
  </si>
  <si>
    <t>Grönvold ehf</t>
  </si>
  <si>
    <t>Hartmann Kristjánsson</t>
  </si>
  <si>
    <t>Páley ehf.</t>
  </si>
  <si>
    <t>Útgerðarfélagið Heiðardalur ehf</t>
  </si>
  <si>
    <t>Arabella ehf.</t>
  </si>
  <si>
    <t>Siggi Bjartar ehf</t>
  </si>
  <si>
    <t>HU-16 ehf.</t>
  </si>
  <si>
    <t>Valþjófur ehf.</t>
  </si>
  <si>
    <t>AK47 útgerð ehf</t>
  </si>
  <si>
    <t>Birkir Rúnar Jóhannsson</t>
  </si>
  <si>
    <t>Blær HU ehf.</t>
  </si>
  <si>
    <t>Harður ehf</t>
  </si>
  <si>
    <t>Jónas Þór Einarsson</t>
  </si>
  <si>
    <t>Andri Viðar Víglundsson</t>
  </si>
  <si>
    <t>Dögg EA-236 ehf</t>
  </si>
  <si>
    <t>Börkur frændi ehf.</t>
  </si>
  <si>
    <t>GML útgerð ehf.</t>
  </si>
  <si>
    <t>Gnýr HU-14,útgerð ehf.</t>
  </si>
  <si>
    <t>Reynir Karlsson</t>
  </si>
  <si>
    <t>Svilar ehf.</t>
  </si>
  <si>
    <t>Útgerðarfélagið Dagur ehf.</t>
  </si>
  <si>
    <t>HAS ehf.</t>
  </si>
  <si>
    <t>Íslandsbræður ehf</t>
  </si>
  <si>
    <t>Steingrímur Sigmar Svavarsson</t>
  </si>
  <si>
    <t>Heiðar Fjalar Jónsson</t>
  </si>
  <si>
    <t>Nikolai Vakunov</t>
  </si>
  <si>
    <t>Öngull ehf.</t>
  </si>
  <si>
    <t>Skáley ehf.</t>
  </si>
  <si>
    <t>Rafmáni ehf.</t>
  </si>
  <si>
    <t>Elva Björg ehf</t>
  </si>
  <si>
    <t>Gotti ehf.</t>
  </si>
  <si>
    <t>GO Nesið ehf.</t>
  </si>
  <si>
    <t>Marsibil ehf.</t>
  </si>
  <si>
    <t>Brík ehf.</t>
  </si>
  <si>
    <t>Útgerðarfélag Íslands ehf.</t>
  </si>
  <si>
    <t>Emil Þór Erlingsson</t>
  </si>
  <si>
    <t>Viðar Sigurðsson</t>
  </si>
  <si>
    <t>Alda KE-8 ehf.</t>
  </si>
  <si>
    <t>Lilla SH 116 ehf</t>
  </si>
  <si>
    <t>Útgerðarfélagið Arnarholt ehf.</t>
  </si>
  <si>
    <t>Sævík ehf.</t>
  </si>
  <si>
    <t>6371 ehf.</t>
  </si>
  <si>
    <t>Útgerðarfélagið 1762 ehf.</t>
  </si>
  <si>
    <t>Taflan sýnir heildarþorskígildi fyrirtækis og er raðað eftir hlutfalli af heild</t>
  </si>
  <si>
    <t>Einnig er birt hlutdeild fyrirtækjanna í þorski og ýsu sem lúta ákvæðum um hámarkshlutdeild</t>
  </si>
  <si>
    <t>Miðað er við eigendur skipa 01. september 2021 og hlutdeildir sem bundnar eru við skip þeirra þann dag.</t>
  </si>
  <si>
    <t>Kvótastaða allra útgerða í krókaaflamarkskerfinu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</si>
</sst>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4" fillId="0" borderId="2" xfId="0" applyFont="1" applyBorder="1" applyAlignment="1">
      <alignment horizontal="center"/>
    </xf>
    <xf numFmtId="3" fontId="2" fillId="0" borderId="2" xfId="0" applyNumberFormat="1" applyFont="1" applyBorder="1"/>
    <xf numFmtId="164" fontId="2" fillId="0" borderId="2" xfId="0" applyNumberFormat="1" applyFont="1" applyBorder="1"/>
    <xf numFmtId="3" fontId="2" fillId="3" borderId="0" xfId="0" applyNumberFormat="1" applyFont="1" applyFill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0" fontId="7" fillId="3" borderId="0" xfId="0" applyFont="1" applyFill="1"/>
    <xf numFmtId="0" fontId="0" fillId="0" borderId="0" xfId="0"/>
    <xf numFmtId="0" fontId="2" fillId="0" borderId="0" xfId="0" applyFont="1"/>
    <xf numFmtId="10" fontId="4" fillId="2" borderId="1" xfId="1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0" fontId="0" fillId="0" borderId="0" xfId="0" applyAlignment="1">
      <alignment horizontal="center"/>
    </xf>
    <xf numFmtId="10" fontId="4" fillId="0" borderId="2" xfId="1" applyNumberFormat="1" applyFont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ED44-05D7-48A3-80C6-DE3A198B9252}">
  <dimension ref="A1:M239"/>
  <sheetViews>
    <sheetView showGridLines="0" tabSelected="1" workbookViewId="0">
      <pane ySplit="8" topLeftCell="A9" activePane="bottomLeft" state="frozen"/>
      <selection pane="bottomLeft" activeCell="E20" sqref="E20"/>
    </sheetView>
  </sheetViews>
  <sheetFormatPr defaultRowHeight="14.25" x14ac:dyDescent="0.2"/>
  <cols>
    <col min="1" max="1" width="29.75" bestFit="1" customWidth="1"/>
    <col min="2" max="2" width="14.875" style="3" bestFit="1" customWidth="1"/>
    <col min="3" max="3" width="10.25" style="30" bestFit="1" customWidth="1"/>
    <col min="4" max="4" width="11.875" bestFit="1" customWidth="1"/>
    <col min="5" max="5" width="14" style="30" bestFit="1" customWidth="1"/>
    <col min="6" max="6" width="10.375" bestFit="1" customWidth="1"/>
    <col min="7" max="7" width="10.25" style="30" bestFit="1" customWidth="1"/>
    <col min="9" max="9" width="3" bestFit="1" customWidth="1"/>
    <col min="10" max="10" width="12.75" bestFit="1" customWidth="1"/>
    <col min="11" max="11" width="9.875" bestFit="1" customWidth="1"/>
    <col min="12" max="12" width="8.5" bestFit="1" customWidth="1"/>
    <col min="13" max="13" width="10.25" bestFit="1" customWidth="1"/>
  </cols>
  <sheetData>
    <row r="1" spans="1:13" ht="18" x14ac:dyDescent="0.25">
      <c r="A1" s="19" t="s">
        <v>260</v>
      </c>
      <c r="B1" s="20"/>
      <c r="D1" s="20"/>
      <c r="F1" s="20"/>
      <c r="H1" s="20"/>
    </row>
    <row r="2" spans="1:13" ht="15" x14ac:dyDescent="0.2">
      <c r="A2" s="28" t="s">
        <v>257</v>
      </c>
      <c r="B2" s="20"/>
      <c r="D2" s="20"/>
      <c r="F2" s="20"/>
      <c r="H2" s="20"/>
    </row>
    <row r="3" spans="1:13" ht="15" x14ac:dyDescent="0.2">
      <c r="A3" s="28" t="s">
        <v>258</v>
      </c>
      <c r="B3" s="20"/>
      <c r="D3" s="20"/>
      <c r="F3" s="20"/>
      <c r="H3" s="20"/>
    </row>
    <row r="4" spans="1:13" x14ac:dyDescent="0.2">
      <c r="A4" s="29" t="s">
        <v>259</v>
      </c>
      <c r="B4" s="20"/>
      <c r="D4" s="20"/>
      <c r="F4" s="20"/>
      <c r="H4" s="20"/>
    </row>
    <row r="6" spans="1:13" ht="15" x14ac:dyDescent="0.25">
      <c r="A6" s="21"/>
      <c r="B6" s="2" t="s">
        <v>0</v>
      </c>
      <c r="C6" s="22">
        <v>0.05</v>
      </c>
      <c r="D6" s="23"/>
      <c r="E6" s="22">
        <v>0.04</v>
      </c>
      <c r="F6" s="24"/>
      <c r="G6" s="22">
        <v>0.05</v>
      </c>
    </row>
    <row r="7" spans="1:13" ht="15" x14ac:dyDescent="0.25">
      <c r="A7" s="4"/>
      <c r="B7" s="5">
        <f t="shared" ref="B7:G7" si="0">SUM(B9:B239)</f>
        <v>39637772</v>
      </c>
      <c r="C7" s="31">
        <f t="shared" si="0"/>
        <v>1.0000000000000009</v>
      </c>
      <c r="D7" s="6">
        <f t="shared" si="0"/>
        <v>17.576366199999995</v>
      </c>
      <c r="E7" s="31">
        <f t="shared" si="0"/>
        <v>1.0000000000000011</v>
      </c>
      <c r="F7" s="6">
        <f t="shared" si="0"/>
        <v>15.159649200000013</v>
      </c>
      <c r="G7" s="31">
        <f t="shared" si="0"/>
        <v>1.0000000000000002</v>
      </c>
      <c r="I7" s="7" t="s">
        <v>1</v>
      </c>
      <c r="K7" s="3"/>
    </row>
    <row r="8" spans="1:13" ht="15" x14ac:dyDescent="0.25">
      <c r="A8" s="8" t="s">
        <v>2</v>
      </c>
      <c r="B8" s="9" t="s">
        <v>3</v>
      </c>
      <c r="C8" s="26" t="s">
        <v>4</v>
      </c>
      <c r="D8" s="10" t="s">
        <v>5</v>
      </c>
      <c r="E8" s="27" t="s">
        <v>6</v>
      </c>
      <c r="F8" s="10" t="s">
        <v>7</v>
      </c>
      <c r="G8" s="27" t="s">
        <v>8</v>
      </c>
      <c r="I8" s="8" t="s">
        <v>9</v>
      </c>
      <c r="J8" s="8" t="s">
        <v>10</v>
      </c>
      <c r="K8" s="8" t="s">
        <v>11</v>
      </c>
      <c r="L8" s="11" t="s">
        <v>12</v>
      </c>
      <c r="M8" s="8" t="s">
        <v>13</v>
      </c>
    </row>
    <row r="9" spans="1:13" ht="15" x14ac:dyDescent="0.25">
      <c r="A9" s="12" t="s">
        <v>14</v>
      </c>
      <c r="B9" s="13">
        <v>1844215</v>
      </c>
      <c r="C9" s="25">
        <f t="shared" ref="C9:C72" si="1">B9/$B$7</f>
        <v>4.6526706899671352E-2</v>
      </c>
      <c r="D9" s="14">
        <v>0.70155330000000005</v>
      </c>
      <c r="E9" s="25">
        <f t="shared" ref="E9:E72" si="2">D9/$D$7</f>
        <v>3.991458143378921E-2</v>
      </c>
      <c r="F9" s="14">
        <v>0.74846060000000003</v>
      </c>
      <c r="G9" s="25">
        <f t="shared" ref="G9:G72" si="3">F9/$F$7</f>
        <v>4.9371894436712915E-2</v>
      </c>
      <c r="I9" s="12">
        <v>1</v>
      </c>
      <c r="J9" s="12" t="s">
        <v>5</v>
      </c>
      <c r="K9" s="15">
        <v>30791542</v>
      </c>
      <c r="L9" s="16">
        <v>1</v>
      </c>
      <c r="M9" s="15">
        <v>30791542</v>
      </c>
    </row>
    <row r="10" spans="1:13" ht="15" x14ac:dyDescent="0.25">
      <c r="A10" s="12" t="s">
        <v>15</v>
      </c>
      <c r="B10" s="13">
        <v>1636961</v>
      </c>
      <c r="C10" s="25">
        <f t="shared" si="1"/>
        <v>4.1298007365297928E-2</v>
      </c>
      <c r="D10" s="14">
        <v>0.70265979999999995</v>
      </c>
      <c r="E10" s="32">
        <f t="shared" si="2"/>
        <v>3.9977535288266815E-2</v>
      </c>
      <c r="F10" s="14">
        <v>0.75231780000000004</v>
      </c>
      <c r="G10" s="25">
        <f t="shared" si="3"/>
        <v>4.9626333042060065E-2</v>
      </c>
      <c r="I10" s="12">
        <v>2</v>
      </c>
      <c r="J10" s="12" t="s">
        <v>7</v>
      </c>
      <c r="K10" s="15">
        <v>4971879</v>
      </c>
      <c r="L10" s="16">
        <v>0.9</v>
      </c>
      <c r="M10" s="15">
        <v>4474686</v>
      </c>
    </row>
    <row r="11" spans="1:13" ht="15" x14ac:dyDescent="0.25">
      <c r="A11" s="12" t="s">
        <v>16</v>
      </c>
      <c r="B11" s="13">
        <v>1630660</v>
      </c>
      <c r="C11" s="25">
        <f>B11/$B$7</f>
        <v>4.1139042830157055E-2</v>
      </c>
      <c r="D11" s="14">
        <v>0.74200350000000004</v>
      </c>
      <c r="E11" s="32">
        <f>D11/$D$7</f>
        <v>4.2215978636130157E-2</v>
      </c>
      <c r="F11" s="14">
        <v>0.6870946</v>
      </c>
      <c r="G11" s="25">
        <f t="shared" si="3"/>
        <v>4.5323911584972523E-2</v>
      </c>
      <c r="I11" s="12">
        <v>3</v>
      </c>
      <c r="J11" s="12" t="s">
        <v>17</v>
      </c>
      <c r="K11" s="15">
        <v>4505231</v>
      </c>
      <c r="L11" s="16">
        <v>0.55000000000000004</v>
      </c>
      <c r="M11" s="15">
        <v>2477876</v>
      </c>
    </row>
    <row r="12" spans="1:13" ht="15" x14ac:dyDescent="0.25">
      <c r="A12" s="12" t="s">
        <v>18</v>
      </c>
      <c r="B12" s="13">
        <v>1579013</v>
      </c>
      <c r="C12" s="25">
        <f t="shared" si="1"/>
        <v>3.9836068485383083E-2</v>
      </c>
      <c r="D12" s="14">
        <v>0.70440380000000002</v>
      </c>
      <c r="E12" s="32">
        <f t="shared" si="2"/>
        <v>4.0076759438478257E-2</v>
      </c>
      <c r="F12" s="14">
        <v>0.72112469999999995</v>
      </c>
      <c r="G12" s="25">
        <f t="shared" si="3"/>
        <v>4.7568693080312134E-2</v>
      </c>
      <c r="I12" s="12">
        <v>5</v>
      </c>
      <c r="J12" s="12" t="s">
        <v>19</v>
      </c>
      <c r="K12" s="15">
        <v>214004</v>
      </c>
      <c r="L12" s="16">
        <v>0.67</v>
      </c>
      <c r="M12" s="15">
        <v>143380</v>
      </c>
    </row>
    <row r="13" spans="1:13" ht="15" x14ac:dyDescent="0.25">
      <c r="A13" s="12" t="s">
        <v>20</v>
      </c>
      <c r="B13" s="13">
        <v>1534275</v>
      </c>
      <c r="C13" s="25">
        <f t="shared" si="1"/>
        <v>3.870739758026763E-2</v>
      </c>
      <c r="D13" s="14">
        <v>0.62643329999999997</v>
      </c>
      <c r="E13" s="32">
        <f t="shared" si="2"/>
        <v>3.5640660468259935E-2</v>
      </c>
      <c r="F13" s="14">
        <v>0.75543159999999998</v>
      </c>
      <c r="G13" s="25">
        <f t="shared" si="3"/>
        <v>4.9831733573359953E-2</v>
      </c>
      <c r="I13" s="12">
        <v>6</v>
      </c>
      <c r="J13" s="12" t="s">
        <v>21</v>
      </c>
      <c r="K13" s="15">
        <v>310141</v>
      </c>
      <c r="L13" s="16">
        <v>0.55000000000000004</v>
      </c>
      <c r="M13" s="15">
        <v>170580</v>
      </c>
    </row>
    <row r="14" spans="1:13" ht="15" x14ac:dyDescent="0.25">
      <c r="A14" s="12" t="s">
        <v>22</v>
      </c>
      <c r="B14" s="13">
        <v>1516561</v>
      </c>
      <c r="C14" s="25">
        <f t="shared" si="1"/>
        <v>3.8260500615423083E-2</v>
      </c>
      <c r="D14" s="14">
        <v>0.70305470000000003</v>
      </c>
      <c r="E14" s="25">
        <f t="shared" si="2"/>
        <v>4.0000002958518251E-2</v>
      </c>
      <c r="F14" s="14">
        <v>0.69680600000000004</v>
      </c>
      <c r="G14" s="25">
        <f t="shared" si="3"/>
        <v>4.5964520076097769E-2</v>
      </c>
      <c r="I14" s="12">
        <v>7</v>
      </c>
      <c r="J14" s="12" t="s">
        <v>23</v>
      </c>
      <c r="K14" s="15">
        <v>3377</v>
      </c>
      <c r="L14" s="16">
        <v>0.51</v>
      </c>
      <c r="M14" s="15">
        <v>1724</v>
      </c>
    </row>
    <row r="15" spans="1:13" ht="15" x14ac:dyDescent="0.25">
      <c r="A15" s="12" t="s">
        <v>24</v>
      </c>
      <c r="B15" s="13">
        <v>1503538</v>
      </c>
      <c r="C15" s="25">
        <f t="shared" si="1"/>
        <v>3.7931950362901326E-2</v>
      </c>
      <c r="D15" s="14">
        <v>0.70265979999999995</v>
      </c>
      <c r="E15" s="25">
        <f t="shared" si="2"/>
        <v>3.9977535288266815E-2</v>
      </c>
      <c r="F15" s="14">
        <v>0.75787519999999997</v>
      </c>
      <c r="G15" s="25">
        <f t="shared" si="3"/>
        <v>4.9992924638388024E-2</v>
      </c>
      <c r="I15" s="12">
        <v>8</v>
      </c>
      <c r="J15" s="12" t="s">
        <v>25</v>
      </c>
      <c r="K15" s="15">
        <v>174588</v>
      </c>
      <c r="L15" s="16">
        <v>0.28999999999999998</v>
      </c>
      <c r="M15" s="15">
        <v>50635</v>
      </c>
    </row>
    <row r="16" spans="1:13" ht="15" x14ac:dyDescent="0.25">
      <c r="A16" s="12" t="s">
        <v>26</v>
      </c>
      <c r="B16" s="13">
        <v>1494446</v>
      </c>
      <c r="C16" s="25">
        <f t="shared" si="1"/>
        <v>3.7702573192055298E-2</v>
      </c>
      <c r="D16" s="14">
        <v>0.7015536</v>
      </c>
      <c r="E16" s="25">
        <f t="shared" si="2"/>
        <v>3.9914598502163674E-2</v>
      </c>
      <c r="F16" s="14">
        <v>0.57155900000000004</v>
      </c>
      <c r="G16" s="25">
        <f t="shared" si="3"/>
        <v>3.7702653436070245E-2</v>
      </c>
      <c r="I16" s="12">
        <v>9</v>
      </c>
      <c r="J16" s="12" t="s">
        <v>27</v>
      </c>
      <c r="K16" s="15">
        <v>2933661</v>
      </c>
      <c r="L16" s="16">
        <v>0.51</v>
      </c>
      <c r="M16" s="15">
        <v>1496184</v>
      </c>
    </row>
    <row r="17" spans="1:13" ht="15" x14ac:dyDescent="0.25">
      <c r="A17" s="12" t="s">
        <v>28</v>
      </c>
      <c r="B17" s="13">
        <v>1492755</v>
      </c>
      <c r="C17" s="25">
        <f t="shared" si="1"/>
        <v>3.7659911863865608E-2</v>
      </c>
      <c r="D17" s="14">
        <v>0.6854941</v>
      </c>
      <c r="E17" s="25">
        <f t="shared" si="2"/>
        <v>3.900089996986978E-2</v>
      </c>
      <c r="F17" s="14">
        <v>0.58446149999999997</v>
      </c>
      <c r="G17" s="25">
        <f t="shared" si="3"/>
        <v>3.8553761521077909E-2</v>
      </c>
      <c r="I17" s="12">
        <v>13</v>
      </c>
      <c r="J17" s="12" t="s">
        <v>29</v>
      </c>
      <c r="K17" s="15">
        <v>43803</v>
      </c>
      <c r="L17" s="16">
        <v>0.71</v>
      </c>
      <c r="M17" s="15">
        <v>31103</v>
      </c>
    </row>
    <row r="18" spans="1:13" ht="15" x14ac:dyDescent="0.25">
      <c r="A18" s="12" t="s">
        <v>30</v>
      </c>
      <c r="B18" s="13">
        <v>1456718</v>
      </c>
      <c r="C18" s="25">
        <f t="shared" si="1"/>
        <v>3.6750753801197501E-2</v>
      </c>
      <c r="D18" s="14">
        <v>0.62620489999999995</v>
      </c>
      <c r="E18" s="25">
        <f t="shared" si="2"/>
        <v>3.5627665745835459E-2</v>
      </c>
      <c r="F18" s="14">
        <v>0.63088489999999997</v>
      </c>
      <c r="G18" s="25">
        <f t="shared" si="3"/>
        <v>4.1616061933675841E-2</v>
      </c>
      <c r="I18" s="12">
        <v>60</v>
      </c>
      <c r="J18" s="12" t="s">
        <v>31</v>
      </c>
      <c r="K18" s="15">
        <v>220</v>
      </c>
      <c r="L18" s="16">
        <v>0.28999999999999998</v>
      </c>
      <c r="M18" s="15">
        <v>63</v>
      </c>
    </row>
    <row r="19" spans="1:13" ht="15" x14ac:dyDescent="0.25">
      <c r="A19" s="12" t="s">
        <v>32</v>
      </c>
      <c r="B19" s="13">
        <v>1391731</v>
      </c>
      <c r="C19" s="25">
        <f t="shared" si="1"/>
        <v>3.511123178164504E-2</v>
      </c>
      <c r="D19" s="14">
        <v>0.56356790000000001</v>
      </c>
      <c r="E19" s="25">
        <f t="shared" si="2"/>
        <v>3.2063959841710635E-2</v>
      </c>
      <c r="F19" s="14">
        <v>0.48758940000000001</v>
      </c>
      <c r="G19" s="25">
        <f t="shared" si="3"/>
        <v>3.2163633443444035E-2</v>
      </c>
      <c r="I19" s="1"/>
      <c r="J19" s="17" t="s">
        <v>33</v>
      </c>
      <c r="K19" s="13">
        <f>SUM(K9:K18)</f>
        <v>43948446</v>
      </c>
      <c r="L19" s="18"/>
      <c r="M19" s="13">
        <f>SUM(M9:M18)</f>
        <v>39637773</v>
      </c>
    </row>
    <row r="20" spans="1:13" ht="15" x14ac:dyDescent="0.25">
      <c r="A20" s="12" t="s">
        <v>34</v>
      </c>
      <c r="B20" s="13">
        <v>1275467</v>
      </c>
      <c r="C20" s="25">
        <f t="shared" si="1"/>
        <v>3.2178069948028361E-2</v>
      </c>
      <c r="D20" s="14">
        <v>0.67283459999999995</v>
      </c>
      <c r="E20" s="25">
        <f t="shared" si="2"/>
        <v>3.8280643014822945E-2</v>
      </c>
      <c r="F20" s="14">
        <v>9.5411000000000003E-3</v>
      </c>
      <c r="G20" s="25">
        <f t="shared" si="3"/>
        <v>6.2937472194277372E-4</v>
      </c>
    </row>
    <row r="21" spans="1:13" ht="15" x14ac:dyDescent="0.25">
      <c r="A21" s="12" t="s">
        <v>35</v>
      </c>
      <c r="B21" s="13">
        <v>1180961</v>
      </c>
      <c r="C21" s="25">
        <f t="shared" si="1"/>
        <v>2.9793828977067633E-2</v>
      </c>
      <c r="D21" s="14">
        <v>0.55599730000000003</v>
      </c>
      <c r="E21" s="25">
        <f t="shared" si="2"/>
        <v>3.1633233722679274E-2</v>
      </c>
      <c r="F21" s="14">
        <v>0.41459040000000003</v>
      </c>
      <c r="G21" s="25">
        <f t="shared" si="3"/>
        <v>2.73482845500145E-2</v>
      </c>
    </row>
    <row r="22" spans="1:13" ht="15" x14ac:dyDescent="0.25">
      <c r="A22" s="12" t="s">
        <v>36</v>
      </c>
      <c r="B22" s="13">
        <v>1082196</v>
      </c>
      <c r="C22" s="25">
        <f t="shared" si="1"/>
        <v>2.7302139989099285E-2</v>
      </c>
      <c r="D22" s="14">
        <v>0.4131843</v>
      </c>
      <c r="E22" s="25">
        <f t="shared" si="2"/>
        <v>2.3507947848742484E-2</v>
      </c>
      <c r="F22" s="14">
        <v>0.59774780000000005</v>
      </c>
      <c r="G22" s="25">
        <f t="shared" si="3"/>
        <v>3.943018681461307E-2</v>
      </c>
      <c r="I22" s="1" t="s">
        <v>37</v>
      </c>
    </row>
    <row r="23" spans="1:13" ht="15" x14ac:dyDescent="0.25">
      <c r="A23" s="12" t="s">
        <v>38</v>
      </c>
      <c r="B23" s="13">
        <v>1024768</v>
      </c>
      <c r="C23" s="25">
        <f t="shared" si="1"/>
        <v>2.5853319909100843E-2</v>
      </c>
      <c r="D23" s="14">
        <v>0.48870029999999998</v>
      </c>
      <c r="E23" s="25">
        <f t="shared" si="2"/>
        <v>2.7804399068562882E-2</v>
      </c>
      <c r="F23" s="14">
        <v>0.1403654</v>
      </c>
      <c r="G23" s="25">
        <f t="shared" si="3"/>
        <v>9.2591456535814753E-3</v>
      </c>
      <c r="I23" s="1" t="s">
        <v>39</v>
      </c>
    </row>
    <row r="24" spans="1:13" ht="15" x14ac:dyDescent="0.25">
      <c r="A24" s="12" t="s">
        <v>40</v>
      </c>
      <c r="B24" s="13">
        <v>1007170</v>
      </c>
      <c r="C24" s="25">
        <f t="shared" si="1"/>
        <v>2.5409349445776115E-2</v>
      </c>
      <c r="D24" s="14">
        <v>0.43499090000000001</v>
      </c>
      <c r="E24" s="25">
        <f t="shared" si="2"/>
        <v>2.4748625230623617E-2</v>
      </c>
      <c r="F24" s="14">
        <v>0.44990069999999999</v>
      </c>
      <c r="G24" s="25">
        <f t="shared" si="3"/>
        <v>2.9677513909754562E-2</v>
      </c>
      <c r="I24" s="1" t="s">
        <v>41</v>
      </c>
    </row>
    <row r="25" spans="1:13" ht="15" x14ac:dyDescent="0.25">
      <c r="A25" s="12" t="s">
        <v>42</v>
      </c>
      <c r="B25" s="13">
        <v>901602</v>
      </c>
      <c r="C25" s="25">
        <f t="shared" si="1"/>
        <v>2.2746031235055291E-2</v>
      </c>
      <c r="D25" s="14">
        <v>0.44184800000000002</v>
      </c>
      <c r="E25" s="25">
        <f t="shared" si="2"/>
        <v>2.5138757065723865E-2</v>
      </c>
      <c r="F25" s="14">
        <v>0.25887759999999999</v>
      </c>
      <c r="G25" s="25">
        <f t="shared" si="3"/>
        <v>1.7076753992434059E-2</v>
      </c>
    </row>
    <row r="26" spans="1:13" ht="15" x14ac:dyDescent="0.25">
      <c r="A26" s="12" t="s">
        <v>43</v>
      </c>
      <c r="B26" s="13">
        <v>872663</v>
      </c>
      <c r="C26" s="25">
        <f t="shared" si="1"/>
        <v>2.2015944791246089E-2</v>
      </c>
      <c r="D26" s="14">
        <v>0.41074440000000001</v>
      </c>
      <c r="E26" s="25">
        <f t="shared" si="2"/>
        <v>2.3369130759235097E-2</v>
      </c>
      <c r="F26" s="14">
        <v>0.29525059999999997</v>
      </c>
      <c r="G26" s="25">
        <f t="shared" si="3"/>
        <v>1.9476083918881164E-2</v>
      </c>
    </row>
    <row r="27" spans="1:13" ht="15" x14ac:dyDescent="0.25">
      <c r="A27" s="12" t="s">
        <v>44</v>
      </c>
      <c r="B27" s="13">
        <v>776532</v>
      </c>
      <c r="C27" s="25">
        <f t="shared" si="1"/>
        <v>1.9590707570546598E-2</v>
      </c>
      <c r="D27" s="14">
        <v>0.38277369999999999</v>
      </c>
      <c r="E27" s="25">
        <f t="shared" si="2"/>
        <v>2.1777749487263191E-2</v>
      </c>
      <c r="F27" s="14">
        <v>0.30871300000000002</v>
      </c>
      <c r="G27" s="25">
        <f t="shared" si="3"/>
        <v>2.0364125576203949E-2</v>
      </c>
    </row>
    <row r="28" spans="1:13" ht="15" x14ac:dyDescent="0.25">
      <c r="A28" s="12" t="s">
        <v>45</v>
      </c>
      <c r="B28" s="13">
        <v>774756</v>
      </c>
      <c r="C28" s="25">
        <f t="shared" si="1"/>
        <v>1.9545901823139807E-2</v>
      </c>
      <c r="D28" s="14">
        <v>0.3221483</v>
      </c>
      <c r="E28" s="25">
        <f t="shared" si="2"/>
        <v>1.8328492723370778E-2</v>
      </c>
      <c r="F28" s="14">
        <v>0.44599040000000001</v>
      </c>
      <c r="G28" s="25">
        <f t="shared" si="3"/>
        <v>2.9419572584832611E-2</v>
      </c>
    </row>
    <row r="29" spans="1:13" ht="15" x14ac:dyDescent="0.25">
      <c r="A29" s="12" t="s">
        <v>46</v>
      </c>
      <c r="B29" s="13">
        <v>747138</v>
      </c>
      <c r="C29" s="25">
        <f t="shared" si="1"/>
        <v>1.8849142176810545E-2</v>
      </c>
      <c r="D29" s="14">
        <v>0.33496720000000002</v>
      </c>
      <c r="E29" s="25">
        <f t="shared" si="2"/>
        <v>1.9057818674715604E-2</v>
      </c>
      <c r="F29" s="14">
        <v>0.21221680000000001</v>
      </c>
      <c r="G29" s="25">
        <f t="shared" si="3"/>
        <v>1.3998793586859506E-2</v>
      </c>
    </row>
    <row r="30" spans="1:13" ht="15" x14ac:dyDescent="0.25">
      <c r="A30" s="12" t="s">
        <v>47</v>
      </c>
      <c r="B30" s="13">
        <v>627055</v>
      </c>
      <c r="C30" s="25">
        <f t="shared" si="1"/>
        <v>1.5819632849192432E-2</v>
      </c>
      <c r="D30" s="14">
        <v>0.27034560000000002</v>
      </c>
      <c r="E30" s="25">
        <f t="shared" si="2"/>
        <v>1.5381199784060034E-2</v>
      </c>
      <c r="F30" s="14">
        <v>0.2846418</v>
      </c>
      <c r="G30" s="25">
        <f t="shared" si="3"/>
        <v>1.8776278807295869E-2</v>
      </c>
    </row>
    <row r="31" spans="1:13" ht="15" x14ac:dyDescent="0.25">
      <c r="A31" s="12" t="s">
        <v>48</v>
      </c>
      <c r="B31" s="13">
        <v>622567</v>
      </c>
      <c r="C31" s="25">
        <f t="shared" si="1"/>
        <v>1.5706407514529324E-2</v>
      </c>
      <c r="D31" s="14">
        <v>0.25710820000000001</v>
      </c>
      <c r="E31" s="25">
        <f t="shared" si="2"/>
        <v>1.4628063450339358E-2</v>
      </c>
      <c r="F31" s="14">
        <v>0.4127345</v>
      </c>
      <c r="G31" s="25">
        <f t="shared" si="3"/>
        <v>2.7225860872822812E-2</v>
      </c>
    </row>
    <row r="32" spans="1:13" ht="15" x14ac:dyDescent="0.25">
      <c r="A32" s="12" t="s">
        <v>49</v>
      </c>
      <c r="B32" s="13">
        <v>618350</v>
      </c>
      <c r="C32" s="25">
        <f t="shared" si="1"/>
        <v>1.5600019092899571E-2</v>
      </c>
      <c r="D32" s="14">
        <v>0.25512800000000002</v>
      </c>
      <c r="E32" s="25">
        <f t="shared" si="2"/>
        <v>1.4515400799967406E-2</v>
      </c>
      <c r="F32" s="14">
        <v>0.15940299999999999</v>
      </c>
      <c r="G32" s="25">
        <f t="shared" si="3"/>
        <v>1.0514953076882534E-2</v>
      </c>
    </row>
    <row r="33" spans="1:7" ht="15" x14ac:dyDescent="0.25">
      <c r="A33" s="12" t="s">
        <v>50</v>
      </c>
      <c r="B33" s="13">
        <v>596912</v>
      </c>
      <c r="C33" s="25">
        <f t="shared" si="1"/>
        <v>1.505917133788448E-2</v>
      </c>
      <c r="D33" s="14">
        <v>0.30206270000000002</v>
      </c>
      <c r="E33" s="25">
        <f t="shared" si="2"/>
        <v>1.7185730916325588E-2</v>
      </c>
      <c r="F33" s="14">
        <v>0.1406501</v>
      </c>
      <c r="G33" s="25">
        <f t="shared" si="3"/>
        <v>9.2779257715277404E-3</v>
      </c>
    </row>
    <row r="34" spans="1:7" ht="15" x14ac:dyDescent="0.25">
      <c r="A34" s="12" t="s">
        <v>51</v>
      </c>
      <c r="B34" s="13">
        <v>579286</v>
      </c>
      <c r="C34" s="25">
        <f t="shared" si="1"/>
        <v>1.4614494477641175E-2</v>
      </c>
      <c r="D34" s="14">
        <v>0.224992</v>
      </c>
      <c r="E34" s="25">
        <f t="shared" si="2"/>
        <v>1.2800825690579892E-2</v>
      </c>
      <c r="F34" s="14">
        <v>0.4564474</v>
      </c>
      <c r="G34" s="25">
        <f t="shared" si="3"/>
        <v>3.010936427209672E-2</v>
      </c>
    </row>
    <row r="35" spans="1:7" ht="15" x14ac:dyDescent="0.25">
      <c r="A35" s="12" t="s">
        <v>52</v>
      </c>
      <c r="B35" s="13">
        <v>570827</v>
      </c>
      <c r="C35" s="25">
        <f t="shared" si="1"/>
        <v>1.4401086922847228E-2</v>
      </c>
      <c r="D35" s="14">
        <v>0.28172619999999998</v>
      </c>
      <c r="E35" s="25">
        <f t="shared" si="2"/>
        <v>1.6028694258771195E-2</v>
      </c>
      <c r="F35" s="14">
        <v>9.3561900000000003E-2</v>
      </c>
      <c r="G35" s="25">
        <f t="shared" si="3"/>
        <v>6.1717721014283048E-3</v>
      </c>
    </row>
    <row r="36" spans="1:7" ht="15" x14ac:dyDescent="0.25">
      <c r="A36" s="12" t="s">
        <v>53</v>
      </c>
      <c r="B36" s="13">
        <v>563600</v>
      </c>
      <c r="C36" s="25">
        <f t="shared" si="1"/>
        <v>1.4218760832470603E-2</v>
      </c>
      <c r="D36" s="14">
        <v>0.26814860000000001</v>
      </c>
      <c r="E36" s="25">
        <f t="shared" si="2"/>
        <v>1.5256202388409504E-2</v>
      </c>
      <c r="F36" s="14">
        <v>0.171734</v>
      </c>
      <c r="G36" s="25">
        <f t="shared" si="3"/>
        <v>1.1328362400364769E-2</v>
      </c>
    </row>
    <row r="37" spans="1:7" ht="15" x14ac:dyDescent="0.25">
      <c r="A37" s="12" t="s">
        <v>54</v>
      </c>
      <c r="B37" s="13">
        <v>561807</v>
      </c>
      <c r="C37" s="25">
        <f t="shared" si="1"/>
        <v>1.4173526201220392E-2</v>
      </c>
      <c r="D37" s="14">
        <v>0.21726860000000001</v>
      </c>
      <c r="E37" s="25">
        <f t="shared" si="2"/>
        <v>1.2361406079488721E-2</v>
      </c>
      <c r="F37" s="14">
        <v>0.34737210000000002</v>
      </c>
      <c r="G37" s="25">
        <f t="shared" si="3"/>
        <v>2.2914257145211496E-2</v>
      </c>
    </row>
    <row r="38" spans="1:7" ht="15" x14ac:dyDescent="0.25">
      <c r="A38" s="12" t="s">
        <v>55</v>
      </c>
      <c r="B38" s="13">
        <v>555938</v>
      </c>
      <c r="C38" s="25">
        <f t="shared" si="1"/>
        <v>1.4025460361394682E-2</v>
      </c>
      <c r="D38" s="14">
        <v>0.27593329999999999</v>
      </c>
      <c r="E38" s="25">
        <f t="shared" si="2"/>
        <v>1.5699109637349277E-2</v>
      </c>
      <c r="F38" s="14">
        <v>0.15431980000000001</v>
      </c>
      <c r="G38" s="25">
        <f t="shared" si="3"/>
        <v>1.0179641887755548E-2</v>
      </c>
    </row>
    <row r="39" spans="1:7" ht="15" x14ac:dyDescent="0.25">
      <c r="A39" s="12" t="s">
        <v>56</v>
      </c>
      <c r="B39" s="13">
        <v>469112</v>
      </c>
      <c r="C39" s="25">
        <f t="shared" si="1"/>
        <v>1.1834973973814673E-2</v>
      </c>
      <c r="D39" s="14">
        <v>0.20971419999999999</v>
      </c>
      <c r="E39" s="25">
        <f t="shared" si="2"/>
        <v>1.1931601652678359E-2</v>
      </c>
      <c r="F39" s="14">
        <v>0.20963270000000001</v>
      </c>
      <c r="G39" s="25">
        <f t="shared" si="3"/>
        <v>1.3828334497344425E-2</v>
      </c>
    </row>
    <row r="40" spans="1:7" ht="15" x14ac:dyDescent="0.25">
      <c r="A40" s="12" t="s">
        <v>57</v>
      </c>
      <c r="B40" s="13">
        <v>373681</v>
      </c>
      <c r="C40" s="25">
        <f t="shared" si="1"/>
        <v>9.4273966760795736E-3</v>
      </c>
      <c r="D40" s="14">
        <v>0.16554679999999999</v>
      </c>
      <c r="E40" s="25">
        <f t="shared" si="2"/>
        <v>9.4187159118248251E-3</v>
      </c>
      <c r="F40" s="14">
        <v>0.18733169999999999</v>
      </c>
      <c r="G40" s="25">
        <f t="shared" si="3"/>
        <v>1.2357258240513891E-2</v>
      </c>
    </row>
    <row r="41" spans="1:7" ht="15" x14ac:dyDescent="0.25">
      <c r="A41" s="12" t="s">
        <v>58</v>
      </c>
      <c r="B41" s="13">
        <v>370064</v>
      </c>
      <c r="C41" s="25">
        <f t="shared" si="1"/>
        <v>9.3361453312764409E-3</v>
      </c>
      <c r="D41" s="14">
        <v>0.11910510000000001</v>
      </c>
      <c r="E41" s="25">
        <f t="shared" si="2"/>
        <v>6.7764348241674682E-3</v>
      </c>
      <c r="F41" s="14">
        <v>0.27288570000000001</v>
      </c>
      <c r="G41" s="25">
        <f t="shared" si="3"/>
        <v>1.8000792524935194E-2</v>
      </c>
    </row>
    <row r="42" spans="1:7" ht="15" x14ac:dyDescent="0.25">
      <c r="A42" s="12" t="s">
        <v>59</v>
      </c>
      <c r="B42" s="13">
        <v>348818</v>
      </c>
      <c r="C42" s="25">
        <f t="shared" si="1"/>
        <v>8.8001414408458677E-3</v>
      </c>
      <c r="D42" s="14">
        <v>0.15396869999999999</v>
      </c>
      <c r="E42" s="25">
        <f t="shared" si="2"/>
        <v>8.7599847572588704E-3</v>
      </c>
      <c r="F42" s="14">
        <v>0.13769770000000001</v>
      </c>
      <c r="G42" s="25">
        <f t="shared" si="3"/>
        <v>9.0831719245851612E-3</v>
      </c>
    </row>
    <row r="43" spans="1:7" ht="15" x14ac:dyDescent="0.25">
      <c r="A43" s="12" t="s">
        <v>60</v>
      </c>
      <c r="B43" s="13">
        <v>328883</v>
      </c>
      <c r="C43" s="25">
        <f t="shared" si="1"/>
        <v>8.2972120632814582E-3</v>
      </c>
      <c r="D43" s="14">
        <v>0.13508339999999999</v>
      </c>
      <c r="E43" s="25">
        <f t="shared" si="2"/>
        <v>7.6855135164400493E-3</v>
      </c>
      <c r="F43" s="14">
        <v>4.7169900000000001E-2</v>
      </c>
      <c r="G43" s="25">
        <f t="shared" si="3"/>
        <v>3.1115429768651878E-3</v>
      </c>
    </row>
    <row r="44" spans="1:7" ht="15" x14ac:dyDescent="0.25">
      <c r="A44" s="12" t="s">
        <v>61</v>
      </c>
      <c r="B44" s="13">
        <v>316131</v>
      </c>
      <c r="C44" s="25">
        <f t="shared" si="1"/>
        <v>7.9754987237930525E-3</v>
      </c>
      <c r="D44" s="14">
        <v>0.1285975</v>
      </c>
      <c r="E44" s="25">
        <f t="shared" si="2"/>
        <v>7.316500950008656E-3</v>
      </c>
      <c r="F44" s="14">
        <v>0.2385729</v>
      </c>
      <c r="G44" s="25">
        <f t="shared" si="3"/>
        <v>1.5737362840823506E-2</v>
      </c>
    </row>
    <row r="45" spans="1:7" ht="15" x14ac:dyDescent="0.25">
      <c r="A45" s="12" t="s">
        <v>62</v>
      </c>
      <c r="B45" s="13">
        <v>250696</v>
      </c>
      <c r="C45" s="25">
        <f t="shared" si="1"/>
        <v>6.3246743535433827E-3</v>
      </c>
      <c r="D45" s="14">
        <v>0.11450589999999999</v>
      </c>
      <c r="E45" s="25">
        <f t="shared" si="2"/>
        <v>6.514765264733732E-3</v>
      </c>
      <c r="F45" s="14">
        <v>0.1187713</v>
      </c>
      <c r="G45" s="25">
        <f t="shared" si="3"/>
        <v>7.8346997633691878E-3</v>
      </c>
    </row>
    <row r="46" spans="1:7" ht="15" x14ac:dyDescent="0.25">
      <c r="A46" s="12" t="s">
        <v>63</v>
      </c>
      <c r="B46" s="13">
        <v>225677</v>
      </c>
      <c r="C46" s="25">
        <f t="shared" si="1"/>
        <v>5.6934834783347564E-3</v>
      </c>
      <c r="D46" s="14">
        <v>9.8142300000000002E-2</v>
      </c>
      <c r="E46" s="25">
        <f t="shared" si="2"/>
        <v>5.5837650901925349E-3</v>
      </c>
      <c r="F46" s="14">
        <v>6.0805900000000003E-2</v>
      </c>
      <c r="G46" s="25">
        <f t="shared" si="3"/>
        <v>4.0110360865078564E-3</v>
      </c>
    </row>
    <row r="47" spans="1:7" ht="15" x14ac:dyDescent="0.25">
      <c r="A47" s="12" t="s">
        <v>64</v>
      </c>
      <c r="B47" s="13">
        <v>222850</v>
      </c>
      <c r="C47" s="25">
        <f t="shared" si="1"/>
        <v>5.6221626180200041E-3</v>
      </c>
      <c r="D47" s="14">
        <v>0.1171348</v>
      </c>
      <c r="E47" s="25">
        <f t="shared" si="2"/>
        <v>6.664335430152794E-3</v>
      </c>
      <c r="F47" s="14">
        <v>1.13954E-2</v>
      </c>
      <c r="G47" s="25">
        <f t="shared" si="3"/>
        <v>7.5169285579510577E-4</v>
      </c>
    </row>
    <row r="48" spans="1:7" ht="15" x14ac:dyDescent="0.25">
      <c r="A48" s="12" t="s">
        <v>65</v>
      </c>
      <c r="B48" s="13">
        <v>220997</v>
      </c>
      <c r="C48" s="25">
        <f t="shared" si="1"/>
        <v>5.5754142790871292E-3</v>
      </c>
      <c r="D48" s="14">
        <v>0.108573</v>
      </c>
      <c r="E48" s="25">
        <f t="shared" si="2"/>
        <v>6.1772154018957586E-3</v>
      </c>
      <c r="F48" s="14">
        <v>7.9576400000000005E-2</v>
      </c>
      <c r="G48" s="25">
        <f t="shared" si="3"/>
        <v>5.2492243685955432E-3</v>
      </c>
    </row>
    <row r="49" spans="1:7" ht="15" x14ac:dyDescent="0.25">
      <c r="A49" s="12" t="s">
        <v>66</v>
      </c>
      <c r="B49" s="13">
        <v>192830</v>
      </c>
      <c r="C49" s="25">
        <f t="shared" si="1"/>
        <v>4.8648042074615093E-3</v>
      </c>
      <c r="D49" s="14">
        <v>8.4225300000000003E-2</v>
      </c>
      <c r="E49" s="25">
        <f t="shared" si="2"/>
        <v>4.7919631988550641E-3</v>
      </c>
      <c r="F49" s="14">
        <v>2.22492E-2</v>
      </c>
      <c r="G49" s="25">
        <f t="shared" si="3"/>
        <v>1.467659291218954E-3</v>
      </c>
    </row>
    <row r="50" spans="1:7" ht="15" x14ac:dyDescent="0.25">
      <c r="A50" s="12" t="s">
        <v>67</v>
      </c>
      <c r="B50" s="13">
        <v>187257</v>
      </c>
      <c r="C50" s="25">
        <f t="shared" si="1"/>
        <v>4.7242059922035983E-3</v>
      </c>
      <c r="D50" s="14">
        <v>9.3724500000000002E-2</v>
      </c>
      <c r="E50" s="25">
        <f t="shared" si="2"/>
        <v>5.3324162078507457E-3</v>
      </c>
      <c r="F50" s="14">
        <v>2.44091E-2</v>
      </c>
      <c r="G50" s="25">
        <f t="shared" si="3"/>
        <v>1.6101362028878596E-3</v>
      </c>
    </row>
    <row r="51" spans="1:7" ht="15" x14ac:dyDescent="0.25">
      <c r="A51" s="12" t="s">
        <v>68</v>
      </c>
      <c r="B51" s="13">
        <v>181807</v>
      </c>
      <c r="C51" s="25">
        <f t="shared" si="1"/>
        <v>4.5867108776951439E-3</v>
      </c>
      <c r="D51" s="14">
        <v>8.2030000000000006E-2</v>
      </c>
      <c r="E51" s="25">
        <f t="shared" si="2"/>
        <v>4.6670625239931575E-3</v>
      </c>
      <c r="F51" s="14">
        <v>0.12651970000000001</v>
      </c>
      <c r="G51" s="25">
        <f t="shared" si="3"/>
        <v>8.3458197700247514E-3</v>
      </c>
    </row>
    <row r="52" spans="1:7" ht="15" x14ac:dyDescent="0.25">
      <c r="A52" s="12" t="s">
        <v>69</v>
      </c>
      <c r="B52" s="13">
        <v>158193</v>
      </c>
      <c r="C52" s="25">
        <f t="shared" si="1"/>
        <v>3.9909659907221831E-3</v>
      </c>
      <c r="D52" s="14">
        <v>1.1078899999999999E-2</v>
      </c>
      <c r="E52" s="25">
        <f t="shared" si="2"/>
        <v>6.30329379459561E-4</v>
      </c>
      <c r="F52" s="14">
        <v>3.3746999999999999E-2</v>
      </c>
      <c r="G52" s="25">
        <f t="shared" si="3"/>
        <v>2.2261069207327022E-3</v>
      </c>
    </row>
    <row r="53" spans="1:7" ht="15" x14ac:dyDescent="0.25">
      <c r="A53" s="12" t="s">
        <v>70</v>
      </c>
      <c r="B53" s="13">
        <v>156613</v>
      </c>
      <c r="C53" s="25">
        <f t="shared" si="1"/>
        <v>3.9511050217454196E-3</v>
      </c>
      <c r="D53" s="14">
        <v>6.7699400000000007E-2</v>
      </c>
      <c r="E53" s="25">
        <f t="shared" si="2"/>
        <v>3.8517290337293964E-3</v>
      </c>
      <c r="F53" s="14">
        <v>7.1668700000000002E-2</v>
      </c>
      <c r="G53" s="25">
        <f t="shared" si="3"/>
        <v>4.7275962032155691E-3</v>
      </c>
    </row>
    <row r="54" spans="1:7" ht="15" x14ac:dyDescent="0.25">
      <c r="A54" s="12" t="s">
        <v>71</v>
      </c>
      <c r="B54" s="13">
        <v>154983</v>
      </c>
      <c r="C54" s="25">
        <f t="shared" si="1"/>
        <v>3.9099826296997726E-3</v>
      </c>
      <c r="D54" s="14">
        <v>4.5710899999999999E-2</v>
      </c>
      <c r="E54" s="25">
        <f t="shared" si="2"/>
        <v>2.6007025274655468E-3</v>
      </c>
      <c r="F54" s="14">
        <v>0.18485550000000001</v>
      </c>
      <c r="G54" s="25">
        <f t="shared" si="3"/>
        <v>1.2193916729946484E-2</v>
      </c>
    </row>
    <row r="55" spans="1:7" ht="15" x14ac:dyDescent="0.25">
      <c r="A55" s="12" t="s">
        <v>72</v>
      </c>
      <c r="B55" s="13">
        <v>154542</v>
      </c>
      <c r="C55" s="25">
        <f t="shared" si="1"/>
        <v>3.8988568782322075E-3</v>
      </c>
      <c r="D55" s="14">
        <v>5.6761300000000001E-2</v>
      </c>
      <c r="E55" s="25">
        <f t="shared" si="2"/>
        <v>3.2294104113511253E-3</v>
      </c>
      <c r="F55" s="14">
        <v>4.2359099999999997E-2</v>
      </c>
      <c r="G55" s="25">
        <f t="shared" si="3"/>
        <v>2.7942005412631816E-3</v>
      </c>
    </row>
    <row r="56" spans="1:7" ht="15" x14ac:dyDescent="0.25">
      <c r="A56" s="12" t="s">
        <v>73</v>
      </c>
      <c r="B56" s="13">
        <v>152910</v>
      </c>
      <c r="C56" s="25">
        <f t="shared" si="1"/>
        <v>3.8576840292638042E-3</v>
      </c>
      <c r="D56" s="14">
        <v>7.6483499999999996E-2</v>
      </c>
      <c r="E56" s="25">
        <f t="shared" si="2"/>
        <v>4.3514967274634964E-3</v>
      </c>
      <c r="F56" s="14">
        <v>1.4707E-2</v>
      </c>
      <c r="G56" s="25">
        <f t="shared" si="3"/>
        <v>9.7014118242261087E-4</v>
      </c>
    </row>
    <row r="57" spans="1:7" ht="15" x14ac:dyDescent="0.25">
      <c r="A57" s="12" t="s">
        <v>74</v>
      </c>
      <c r="B57" s="13">
        <v>140518</v>
      </c>
      <c r="C57" s="25">
        <f t="shared" si="1"/>
        <v>3.5450529358713703E-3</v>
      </c>
      <c r="D57" s="14">
        <v>7.1314500000000003E-2</v>
      </c>
      <c r="E57" s="25">
        <f t="shared" si="2"/>
        <v>4.0574086354664149E-3</v>
      </c>
      <c r="F57" s="14">
        <v>5.0456099999999997E-2</v>
      </c>
      <c r="G57" s="25">
        <f t="shared" si="3"/>
        <v>3.3283158029804513E-3</v>
      </c>
    </row>
    <row r="58" spans="1:7" ht="15" x14ac:dyDescent="0.25">
      <c r="A58" s="12" t="s">
        <v>75</v>
      </c>
      <c r="B58" s="13">
        <v>128133</v>
      </c>
      <c r="C58" s="25">
        <f t="shared" si="1"/>
        <v>3.2325984417085805E-3</v>
      </c>
      <c r="D58" s="14">
        <v>6.3727000000000006E-2</v>
      </c>
      <c r="E58" s="25">
        <f t="shared" si="2"/>
        <v>3.6257209980069729E-3</v>
      </c>
      <c r="F58" s="14">
        <v>2.97953E-2</v>
      </c>
      <c r="G58" s="25">
        <f t="shared" si="3"/>
        <v>1.9654346619049716E-3</v>
      </c>
    </row>
    <row r="59" spans="1:7" ht="15" x14ac:dyDescent="0.25">
      <c r="A59" s="12" t="s">
        <v>76</v>
      </c>
      <c r="B59" s="13">
        <v>121665</v>
      </c>
      <c r="C59" s="25">
        <f t="shared" si="1"/>
        <v>3.0694207535176296E-3</v>
      </c>
      <c r="D59" s="14">
        <v>6.0286399999999997E-2</v>
      </c>
      <c r="E59" s="25">
        <f t="shared" si="2"/>
        <v>3.4299695007492513E-3</v>
      </c>
      <c r="F59" s="14">
        <v>3.2627299999999998E-2</v>
      </c>
      <c r="G59" s="25">
        <f t="shared" si="3"/>
        <v>2.1522463725611785E-3</v>
      </c>
    </row>
    <row r="60" spans="1:7" ht="15" x14ac:dyDescent="0.25">
      <c r="A60" s="12" t="s">
        <v>77</v>
      </c>
      <c r="B60" s="13">
        <v>118463</v>
      </c>
      <c r="C60" s="25">
        <f t="shared" si="1"/>
        <v>2.9886392201862407E-3</v>
      </c>
      <c r="D60" s="14">
        <v>5.2424699999999998E-2</v>
      </c>
      <c r="E60" s="25">
        <f t="shared" si="2"/>
        <v>2.9826813690306481E-3</v>
      </c>
      <c r="F60" s="14">
        <v>4.0263500000000001E-2</v>
      </c>
      <c r="G60" s="25">
        <f t="shared" si="3"/>
        <v>2.6559651525445566E-3</v>
      </c>
    </row>
    <row r="61" spans="1:7" ht="15" x14ac:dyDescent="0.25">
      <c r="A61" s="12" t="s">
        <v>78</v>
      </c>
      <c r="B61" s="13">
        <v>117097</v>
      </c>
      <c r="C61" s="25">
        <f t="shared" si="1"/>
        <v>2.9541771419443049E-3</v>
      </c>
      <c r="D61" s="14">
        <v>5.3657099999999999E-2</v>
      </c>
      <c r="E61" s="25">
        <f t="shared" si="2"/>
        <v>3.0527982513245551E-3</v>
      </c>
      <c r="F61" s="14">
        <v>6.81229E-2</v>
      </c>
      <c r="G61" s="25">
        <f t="shared" si="3"/>
        <v>4.4936989702901529E-3</v>
      </c>
    </row>
    <row r="62" spans="1:7" ht="15" x14ac:dyDescent="0.25">
      <c r="A62" s="12" t="s">
        <v>79</v>
      </c>
      <c r="B62" s="13">
        <v>87314</v>
      </c>
      <c r="C62" s="25">
        <f t="shared" si="1"/>
        <v>2.202797876732325E-3</v>
      </c>
      <c r="D62" s="14">
        <v>3.79759E-2</v>
      </c>
      <c r="E62" s="25">
        <f t="shared" si="2"/>
        <v>2.1606229392284741E-3</v>
      </c>
      <c r="F62" s="14">
        <v>1.8478399999999999E-2</v>
      </c>
      <c r="G62" s="25">
        <f t="shared" si="3"/>
        <v>1.2189200261969112E-3</v>
      </c>
    </row>
    <row r="63" spans="1:7" ht="15" x14ac:dyDescent="0.25">
      <c r="A63" s="12" t="s">
        <v>80</v>
      </c>
      <c r="B63" s="13">
        <v>84417</v>
      </c>
      <c r="C63" s="25">
        <f t="shared" si="1"/>
        <v>2.1297110241211338E-3</v>
      </c>
      <c r="D63" s="14">
        <v>2.19648E-2</v>
      </c>
      <c r="E63" s="25">
        <f t="shared" si="2"/>
        <v>1.249678104681274E-3</v>
      </c>
      <c r="F63" s="14">
        <v>6.2324600000000001E-2</v>
      </c>
      <c r="G63" s="25">
        <f t="shared" si="3"/>
        <v>4.1112165049307309E-3</v>
      </c>
    </row>
    <row r="64" spans="1:7" ht="15" x14ac:dyDescent="0.25">
      <c r="A64" s="12" t="s">
        <v>81</v>
      </c>
      <c r="B64" s="13">
        <v>81024</v>
      </c>
      <c r="C64" s="25">
        <f t="shared" si="1"/>
        <v>2.0441108546666044E-3</v>
      </c>
      <c r="D64" s="14">
        <v>4.1760499999999999E-2</v>
      </c>
      <c r="E64" s="25">
        <f t="shared" si="2"/>
        <v>2.3759461725370748E-3</v>
      </c>
      <c r="F64" s="14">
        <v>6.3939000000000001E-3</v>
      </c>
      <c r="G64" s="25">
        <f t="shared" si="3"/>
        <v>4.2177097343387043E-4</v>
      </c>
    </row>
    <row r="65" spans="1:7" ht="15" x14ac:dyDescent="0.25">
      <c r="A65" s="12" t="s">
        <v>82</v>
      </c>
      <c r="B65" s="13">
        <v>74472</v>
      </c>
      <c r="C65" s="25">
        <f t="shared" si="1"/>
        <v>1.878813975719927E-3</v>
      </c>
      <c r="D65" s="14">
        <v>3.8948299999999998E-2</v>
      </c>
      <c r="E65" s="25">
        <f t="shared" si="2"/>
        <v>2.2159472303211348E-3</v>
      </c>
      <c r="F65" s="14"/>
      <c r="G65" s="25">
        <f t="shared" si="3"/>
        <v>0</v>
      </c>
    </row>
    <row r="66" spans="1:7" ht="15" x14ac:dyDescent="0.25">
      <c r="A66" s="12" t="s">
        <v>83</v>
      </c>
      <c r="B66" s="13">
        <v>69716</v>
      </c>
      <c r="C66" s="25">
        <f t="shared" si="1"/>
        <v>1.7588274134075952E-3</v>
      </c>
      <c r="D66" s="14">
        <v>3.6341100000000001E-2</v>
      </c>
      <c r="E66" s="25">
        <f t="shared" si="2"/>
        <v>2.0676116773215621E-3</v>
      </c>
      <c r="F66" s="14">
        <v>1.3899999999999999E-4</v>
      </c>
      <c r="G66" s="25">
        <f t="shared" si="3"/>
        <v>9.1690776063604348E-6</v>
      </c>
    </row>
    <row r="67" spans="1:7" ht="15" x14ac:dyDescent="0.25">
      <c r="A67" s="12" t="s">
        <v>84</v>
      </c>
      <c r="B67" s="13">
        <v>65689</v>
      </c>
      <c r="C67" s="25">
        <f t="shared" si="1"/>
        <v>1.6572323994396053E-3</v>
      </c>
      <c r="D67" s="14">
        <v>2.7197599999999999E-2</v>
      </c>
      <c r="E67" s="25">
        <f t="shared" si="2"/>
        <v>1.5473960709808156E-3</v>
      </c>
      <c r="F67" s="14">
        <v>2.02997E-2</v>
      </c>
      <c r="G67" s="25">
        <f t="shared" si="3"/>
        <v>1.3390613286750714E-3</v>
      </c>
    </row>
    <row r="68" spans="1:7" ht="15" x14ac:dyDescent="0.25">
      <c r="A68" s="12" t="s">
        <v>85</v>
      </c>
      <c r="B68" s="13">
        <v>62469</v>
      </c>
      <c r="C68" s="25">
        <f t="shared" si="1"/>
        <v>1.5759967538034176E-3</v>
      </c>
      <c r="D68" s="14">
        <v>2.68271E-2</v>
      </c>
      <c r="E68" s="25">
        <f t="shared" si="2"/>
        <v>1.5263166285190398E-3</v>
      </c>
      <c r="F68" s="14">
        <v>2.0696599999999999E-2</v>
      </c>
      <c r="G68" s="25">
        <f t="shared" si="3"/>
        <v>1.3652426732935206E-3</v>
      </c>
    </row>
    <row r="69" spans="1:7" ht="15" x14ac:dyDescent="0.25">
      <c r="A69" s="12" t="s">
        <v>86</v>
      </c>
      <c r="B69" s="13">
        <v>61604</v>
      </c>
      <c r="C69" s="25">
        <f t="shared" si="1"/>
        <v>1.5541741347117088E-3</v>
      </c>
      <c r="D69" s="14">
        <v>2.9733300000000001E-2</v>
      </c>
      <c r="E69" s="25">
        <f t="shared" si="2"/>
        <v>1.6916636614000458E-3</v>
      </c>
      <c r="F69" s="14">
        <v>9.4169999999999996E-4</v>
      </c>
      <c r="G69" s="25">
        <f t="shared" si="3"/>
        <v>6.2118851668414534E-5</v>
      </c>
    </row>
    <row r="70" spans="1:7" ht="15" x14ac:dyDescent="0.25">
      <c r="A70" s="12" t="s">
        <v>87</v>
      </c>
      <c r="B70" s="13">
        <v>59942</v>
      </c>
      <c r="C70" s="25">
        <f t="shared" si="1"/>
        <v>1.5122444319019747E-3</v>
      </c>
      <c r="D70" s="14"/>
      <c r="E70" s="25">
        <f t="shared" si="2"/>
        <v>0</v>
      </c>
      <c r="F70" s="14"/>
      <c r="G70" s="25">
        <f t="shared" si="3"/>
        <v>0</v>
      </c>
    </row>
    <row r="71" spans="1:7" ht="15" x14ac:dyDescent="0.25">
      <c r="A71" s="12" t="s">
        <v>88</v>
      </c>
      <c r="B71" s="13">
        <v>57168</v>
      </c>
      <c r="C71" s="25">
        <f t="shared" si="1"/>
        <v>1.4422606800402404E-3</v>
      </c>
      <c r="D71" s="14">
        <v>3.2613999999999997E-2</v>
      </c>
      <c r="E71" s="25">
        <f t="shared" si="2"/>
        <v>1.8555598824516984E-3</v>
      </c>
      <c r="F71" s="14"/>
      <c r="G71" s="25">
        <f t="shared" si="3"/>
        <v>0</v>
      </c>
    </row>
    <row r="72" spans="1:7" ht="15" x14ac:dyDescent="0.25">
      <c r="A72" s="12" t="s">
        <v>89</v>
      </c>
      <c r="B72" s="13">
        <v>51252</v>
      </c>
      <c r="C72" s="25">
        <f t="shared" si="1"/>
        <v>1.2930091025297788E-3</v>
      </c>
      <c r="D72" s="14">
        <v>2.4043200000000001E-2</v>
      </c>
      <c r="E72" s="25">
        <f t="shared" si="2"/>
        <v>1.3679278029607739E-3</v>
      </c>
      <c r="F72" s="14">
        <v>2.5593E-3</v>
      </c>
      <c r="G72" s="25">
        <f t="shared" si="3"/>
        <v>1.688231677550954E-4</v>
      </c>
    </row>
    <row r="73" spans="1:7" ht="15" x14ac:dyDescent="0.25">
      <c r="A73" s="12" t="s">
        <v>90</v>
      </c>
      <c r="B73" s="13">
        <v>49906</v>
      </c>
      <c r="C73" s="25">
        <f t="shared" ref="C73:C136" si="4">B73/$B$7</f>
        <v>1.2590515935153974E-3</v>
      </c>
      <c r="D73" s="14">
        <v>2.8101500000000001E-2</v>
      </c>
      <c r="E73" s="25">
        <f t="shared" ref="E73:E136" si="5">D73/$D$7</f>
        <v>1.5988230832377633E-3</v>
      </c>
      <c r="F73" s="14">
        <v>1.3899999999999999E-4</v>
      </c>
      <c r="G73" s="25">
        <f t="shared" ref="G73:G136" si="6">F73/$F$7</f>
        <v>9.1690776063604348E-6</v>
      </c>
    </row>
    <row r="74" spans="1:7" ht="15" x14ac:dyDescent="0.25">
      <c r="A74" s="12" t="s">
        <v>91</v>
      </c>
      <c r="B74" s="13">
        <v>47540</v>
      </c>
      <c r="C74" s="25">
        <f t="shared" si="4"/>
        <v>1.1993610538957639E-3</v>
      </c>
      <c r="D74" s="14">
        <v>1.75096E-2</v>
      </c>
      <c r="E74" s="25">
        <f t="shared" si="5"/>
        <v>9.9620136498976709E-4</v>
      </c>
      <c r="F74" s="14">
        <v>1.3899999999999999E-4</v>
      </c>
      <c r="G74" s="25">
        <f t="shared" si="6"/>
        <v>9.1690776063604348E-6</v>
      </c>
    </row>
    <row r="75" spans="1:7" ht="15" x14ac:dyDescent="0.25">
      <c r="A75" s="12" t="s">
        <v>92</v>
      </c>
      <c r="B75" s="13">
        <v>46663</v>
      </c>
      <c r="C75" s="25">
        <f t="shared" si="4"/>
        <v>1.1772356932675226E-3</v>
      </c>
      <c r="D75" s="14">
        <v>2.0740100000000001E-2</v>
      </c>
      <c r="E75" s="25">
        <f t="shared" si="5"/>
        <v>1.1799993106652504E-3</v>
      </c>
      <c r="F75" s="14">
        <v>2.7799999999999998E-4</v>
      </c>
      <c r="G75" s="25">
        <f t="shared" si="6"/>
        <v>1.833815521272087E-5</v>
      </c>
    </row>
    <row r="76" spans="1:7" ht="15" x14ac:dyDescent="0.25">
      <c r="A76" s="12" t="s">
        <v>93</v>
      </c>
      <c r="B76" s="13">
        <v>45813</v>
      </c>
      <c r="C76" s="25">
        <f t="shared" si="4"/>
        <v>1.1557915010964794E-3</v>
      </c>
      <c r="D76" s="14">
        <v>1.9501999999999999E-2</v>
      </c>
      <c r="E76" s="25">
        <f t="shared" si="5"/>
        <v>1.1095581292565469E-3</v>
      </c>
      <c r="F76" s="14">
        <v>1.22573E-2</v>
      </c>
      <c r="G76" s="25">
        <f t="shared" si="6"/>
        <v>8.0854773341325012E-4</v>
      </c>
    </row>
    <row r="77" spans="1:7" ht="15" x14ac:dyDescent="0.25">
      <c r="A77" s="12" t="s">
        <v>94</v>
      </c>
      <c r="B77" s="13">
        <v>45450</v>
      </c>
      <c r="C77" s="25">
        <f t="shared" si="4"/>
        <v>1.1466335696163751E-3</v>
      </c>
      <c r="D77" s="14">
        <v>1.54886E-2</v>
      </c>
      <c r="E77" s="25">
        <f t="shared" si="5"/>
        <v>8.8121741569084991E-4</v>
      </c>
      <c r="F77" s="14">
        <v>2.7105000000000001E-2</v>
      </c>
      <c r="G77" s="25">
        <f t="shared" si="6"/>
        <v>1.7879701332402847E-3</v>
      </c>
    </row>
    <row r="78" spans="1:7" ht="15" x14ac:dyDescent="0.25">
      <c r="A78" s="12" t="s">
        <v>95</v>
      </c>
      <c r="B78" s="13">
        <v>43811</v>
      </c>
      <c r="C78" s="25">
        <f t="shared" si="4"/>
        <v>1.1052841214183279E-3</v>
      </c>
      <c r="D78" s="14">
        <v>1.9998200000000001E-2</v>
      </c>
      <c r="E78" s="25">
        <f t="shared" si="5"/>
        <v>1.13778922061831E-3</v>
      </c>
      <c r="F78" s="14">
        <v>2.9049800000000001E-2</v>
      </c>
      <c r="G78" s="25">
        <f t="shared" si="6"/>
        <v>1.9162580622248157E-3</v>
      </c>
    </row>
    <row r="79" spans="1:7" ht="15" x14ac:dyDescent="0.25">
      <c r="A79" s="12" t="s">
        <v>96</v>
      </c>
      <c r="B79" s="13">
        <v>40013</v>
      </c>
      <c r="C79" s="25">
        <f t="shared" si="4"/>
        <v>1.0094664251058308E-3</v>
      </c>
      <c r="D79" s="14"/>
      <c r="E79" s="25">
        <f t="shared" si="5"/>
        <v>0</v>
      </c>
      <c r="F79" s="14"/>
      <c r="G79" s="25">
        <f t="shared" si="6"/>
        <v>0</v>
      </c>
    </row>
    <row r="80" spans="1:7" ht="15" x14ac:dyDescent="0.25">
      <c r="A80" s="12" t="s">
        <v>97</v>
      </c>
      <c r="B80" s="13">
        <v>39307</v>
      </c>
      <c r="C80" s="25">
        <f t="shared" si="4"/>
        <v>9.9165513137317615E-4</v>
      </c>
      <c r="D80" s="14">
        <v>1.4781000000000001E-2</v>
      </c>
      <c r="E80" s="25">
        <f t="shared" si="5"/>
        <v>8.4095880979084315E-4</v>
      </c>
      <c r="F80" s="14">
        <v>3.101E-4</v>
      </c>
      <c r="G80" s="25">
        <f t="shared" si="6"/>
        <v>2.0455618458506267E-5</v>
      </c>
    </row>
    <row r="81" spans="1:7" ht="15" x14ac:dyDescent="0.25">
      <c r="A81" s="12" t="s">
        <v>98</v>
      </c>
      <c r="B81" s="13">
        <v>36903</v>
      </c>
      <c r="C81" s="25">
        <f t="shared" si="4"/>
        <v>9.3100591022119003E-4</v>
      </c>
      <c r="D81" s="14">
        <v>2.0753500000000001E-2</v>
      </c>
      <c r="E81" s="25">
        <f t="shared" si="5"/>
        <v>1.18076169805793E-3</v>
      </c>
      <c r="F81" s="14">
        <v>1.3899999999999999E-4</v>
      </c>
      <c r="G81" s="25">
        <f t="shared" si="6"/>
        <v>9.1690776063604348E-6</v>
      </c>
    </row>
    <row r="82" spans="1:7" ht="15" x14ac:dyDescent="0.25">
      <c r="A82" s="12" t="s">
        <v>99</v>
      </c>
      <c r="B82" s="13">
        <v>35450</v>
      </c>
      <c r="C82" s="25">
        <f t="shared" si="4"/>
        <v>8.9434895583939483E-4</v>
      </c>
      <c r="D82" s="14">
        <v>1.87551E-2</v>
      </c>
      <c r="E82" s="25">
        <f t="shared" si="5"/>
        <v>1.0670635663018904E-3</v>
      </c>
      <c r="F82" s="14">
        <v>1.02E-4</v>
      </c>
      <c r="G82" s="25">
        <f t="shared" si="6"/>
        <v>6.7283878838040604E-6</v>
      </c>
    </row>
    <row r="83" spans="1:7" ht="15" x14ac:dyDescent="0.25">
      <c r="A83" s="12" t="s">
        <v>100</v>
      </c>
      <c r="B83" s="13">
        <v>34894</v>
      </c>
      <c r="C83" s="25">
        <f t="shared" si="4"/>
        <v>8.8032193131339467E-4</v>
      </c>
      <c r="D83" s="14">
        <v>1.8654299999999999E-2</v>
      </c>
      <c r="E83" s="25">
        <f t="shared" si="5"/>
        <v>1.0613285924823302E-3</v>
      </c>
      <c r="F83" s="14">
        <v>1.3899999999999999E-4</v>
      </c>
      <c r="G83" s="25">
        <f t="shared" si="6"/>
        <v>9.1690776063604348E-6</v>
      </c>
    </row>
    <row r="84" spans="1:7" ht="15" x14ac:dyDescent="0.25">
      <c r="A84" s="12" t="s">
        <v>101</v>
      </c>
      <c r="B84" s="13">
        <v>34762</v>
      </c>
      <c r="C84" s="25">
        <f t="shared" si="4"/>
        <v>8.7699177441153862E-4</v>
      </c>
      <c r="D84" s="14">
        <v>1.7636300000000001E-2</v>
      </c>
      <c r="E84" s="25">
        <f t="shared" si="5"/>
        <v>1.0034099084712973E-3</v>
      </c>
      <c r="F84" s="14"/>
      <c r="G84" s="25">
        <f t="shared" si="6"/>
        <v>0</v>
      </c>
    </row>
    <row r="85" spans="1:7" ht="15" x14ac:dyDescent="0.25">
      <c r="A85" s="12" t="s">
        <v>102</v>
      </c>
      <c r="B85" s="13">
        <v>32610</v>
      </c>
      <c r="C85" s="25">
        <f t="shared" si="4"/>
        <v>8.2270012552673245E-4</v>
      </c>
      <c r="D85" s="14">
        <v>1.6833600000000001E-2</v>
      </c>
      <c r="E85" s="25">
        <f t="shared" si="5"/>
        <v>9.5774062786652711E-4</v>
      </c>
      <c r="F85" s="14">
        <v>1.3899999999999999E-4</v>
      </c>
      <c r="G85" s="25">
        <f t="shared" si="6"/>
        <v>9.1690776063604348E-6</v>
      </c>
    </row>
    <row r="86" spans="1:7" ht="15" x14ac:dyDescent="0.25">
      <c r="A86" s="12" t="s">
        <v>103</v>
      </c>
      <c r="B86" s="13">
        <v>32220</v>
      </c>
      <c r="C86" s="25">
        <f t="shared" si="4"/>
        <v>8.1286102558943021E-4</v>
      </c>
      <c r="D86" s="14">
        <v>1.7575899999999998E-2</v>
      </c>
      <c r="E86" s="25">
        <f t="shared" si="5"/>
        <v>9.9997347574608481E-4</v>
      </c>
      <c r="F86" s="14">
        <v>2.6919999999999999E-3</v>
      </c>
      <c r="G86" s="25">
        <f t="shared" si="6"/>
        <v>1.7757666846275028E-4</v>
      </c>
    </row>
    <row r="87" spans="1:7" ht="15" x14ac:dyDescent="0.25">
      <c r="A87" s="12" t="s">
        <v>104</v>
      </c>
      <c r="B87" s="13">
        <v>31746</v>
      </c>
      <c r="C87" s="25">
        <f t="shared" si="4"/>
        <v>8.0090273489640137E-4</v>
      </c>
      <c r="D87" s="14">
        <v>1.4158799999999999E-2</v>
      </c>
      <c r="E87" s="25">
        <f t="shared" si="5"/>
        <v>8.0555900115463017E-4</v>
      </c>
      <c r="F87" s="14">
        <v>1.5009E-2</v>
      </c>
      <c r="G87" s="25">
        <f t="shared" si="6"/>
        <v>9.9006248772563863E-4</v>
      </c>
    </row>
    <row r="88" spans="1:7" ht="15" x14ac:dyDescent="0.25">
      <c r="A88" s="12" t="s">
        <v>105</v>
      </c>
      <c r="B88" s="13">
        <v>31484</v>
      </c>
      <c r="C88" s="25">
        <f t="shared" si="4"/>
        <v>7.9429287801544447E-4</v>
      </c>
      <c r="D88" s="14">
        <v>1.6401099999999998E-2</v>
      </c>
      <c r="E88" s="25">
        <f t="shared" si="5"/>
        <v>9.331337213490694E-4</v>
      </c>
      <c r="F88" s="14">
        <v>1.3899999999999999E-4</v>
      </c>
      <c r="G88" s="25">
        <f t="shared" si="6"/>
        <v>9.1690776063604348E-6</v>
      </c>
    </row>
    <row r="89" spans="1:7" ht="15" x14ac:dyDescent="0.25">
      <c r="A89" s="12" t="s">
        <v>106</v>
      </c>
      <c r="B89" s="13">
        <v>31194</v>
      </c>
      <c r="C89" s="25">
        <f t="shared" si="4"/>
        <v>7.8697662421591203E-4</v>
      </c>
      <c r="D89" s="14">
        <v>1.47314E-2</v>
      </c>
      <c r="E89" s="25">
        <f t="shared" si="5"/>
        <v>8.3813683854629768E-4</v>
      </c>
      <c r="F89" s="14">
        <v>1.3899999999999999E-4</v>
      </c>
      <c r="G89" s="25">
        <f t="shared" si="6"/>
        <v>9.1690776063604348E-6</v>
      </c>
    </row>
    <row r="90" spans="1:7" ht="15" x14ac:dyDescent="0.25">
      <c r="A90" s="12" t="s">
        <v>107</v>
      </c>
      <c r="B90" s="13">
        <v>31110</v>
      </c>
      <c r="C90" s="25">
        <f t="shared" si="4"/>
        <v>7.8485743346018541E-4</v>
      </c>
      <c r="D90" s="14">
        <v>1.6483600000000001E-2</v>
      </c>
      <c r="E90" s="25">
        <f t="shared" si="5"/>
        <v>9.378275243263881E-4</v>
      </c>
      <c r="F90" s="14"/>
      <c r="G90" s="25">
        <f t="shared" si="6"/>
        <v>0</v>
      </c>
    </row>
    <row r="91" spans="1:7" ht="15" x14ac:dyDescent="0.25">
      <c r="A91" s="12" t="s">
        <v>108</v>
      </c>
      <c r="B91" s="13">
        <v>30618</v>
      </c>
      <c r="C91" s="25">
        <f t="shared" si="4"/>
        <v>7.7244503046235797E-4</v>
      </c>
      <c r="D91" s="14">
        <v>1.736E-2</v>
      </c>
      <c r="E91" s="25">
        <f t="shared" si="5"/>
        <v>9.8768993559089613E-4</v>
      </c>
      <c r="F91" s="14">
        <v>2.03E-4</v>
      </c>
      <c r="G91" s="25">
        <f t="shared" si="6"/>
        <v>1.3390811180512002E-5</v>
      </c>
    </row>
    <row r="92" spans="1:7" ht="15" x14ac:dyDescent="0.25">
      <c r="A92" s="12" t="s">
        <v>109</v>
      </c>
      <c r="B92" s="13">
        <v>29034</v>
      </c>
      <c r="C92" s="25">
        <f t="shared" si="4"/>
        <v>7.3248314764008432E-4</v>
      </c>
      <c r="D92" s="14">
        <v>1.43632E-2</v>
      </c>
      <c r="E92" s="25">
        <f t="shared" si="5"/>
        <v>8.1718825362207142E-4</v>
      </c>
      <c r="F92" s="14">
        <v>1.3899999999999999E-4</v>
      </c>
      <c r="G92" s="25">
        <f t="shared" si="6"/>
        <v>9.1690776063604348E-6</v>
      </c>
    </row>
    <row r="93" spans="1:7" ht="15" x14ac:dyDescent="0.25">
      <c r="A93" s="12" t="s">
        <v>110</v>
      </c>
      <c r="B93" s="13">
        <v>28227</v>
      </c>
      <c r="C93" s="25">
        <f t="shared" si="4"/>
        <v>7.1212377930828202E-4</v>
      </c>
      <c r="D93" s="14">
        <v>1.39379E-2</v>
      </c>
      <c r="E93" s="25">
        <f t="shared" si="5"/>
        <v>7.9299098809172534E-4</v>
      </c>
      <c r="F93" s="14">
        <v>1.3899999999999999E-4</v>
      </c>
      <c r="G93" s="25">
        <f t="shared" si="6"/>
        <v>9.1690776063604348E-6</v>
      </c>
    </row>
    <row r="94" spans="1:7" ht="15" x14ac:dyDescent="0.25">
      <c r="A94" s="12" t="s">
        <v>111</v>
      </c>
      <c r="B94" s="13">
        <v>27699</v>
      </c>
      <c r="C94" s="25">
        <f t="shared" si="4"/>
        <v>6.9880315170085751E-4</v>
      </c>
      <c r="D94" s="14">
        <v>1.5643799999999999E-2</v>
      </c>
      <c r="E94" s="25">
        <f t="shared" si="5"/>
        <v>8.90047454746363E-4</v>
      </c>
      <c r="F94" s="14">
        <v>7.6349999999999996E-4</v>
      </c>
      <c r="G94" s="25">
        <f t="shared" si="6"/>
        <v>5.0363962247886269E-5</v>
      </c>
    </row>
    <row r="95" spans="1:7" ht="15" x14ac:dyDescent="0.25">
      <c r="A95" s="12" t="s">
        <v>112</v>
      </c>
      <c r="B95" s="13">
        <v>27686</v>
      </c>
      <c r="C95" s="25">
        <f t="shared" si="4"/>
        <v>6.9847518170294734E-4</v>
      </c>
      <c r="D95" s="14">
        <v>1.49345E-2</v>
      </c>
      <c r="E95" s="25">
        <f t="shared" si="5"/>
        <v>8.4969212805773269E-4</v>
      </c>
      <c r="F95" s="14">
        <v>1.2009E-3</v>
      </c>
      <c r="G95" s="25">
        <f t="shared" si="6"/>
        <v>7.9216872643728391E-5</v>
      </c>
    </row>
    <row r="96" spans="1:7" ht="15" x14ac:dyDescent="0.25">
      <c r="A96" s="12" t="s">
        <v>113</v>
      </c>
      <c r="B96" s="13">
        <v>27549</v>
      </c>
      <c r="C96" s="25">
        <f t="shared" si="4"/>
        <v>6.9501888249420276E-4</v>
      </c>
      <c r="D96" s="14">
        <v>9.8884000000000003E-3</v>
      </c>
      <c r="E96" s="25">
        <f t="shared" si="5"/>
        <v>5.6259638013231674E-4</v>
      </c>
      <c r="F96" s="14">
        <v>1.3899999999999999E-4</v>
      </c>
      <c r="G96" s="25">
        <f t="shared" si="6"/>
        <v>9.1690776063604348E-6</v>
      </c>
    </row>
    <row r="97" spans="1:7" ht="15" x14ac:dyDescent="0.25">
      <c r="A97" s="12" t="s">
        <v>114</v>
      </c>
      <c r="B97" s="13">
        <v>27227</v>
      </c>
      <c r="C97" s="25">
        <f t="shared" si="4"/>
        <v>6.8689531793058396E-4</v>
      </c>
      <c r="D97" s="14">
        <v>1.49882E-2</v>
      </c>
      <c r="E97" s="25">
        <f t="shared" si="5"/>
        <v>8.5274736708660542E-4</v>
      </c>
      <c r="F97" s="14"/>
      <c r="G97" s="25">
        <f t="shared" si="6"/>
        <v>0</v>
      </c>
    </row>
    <row r="98" spans="1:7" ht="15" x14ac:dyDescent="0.25">
      <c r="A98" s="12" t="s">
        <v>115</v>
      </c>
      <c r="B98" s="13">
        <v>27129</v>
      </c>
      <c r="C98" s="25">
        <f t="shared" si="4"/>
        <v>6.8442292871556958E-4</v>
      </c>
      <c r="D98" s="14">
        <v>1.5485799999999999E-2</v>
      </c>
      <c r="E98" s="25">
        <f t="shared" si="5"/>
        <v>8.8105811086252879E-4</v>
      </c>
      <c r="F98" s="14"/>
      <c r="G98" s="25">
        <f t="shared" si="6"/>
        <v>0</v>
      </c>
    </row>
    <row r="99" spans="1:7" ht="15" x14ac:dyDescent="0.25">
      <c r="A99" s="12" t="s">
        <v>116</v>
      </c>
      <c r="B99" s="13">
        <v>26908</v>
      </c>
      <c r="C99" s="25">
        <f t="shared" si="4"/>
        <v>6.7884743875109828E-4</v>
      </c>
      <c r="D99" s="14">
        <v>1.5063E-2</v>
      </c>
      <c r="E99" s="25">
        <f t="shared" si="5"/>
        <v>8.5700308178604089E-4</v>
      </c>
      <c r="F99" s="14"/>
      <c r="G99" s="25">
        <f t="shared" si="6"/>
        <v>0</v>
      </c>
    </row>
    <row r="100" spans="1:7" ht="15" x14ac:dyDescent="0.25">
      <c r="A100" s="12" t="s">
        <v>117</v>
      </c>
      <c r="B100" s="13">
        <v>26462</v>
      </c>
      <c r="C100" s="25">
        <f t="shared" si="4"/>
        <v>6.6759554497664497E-4</v>
      </c>
      <c r="D100" s="14">
        <v>1.39788E-2</v>
      </c>
      <c r="E100" s="25">
        <f t="shared" si="5"/>
        <v>7.953179764768444E-4</v>
      </c>
      <c r="F100" s="14"/>
      <c r="G100" s="25">
        <f t="shared" si="6"/>
        <v>0</v>
      </c>
    </row>
    <row r="101" spans="1:7" ht="15" x14ac:dyDescent="0.25">
      <c r="A101" s="12" t="s">
        <v>118</v>
      </c>
      <c r="B101" s="13">
        <v>25663</v>
      </c>
      <c r="C101" s="25">
        <f t="shared" si="4"/>
        <v>6.4743800433586431E-4</v>
      </c>
      <c r="D101" s="14">
        <v>1.41577E-2</v>
      </c>
      <c r="E101" s="25">
        <f t="shared" si="5"/>
        <v>8.0549641711493271E-4</v>
      </c>
      <c r="F101" s="14">
        <v>1.3899999999999999E-4</v>
      </c>
      <c r="G101" s="25">
        <f t="shared" si="6"/>
        <v>9.1690776063604348E-6</v>
      </c>
    </row>
    <row r="102" spans="1:7" ht="15" x14ac:dyDescent="0.25">
      <c r="A102" s="12" t="s">
        <v>119</v>
      </c>
      <c r="B102" s="13">
        <v>25549</v>
      </c>
      <c r="C102" s="25">
        <f t="shared" si="4"/>
        <v>6.4456195973880675E-4</v>
      </c>
      <c r="D102" s="14">
        <v>1.27508E-2</v>
      </c>
      <c r="E102" s="25">
        <f t="shared" si="5"/>
        <v>7.2545143034172808E-4</v>
      </c>
      <c r="F102" s="14"/>
      <c r="G102" s="25">
        <f t="shared" si="6"/>
        <v>0</v>
      </c>
    </row>
    <row r="103" spans="1:7" ht="15" x14ac:dyDescent="0.25">
      <c r="A103" s="12" t="s">
        <v>120</v>
      </c>
      <c r="B103" s="13">
        <v>24026</v>
      </c>
      <c r="C103" s="25">
        <f t="shared" si="4"/>
        <v>6.0613901306057259E-4</v>
      </c>
      <c r="D103" s="14">
        <v>1.0886E-2</v>
      </c>
      <c r="E103" s="25">
        <f t="shared" si="5"/>
        <v>6.1935441467986729E-4</v>
      </c>
      <c r="F103" s="14">
        <v>1.67869E-2</v>
      </c>
      <c r="G103" s="25">
        <f t="shared" si="6"/>
        <v>1.1073409271238272E-3</v>
      </c>
    </row>
    <row r="104" spans="1:7" ht="15" x14ac:dyDescent="0.25">
      <c r="A104" s="12" t="s">
        <v>121</v>
      </c>
      <c r="B104" s="13">
        <v>23400</v>
      </c>
      <c r="C104" s="25">
        <f t="shared" si="4"/>
        <v>5.903459962381337E-4</v>
      </c>
      <c r="D104" s="14">
        <v>1.2707E-2</v>
      </c>
      <c r="E104" s="25">
        <f t="shared" si="5"/>
        <v>7.2295944767013351E-4</v>
      </c>
      <c r="F104" s="14">
        <v>1.3899999999999999E-4</v>
      </c>
      <c r="G104" s="25">
        <f t="shared" si="6"/>
        <v>9.1690776063604348E-6</v>
      </c>
    </row>
    <row r="105" spans="1:7" ht="15" x14ac:dyDescent="0.25">
      <c r="A105" s="12" t="s">
        <v>122</v>
      </c>
      <c r="B105" s="13">
        <v>22925</v>
      </c>
      <c r="C105" s="25">
        <f t="shared" si="4"/>
        <v>5.7836247708372714E-4</v>
      </c>
      <c r="D105" s="14">
        <v>1.1637700000000001E-2</v>
      </c>
      <c r="E105" s="25">
        <f t="shared" si="5"/>
        <v>6.6212207162593165E-4</v>
      </c>
      <c r="F105" s="14">
        <v>1.3899999999999999E-4</v>
      </c>
      <c r="G105" s="25">
        <f t="shared" si="6"/>
        <v>9.1690776063604348E-6</v>
      </c>
    </row>
    <row r="106" spans="1:7" ht="15" x14ac:dyDescent="0.25">
      <c r="A106" s="12" t="s">
        <v>123</v>
      </c>
      <c r="B106" s="13">
        <v>20628</v>
      </c>
      <c r="C106" s="25">
        <f t="shared" si="4"/>
        <v>5.2041270129915475E-4</v>
      </c>
      <c r="D106" s="14">
        <v>8.3923999999999995E-3</v>
      </c>
      <c r="E106" s="25">
        <f t="shared" si="5"/>
        <v>4.7748208614360808E-4</v>
      </c>
      <c r="F106" s="14">
        <v>1.6807699999999998E-2</v>
      </c>
      <c r="G106" s="25">
        <f t="shared" si="6"/>
        <v>1.1087129905354264E-3</v>
      </c>
    </row>
    <row r="107" spans="1:7" ht="15" x14ac:dyDescent="0.25">
      <c r="A107" s="12" t="s">
        <v>124</v>
      </c>
      <c r="B107" s="13">
        <v>19196</v>
      </c>
      <c r="C107" s="25">
        <f t="shared" si="4"/>
        <v>4.8428554460629121E-4</v>
      </c>
      <c r="D107" s="14">
        <v>1.0434199999999999E-2</v>
      </c>
      <c r="E107" s="25">
        <f t="shared" si="5"/>
        <v>5.9364944273862486E-4</v>
      </c>
      <c r="F107" s="14">
        <v>1.3899999999999999E-4</v>
      </c>
      <c r="G107" s="25">
        <f t="shared" si="6"/>
        <v>9.1690776063604348E-6</v>
      </c>
    </row>
    <row r="108" spans="1:7" ht="15" x14ac:dyDescent="0.25">
      <c r="A108" s="12" t="s">
        <v>125</v>
      </c>
      <c r="B108" s="13">
        <v>18493</v>
      </c>
      <c r="C108" s="25">
        <f t="shared" si="4"/>
        <v>4.6654993625776947E-4</v>
      </c>
      <c r="D108" s="14">
        <v>9.9270999999999995E-3</v>
      </c>
      <c r="E108" s="25">
        <f t="shared" si="5"/>
        <v>5.6479820043804055E-4</v>
      </c>
      <c r="F108" s="14">
        <v>1.3899999999999999E-4</v>
      </c>
      <c r="G108" s="25">
        <f t="shared" si="6"/>
        <v>9.1690776063604348E-6</v>
      </c>
    </row>
    <row r="109" spans="1:7" ht="15" x14ac:dyDescent="0.25">
      <c r="A109" s="12" t="s">
        <v>126</v>
      </c>
      <c r="B109" s="13">
        <v>17933</v>
      </c>
      <c r="C109" s="25">
        <f t="shared" si="4"/>
        <v>4.5242199788625859E-4</v>
      </c>
      <c r="D109" s="14">
        <v>1.0236200000000001E-2</v>
      </c>
      <c r="E109" s="25">
        <f t="shared" si="5"/>
        <v>5.8238431559306061E-4</v>
      </c>
      <c r="F109" s="14"/>
      <c r="G109" s="25">
        <f t="shared" si="6"/>
        <v>0</v>
      </c>
    </row>
    <row r="110" spans="1:7" ht="15" x14ac:dyDescent="0.25">
      <c r="A110" s="12" t="s">
        <v>127</v>
      </c>
      <c r="B110" s="13">
        <v>17732</v>
      </c>
      <c r="C110" s="25">
        <f t="shared" si="4"/>
        <v>4.473510771493413E-4</v>
      </c>
      <c r="D110" s="14">
        <v>7.7916000000000001E-3</v>
      </c>
      <c r="E110" s="25">
        <f t="shared" si="5"/>
        <v>4.432998215524209E-4</v>
      </c>
      <c r="F110" s="14">
        <v>1.2419400000000001E-2</v>
      </c>
      <c r="G110" s="25">
        <f t="shared" si="6"/>
        <v>8.192405929815309E-4</v>
      </c>
    </row>
    <row r="111" spans="1:7" ht="15" x14ac:dyDescent="0.25">
      <c r="A111" s="12" t="s">
        <v>128</v>
      </c>
      <c r="B111" s="13">
        <v>17337</v>
      </c>
      <c r="C111" s="25">
        <f t="shared" si="4"/>
        <v>4.3738583490515059E-4</v>
      </c>
      <c r="D111" s="14">
        <v>9.8963000000000002E-3</v>
      </c>
      <c r="E111" s="25">
        <f t="shared" si="5"/>
        <v>5.6304584732650841E-4</v>
      </c>
      <c r="F111" s="14"/>
      <c r="G111" s="25">
        <f t="shared" si="6"/>
        <v>0</v>
      </c>
    </row>
    <row r="112" spans="1:7" ht="15" x14ac:dyDescent="0.25">
      <c r="A112" s="12" t="s">
        <v>129</v>
      </c>
      <c r="B112" s="13">
        <v>17055</v>
      </c>
      <c r="C112" s="25">
        <f t="shared" si="4"/>
        <v>4.3027140879663974E-4</v>
      </c>
      <c r="D112" s="14"/>
      <c r="E112" s="25">
        <f t="shared" si="5"/>
        <v>0</v>
      </c>
      <c r="F112" s="14"/>
      <c r="G112" s="25">
        <f t="shared" si="6"/>
        <v>0</v>
      </c>
    </row>
    <row r="113" spans="1:7" ht="15" x14ac:dyDescent="0.25">
      <c r="A113" s="12" t="s">
        <v>130</v>
      </c>
      <c r="B113" s="13">
        <v>16727</v>
      </c>
      <c r="C113" s="25">
        <f t="shared" si="4"/>
        <v>4.2199647346475476E-4</v>
      </c>
      <c r="D113" s="14">
        <v>9.0995999999999994E-3</v>
      </c>
      <c r="E113" s="25">
        <f t="shared" si="5"/>
        <v>5.1771793421099763E-4</v>
      </c>
      <c r="F113" s="14"/>
      <c r="G113" s="25">
        <f t="shared" si="6"/>
        <v>0</v>
      </c>
    </row>
    <row r="114" spans="1:7" ht="15" x14ac:dyDescent="0.25">
      <c r="A114" s="12" t="s">
        <v>131</v>
      </c>
      <c r="B114" s="13">
        <v>16526</v>
      </c>
      <c r="C114" s="25">
        <f t="shared" si="4"/>
        <v>4.1692555272783747E-4</v>
      </c>
      <c r="D114" s="14">
        <v>8.9601000000000004E-3</v>
      </c>
      <c r="E114" s="25">
        <f t="shared" si="5"/>
        <v>5.097811400857137E-4</v>
      </c>
      <c r="F114" s="14"/>
      <c r="G114" s="25">
        <f t="shared" si="6"/>
        <v>0</v>
      </c>
    </row>
    <row r="115" spans="1:7" ht="15" x14ac:dyDescent="0.25">
      <c r="A115" s="12" t="s">
        <v>132</v>
      </c>
      <c r="B115" s="13">
        <v>16381</v>
      </c>
      <c r="C115" s="25">
        <f t="shared" si="4"/>
        <v>4.1326742582807125E-4</v>
      </c>
      <c r="D115" s="14">
        <v>7.9877999999999998E-3</v>
      </c>
      <c r="E115" s="25">
        <f t="shared" si="5"/>
        <v>4.5446253845120738E-4</v>
      </c>
      <c r="F115" s="14">
        <v>1.3899999999999999E-4</v>
      </c>
      <c r="G115" s="25">
        <f t="shared" si="6"/>
        <v>9.1690776063604348E-6</v>
      </c>
    </row>
    <row r="116" spans="1:7" ht="15" x14ac:dyDescent="0.25">
      <c r="A116" s="12" t="s">
        <v>133</v>
      </c>
      <c r="B116" s="13">
        <v>16343</v>
      </c>
      <c r="C116" s="25">
        <f t="shared" si="4"/>
        <v>4.1230874429571876E-4</v>
      </c>
      <c r="D116" s="14">
        <v>7.7438999999999997E-3</v>
      </c>
      <c r="E116" s="25">
        <f t="shared" si="5"/>
        <v>4.4058595001280764E-4</v>
      </c>
      <c r="F116" s="14">
        <v>2.6492E-3</v>
      </c>
      <c r="G116" s="25">
        <f t="shared" si="6"/>
        <v>1.7475338413503643E-4</v>
      </c>
    </row>
    <row r="117" spans="1:7" ht="15" x14ac:dyDescent="0.25">
      <c r="A117" s="12" t="s">
        <v>134</v>
      </c>
      <c r="B117" s="13">
        <v>15635</v>
      </c>
      <c r="C117" s="25">
        <f t="shared" si="4"/>
        <v>3.9444699364030855E-4</v>
      </c>
      <c r="D117" s="14">
        <v>7.6734999999999998E-3</v>
      </c>
      <c r="E117" s="25">
        <f t="shared" si="5"/>
        <v>4.3658057147216256E-4</v>
      </c>
      <c r="F117" s="14"/>
      <c r="G117" s="25">
        <f t="shared" si="6"/>
        <v>0</v>
      </c>
    </row>
    <row r="118" spans="1:7" ht="15" x14ac:dyDescent="0.25">
      <c r="A118" s="12" t="s">
        <v>135</v>
      </c>
      <c r="B118" s="13">
        <v>15392</v>
      </c>
      <c r="C118" s="25">
        <f t="shared" si="4"/>
        <v>3.8831647752552795E-4</v>
      </c>
      <c r="D118" s="14">
        <v>8.6440000000000006E-3</v>
      </c>
      <c r="E118" s="25">
        <f t="shared" si="5"/>
        <v>4.91796762859891E-4</v>
      </c>
      <c r="F118" s="14">
        <v>2.163E-4</v>
      </c>
      <c r="G118" s="25">
        <f t="shared" si="6"/>
        <v>1.4268140188890374E-5</v>
      </c>
    </row>
    <row r="119" spans="1:7" ht="15" x14ac:dyDescent="0.25">
      <c r="A119" s="12" t="s">
        <v>136</v>
      </c>
      <c r="B119" s="13">
        <v>15307</v>
      </c>
      <c r="C119" s="25">
        <f t="shared" si="4"/>
        <v>3.8617205830842358E-4</v>
      </c>
      <c r="D119" s="14">
        <v>8.7373999999999993E-3</v>
      </c>
      <c r="E119" s="25">
        <f t="shared" si="5"/>
        <v>4.9711071677603082E-4</v>
      </c>
      <c r="F119" s="14"/>
      <c r="G119" s="25">
        <f t="shared" si="6"/>
        <v>0</v>
      </c>
    </row>
    <row r="120" spans="1:7" ht="15" x14ac:dyDescent="0.25">
      <c r="A120" s="12" t="s">
        <v>137</v>
      </c>
      <c r="B120" s="13">
        <v>14814</v>
      </c>
      <c r="C120" s="25">
        <f t="shared" si="4"/>
        <v>3.7373442684921848E-4</v>
      </c>
      <c r="D120" s="14">
        <v>7.1469000000000003E-3</v>
      </c>
      <c r="E120" s="25">
        <f t="shared" si="5"/>
        <v>4.0661988483148482E-4</v>
      </c>
      <c r="F120" s="14"/>
      <c r="G120" s="25">
        <f t="shared" si="6"/>
        <v>0</v>
      </c>
    </row>
    <row r="121" spans="1:7" ht="15" x14ac:dyDescent="0.25">
      <c r="A121" s="12" t="s">
        <v>138</v>
      </c>
      <c r="B121" s="13">
        <v>14591</v>
      </c>
      <c r="C121" s="25">
        <f t="shared" si="4"/>
        <v>3.6810847996199183E-4</v>
      </c>
      <c r="D121" s="14">
        <v>6.5751999999999998E-3</v>
      </c>
      <c r="E121" s="25">
        <f t="shared" si="5"/>
        <v>3.7409325256320623E-4</v>
      </c>
      <c r="F121" s="14"/>
      <c r="G121" s="25">
        <f t="shared" si="6"/>
        <v>0</v>
      </c>
    </row>
    <row r="122" spans="1:7" ht="15" x14ac:dyDescent="0.25">
      <c r="A122" s="12" t="s">
        <v>139</v>
      </c>
      <c r="B122" s="13">
        <v>14299</v>
      </c>
      <c r="C122" s="25">
        <f t="shared" si="4"/>
        <v>3.6074176923970398E-4</v>
      </c>
      <c r="D122" s="14">
        <v>7.2040999999999997E-3</v>
      </c>
      <c r="E122" s="25">
        <f t="shared" si="5"/>
        <v>4.0987425489575892E-4</v>
      </c>
      <c r="F122" s="14">
        <v>1.3899999999999999E-4</v>
      </c>
      <c r="G122" s="25">
        <f t="shared" si="6"/>
        <v>9.1690776063604348E-6</v>
      </c>
    </row>
    <row r="123" spans="1:7" ht="15" x14ac:dyDescent="0.25">
      <c r="A123" s="12" t="s">
        <v>140</v>
      </c>
      <c r="B123" s="13">
        <v>13787</v>
      </c>
      <c r="C123" s="25">
        <f t="shared" si="4"/>
        <v>3.4782479701432259E-4</v>
      </c>
      <c r="D123" s="14">
        <v>3.7334E-3</v>
      </c>
      <c r="E123" s="25">
        <f t="shared" si="5"/>
        <v>2.1241023073358595E-4</v>
      </c>
      <c r="F123" s="14"/>
      <c r="G123" s="25">
        <f t="shared" si="6"/>
        <v>0</v>
      </c>
    </row>
    <row r="124" spans="1:7" ht="15" x14ac:dyDescent="0.25">
      <c r="A124" s="12" t="s">
        <v>141</v>
      </c>
      <c r="B124" s="13">
        <v>13545</v>
      </c>
      <c r="C124" s="25">
        <f t="shared" si="4"/>
        <v>3.4171950936091969E-4</v>
      </c>
      <c r="D124" s="14">
        <v>7.5981E-3</v>
      </c>
      <c r="E124" s="25">
        <f t="shared" si="5"/>
        <v>4.3229072002380116E-4</v>
      </c>
      <c r="F124" s="14">
        <v>1.3899999999999999E-4</v>
      </c>
      <c r="G124" s="25">
        <f t="shared" si="6"/>
        <v>9.1690776063604348E-6</v>
      </c>
    </row>
    <row r="125" spans="1:7" ht="15" x14ac:dyDescent="0.25">
      <c r="A125" s="12" t="s">
        <v>142</v>
      </c>
      <c r="B125" s="13">
        <v>13490</v>
      </c>
      <c r="C125" s="25">
        <f t="shared" si="4"/>
        <v>3.4033194398514627E-4</v>
      </c>
      <c r="D125" s="14">
        <v>7.4726000000000002E-3</v>
      </c>
      <c r="E125" s="25">
        <f t="shared" si="5"/>
        <v>4.2515045004012274E-4</v>
      </c>
      <c r="F125" s="14">
        <v>1.3899999999999999E-4</v>
      </c>
      <c r="G125" s="25">
        <f t="shared" si="6"/>
        <v>9.1690776063604348E-6</v>
      </c>
    </row>
    <row r="126" spans="1:7" ht="15" x14ac:dyDescent="0.25">
      <c r="A126" s="12" t="s">
        <v>143</v>
      </c>
      <c r="B126" s="13">
        <v>13321</v>
      </c>
      <c r="C126" s="25">
        <f t="shared" si="4"/>
        <v>3.3606833401231533E-4</v>
      </c>
      <c r="D126" s="14">
        <v>6.8697999999999997E-3</v>
      </c>
      <c r="E126" s="25">
        <f t="shared" si="5"/>
        <v>3.9085439628584897E-4</v>
      </c>
      <c r="F126" s="14"/>
      <c r="G126" s="25">
        <f t="shared" si="6"/>
        <v>0</v>
      </c>
    </row>
    <row r="127" spans="1:7" ht="15" x14ac:dyDescent="0.25">
      <c r="A127" s="12" t="s">
        <v>144</v>
      </c>
      <c r="B127" s="13">
        <v>13218</v>
      </c>
      <c r="C127" s="25">
        <f t="shared" si="4"/>
        <v>3.3346980249041242E-4</v>
      </c>
      <c r="D127" s="14">
        <v>7.5447999999999999E-3</v>
      </c>
      <c r="E127" s="25">
        <f t="shared" si="5"/>
        <v>4.292582388275457E-4</v>
      </c>
      <c r="F127" s="14"/>
      <c r="G127" s="25">
        <f t="shared" si="6"/>
        <v>0</v>
      </c>
    </row>
    <row r="128" spans="1:7" ht="15" x14ac:dyDescent="0.25">
      <c r="A128" s="12" t="s">
        <v>145</v>
      </c>
      <c r="B128" s="13">
        <v>13019</v>
      </c>
      <c r="C128" s="25">
        <f t="shared" si="4"/>
        <v>3.2844933867625054E-4</v>
      </c>
      <c r="D128" s="14">
        <v>6.2430000000000003E-3</v>
      </c>
      <c r="E128" s="25">
        <f t="shared" si="5"/>
        <v>3.5519287257453714E-4</v>
      </c>
      <c r="F128" s="14">
        <v>5.7647999999999996E-3</v>
      </c>
      <c r="G128" s="25">
        <f t="shared" si="6"/>
        <v>3.8027265169170236E-4</v>
      </c>
    </row>
    <row r="129" spans="1:7" ht="15" x14ac:dyDescent="0.25">
      <c r="A129" s="12" t="s">
        <v>146</v>
      </c>
      <c r="B129" s="13">
        <v>12859</v>
      </c>
      <c r="C129" s="25">
        <f t="shared" si="4"/>
        <v>3.2441278485581884E-4</v>
      </c>
      <c r="D129" s="14">
        <v>6.1871000000000001E-3</v>
      </c>
      <c r="E129" s="25">
        <f t="shared" si="5"/>
        <v>3.5201246546626922E-4</v>
      </c>
      <c r="F129" s="14"/>
      <c r="G129" s="25">
        <f t="shared" si="6"/>
        <v>0</v>
      </c>
    </row>
    <row r="130" spans="1:7" ht="15" x14ac:dyDescent="0.25">
      <c r="A130" s="12" t="s">
        <v>147</v>
      </c>
      <c r="B130" s="13">
        <v>12582</v>
      </c>
      <c r="C130" s="25">
        <f t="shared" si="4"/>
        <v>3.1742450105419647E-4</v>
      </c>
      <c r="D130" s="14">
        <v>6.6178000000000001E-3</v>
      </c>
      <c r="E130" s="25">
        <f t="shared" si="5"/>
        <v>3.7651696173694889E-4</v>
      </c>
      <c r="F130" s="14"/>
      <c r="G130" s="25">
        <f t="shared" si="6"/>
        <v>0</v>
      </c>
    </row>
    <row r="131" spans="1:7" ht="15" x14ac:dyDescent="0.25">
      <c r="A131" s="12" t="s">
        <v>148</v>
      </c>
      <c r="B131" s="13">
        <v>11410</v>
      </c>
      <c r="C131" s="25">
        <f t="shared" si="4"/>
        <v>2.8785674431953441E-4</v>
      </c>
      <c r="D131" s="14">
        <v>5.9351999999999999E-3</v>
      </c>
      <c r="E131" s="25">
        <f t="shared" si="5"/>
        <v>3.3768072037552343E-4</v>
      </c>
      <c r="F131" s="14">
        <v>1.404E-4</v>
      </c>
      <c r="G131" s="25">
        <f t="shared" si="6"/>
        <v>9.2614280282950008E-6</v>
      </c>
    </row>
    <row r="132" spans="1:7" ht="15" x14ac:dyDescent="0.25">
      <c r="A132" s="12" t="s">
        <v>149</v>
      </c>
      <c r="B132" s="13">
        <v>11199</v>
      </c>
      <c r="C132" s="25">
        <f t="shared" si="4"/>
        <v>2.8253353896884011E-4</v>
      </c>
      <c r="D132" s="14">
        <v>2.2815999999999999E-3</v>
      </c>
      <c r="E132" s="25">
        <f t="shared" si="5"/>
        <v>1.298106772490892E-4</v>
      </c>
      <c r="F132" s="14">
        <v>1.9404299999999999E-2</v>
      </c>
      <c r="G132" s="25">
        <f t="shared" si="6"/>
        <v>1.279996637389207E-3</v>
      </c>
    </row>
    <row r="133" spans="1:7" ht="15" x14ac:dyDescent="0.25">
      <c r="A133" s="12" t="s">
        <v>150</v>
      </c>
      <c r="B133" s="13">
        <v>10713</v>
      </c>
      <c r="C133" s="25">
        <f t="shared" si="4"/>
        <v>2.7027250673927891E-4</v>
      </c>
      <c r="D133" s="14"/>
      <c r="E133" s="25">
        <f t="shared" si="5"/>
        <v>0</v>
      </c>
      <c r="F133" s="14"/>
      <c r="G133" s="25">
        <f t="shared" si="6"/>
        <v>0</v>
      </c>
    </row>
    <row r="134" spans="1:7" ht="15" x14ac:dyDescent="0.25">
      <c r="A134" s="12" t="s">
        <v>151</v>
      </c>
      <c r="B134" s="13">
        <v>10688</v>
      </c>
      <c r="C134" s="25">
        <f t="shared" si="4"/>
        <v>2.6964179520483643E-4</v>
      </c>
      <c r="D134" s="14">
        <v>3.1126000000000001E-3</v>
      </c>
      <c r="E134" s="25">
        <f t="shared" si="5"/>
        <v>1.7709007451153361E-4</v>
      </c>
      <c r="F134" s="14"/>
      <c r="G134" s="25">
        <f t="shared" si="6"/>
        <v>0</v>
      </c>
    </row>
    <row r="135" spans="1:7" ht="15" x14ac:dyDescent="0.25">
      <c r="A135" s="12" t="s">
        <v>152</v>
      </c>
      <c r="B135" s="13">
        <v>9764</v>
      </c>
      <c r="C135" s="25">
        <f t="shared" si="4"/>
        <v>2.4633069689184345E-4</v>
      </c>
      <c r="D135" s="14">
        <v>3.4386999999999998E-3</v>
      </c>
      <c r="E135" s="25">
        <f t="shared" si="5"/>
        <v>1.9564339755278885E-4</v>
      </c>
      <c r="F135" s="14">
        <v>1.3899999999999999E-4</v>
      </c>
      <c r="G135" s="25">
        <f t="shared" si="6"/>
        <v>9.1690776063604348E-6</v>
      </c>
    </row>
    <row r="136" spans="1:7" ht="15" x14ac:dyDescent="0.25">
      <c r="A136" s="12" t="s">
        <v>153</v>
      </c>
      <c r="B136" s="13">
        <v>9493</v>
      </c>
      <c r="C136" s="25">
        <f t="shared" si="4"/>
        <v>2.3949378385848731E-4</v>
      </c>
      <c r="D136" s="14">
        <v>5.4186E-3</v>
      </c>
      <c r="E136" s="25">
        <f t="shared" si="5"/>
        <v>3.0828897955027823E-4</v>
      </c>
      <c r="F136" s="14"/>
      <c r="G136" s="25">
        <f t="shared" si="6"/>
        <v>0</v>
      </c>
    </row>
    <row r="137" spans="1:7" ht="15" x14ac:dyDescent="0.25">
      <c r="A137" s="12" t="s">
        <v>154</v>
      </c>
      <c r="B137" s="13">
        <v>9488</v>
      </c>
      <c r="C137" s="25">
        <f t="shared" ref="C137:C200" si="7">B137/$B$7</f>
        <v>2.3936764155159881E-4</v>
      </c>
      <c r="D137" s="14"/>
      <c r="E137" s="25">
        <f t="shared" ref="E137:E200" si="8">D137/$D$7</f>
        <v>0</v>
      </c>
      <c r="F137" s="14"/>
      <c r="G137" s="25">
        <f t="shared" ref="G137:G200" si="9">F137/$F$7</f>
        <v>0</v>
      </c>
    </row>
    <row r="138" spans="1:7" ht="15" x14ac:dyDescent="0.25">
      <c r="A138" s="12" t="s">
        <v>155</v>
      </c>
      <c r="B138" s="13">
        <v>9387</v>
      </c>
      <c r="C138" s="25">
        <f t="shared" si="7"/>
        <v>2.3681956695245131E-4</v>
      </c>
      <c r="D138" s="14">
        <v>4.3578999999999996E-3</v>
      </c>
      <c r="E138" s="25">
        <f t="shared" si="8"/>
        <v>2.4794089690734829E-4</v>
      </c>
      <c r="F138" s="14">
        <v>2.4830000000000002E-4</v>
      </c>
      <c r="G138" s="25">
        <f t="shared" si="9"/>
        <v>1.6379006975966158E-5</v>
      </c>
    </row>
    <row r="139" spans="1:7" ht="15" x14ac:dyDescent="0.25">
      <c r="A139" s="12" t="s">
        <v>156</v>
      </c>
      <c r="B139" s="13">
        <v>9372</v>
      </c>
      <c r="C139" s="25">
        <f t="shared" si="7"/>
        <v>2.3644114003178583E-4</v>
      </c>
      <c r="D139" s="14">
        <v>5.3496999999999998E-3</v>
      </c>
      <c r="E139" s="25">
        <f t="shared" si="8"/>
        <v>3.0436894288194798E-4</v>
      </c>
      <c r="F139" s="14"/>
      <c r="G139" s="25">
        <f t="shared" si="9"/>
        <v>0</v>
      </c>
    </row>
    <row r="140" spans="1:7" ht="15" x14ac:dyDescent="0.25">
      <c r="A140" s="12" t="s">
        <v>157</v>
      </c>
      <c r="B140" s="13">
        <v>9315</v>
      </c>
      <c r="C140" s="25">
        <f t="shared" si="7"/>
        <v>2.3500311773325705E-4</v>
      </c>
      <c r="D140" s="14">
        <v>5.1770000000000002E-3</v>
      </c>
      <c r="E140" s="25">
        <f t="shared" si="8"/>
        <v>2.9454324864942795E-4</v>
      </c>
      <c r="F140" s="14">
        <v>1.8330000000000001E-4</v>
      </c>
      <c r="G140" s="25">
        <f t="shared" si="9"/>
        <v>1.2091308814718473E-5</v>
      </c>
    </row>
    <row r="141" spans="1:7" ht="15" x14ac:dyDescent="0.25">
      <c r="A141" s="12" t="s">
        <v>158</v>
      </c>
      <c r="B141" s="13">
        <v>9263</v>
      </c>
      <c r="C141" s="25">
        <f t="shared" si="7"/>
        <v>2.3369123774161677E-4</v>
      </c>
      <c r="D141" s="14">
        <v>3.7147E-3</v>
      </c>
      <c r="E141" s="25">
        <f t="shared" si="8"/>
        <v>2.1134630205872708E-4</v>
      </c>
      <c r="F141" s="14"/>
      <c r="G141" s="25">
        <f t="shared" si="9"/>
        <v>0</v>
      </c>
    </row>
    <row r="142" spans="1:7" ht="15" x14ac:dyDescent="0.25">
      <c r="A142" s="12" t="s">
        <v>159</v>
      </c>
      <c r="B142" s="13">
        <v>8866</v>
      </c>
      <c r="C142" s="25">
        <f t="shared" si="7"/>
        <v>2.2367553857467065E-4</v>
      </c>
      <c r="D142" s="14">
        <v>3.9779000000000004E-3</v>
      </c>
      <c r="E142" s="25">
        <f t="shared" si="8"/>
        <v>2.2632095592091164E-4</v>
      </c>
      <c r="F142" s="14"/>
      <c r="G142" s="25">
        <f t="shared" si="9"/>
        <v>0</v>
      </c>
    </row>
    <row r="143" spans="1:7" ht="15" x14ac:dyDescent="0.25">
      <c r="A143" s="12" t="s">
        <v>160</v>
      </c>
      <c r="B143" s="13">
        <v>8843</v>
      </c>
      <c r="C143" s="25">
        <f t="shared" si="7"/>
        <v>2.2309528396298358E-4</v>
      </c>
      <c r="D143" s="14">
        <v>4.4552000000000003E-3</v>
      </c>
      <c r="E143" s="25">
        <f t="shared" si="8"/>
        <v>2.5347673969150698E-4</v>
      </c>
      <c r="F143" s="14"/>
      <c r="G143" s="25">
        <f t="shared" si="9"/>
        <v>0</v>
      </c>
    </row>
    <row r="144" spans="1:7" ht="15" x14ac:dyDescent="0.25">
      <c r="A144" s="12" t="s">
        <v>161</v>
      </c>
      <c r="B144" s="13">
        <v>8829</v>
      </c>
      <c r="C144" s="25">
        <f t="shared" si="7"/>
        <v>2.2274208550369581E-4</v>
      </c>
      <c r="D144" s="14">
        <v>4.3115000000000002E-3</v>
      </c>
      <c r="E144" s="25">
        <f t="shared" si="8"/>
        <v>2.4530098832374131E-4</v>
      </c>
      <c r="F144" s="14"/>
      <c r="G144" s="25">
        <f t="shared" si="9"/>
        <v>0</v>
      </c>
    </row>
    <row r="145" spans="1:7" ht="15" x14ac:dyDescent="0.25">
      <c r="A145" s="12" t="s">
        <v>162</v>
      </c>
      <c r="B145" s="13">
        <v>8523</v>
      </c>
      <c r="C145" s="25">
        <f t="shared" si="7"/>
        <v>2.1502217632212022E-4</v>
      </c>
      <c r="D145" s="14">
        <v>4.8653000000000004E-3</v>
      </c>
      <c r="E145" s="25">
        <f t="shared" si="8"/>
        <v>2.7680920758239559E-4</v>
      </c>
      <c r="F145" s="14"/>
      <c r="G145" s="25">
        <f t="shared" si="9"/>
        <v>0</v>
      </c>
    </row>
    <row r="146" spans="1:7" ht="15" x14ac:dyDescent="0.25">
      <c r="A146" s="12" t="s">
        <v>163</v>
      </c>
      <c r="B146" s="13">
        <v>8173</v>
      </c>
      <c r="C146" s="25">
        <f t="shared" si="7"/>
        <v>2.0619221483992591E-4</v>
      </c>
      <c r="D146" s="14">
        <v>4.6652999999999998E-3</v>
      </c>
      <c r="E146" s="25">
        <f t="shared" si="8"/>
        <v>2.6543029127374469E-4</v>
      </c>
      <c r="F146" s="14"/>
      <c r="G146" s="25">
        <f t="shared" si="9"/>
        <v>0</v>
      </c>
    </row>
    <row r="147" spans="1:7" ht="15" x14ac:dyDescent="0.25">
      <c r="A147" s="12" t="s">
        <v>164</v>
      </c>
      <c r="B147" s="13">
        <v>8163</v>
      </c>
      <c r="C147" s="25">
        <f t="shared" si="7"/>
        <v>2.0593993022614894E-4</v>
      </c>
      <c r="D147" s="14">
        <v>4.6595999999999999E-3</v>
      </c>
      <c r="E147" s="25">
        <f t="shared" si="8"/>
        <v>2.6510599215894812E-4</v>
      </c>
      <c r="F147" s="14"/>
      <c r="G147" s="25">
        <f t="shared" si="9"/>
        <v>0</v>
      </c>
    </row>
    <row r="148" spans="1:7" ht="15" x14ac:dyDescent="0.25">
      <c r="A148" s="12" t="s">
        <v>165</v>
      </c>
      <c r="B148" s="13">
        <v>7917</v>
      </c>
      <c r="C148" s="25">
        <f t="shared" si="7"/>
        <v>1.9973372872723522E-4</v>
      </c>
      <c r="D148" s="14">
        <v>4.5189000000000002E-3</v>
      </c>
      <c r="E148" s="25">
        <f t="shared" si="8"/>
        <v>2.5710092453581229E-4</v>
      </c>
      <c r="F148" s="14"/>
      <c r="G148" s="25">
        <f t="shared" si="9"/>
        <v>0</v>
      </c>
    </row>
    <row r="149" spans="1:7" ht="15" x14ac:dyDescent="0.25">
      <c r="A149" s="12" t="s">
        <v>166</v>
      </c>
      <c r="B149" s="13">
        <v>7418</v>
      </c>
      <c r="C149" s="25">
        <f t="shared" si="7"/>
        <v>1.8714472649976392E-4</v>
      </c>
      <c r="D149" s="14">
        <v>3.3692000000000001E-3</v>
      </c>
      <c r="E149" s="25">
        <f t="shared" si="8"/>
        <v>1.9168922413553268E-4</v>
      </c>
      <c r="F149" s="14">
        <v>6.7799999999999995E-5</v>
      </c>
      <c r="G149" s="25">
        <f t="shared" si="9"/>
        <v>4.4723990051168163E-6</v>
      </c>
    </row>
    <row r="150" spans="1:7" ht="15" x14ac:dyDescent="0.25">
      <c r="A150" s="12" t="s">
        <v>167</v>
      </c>
      <c r="B150" s="13">
        <v>7276</v>
      </c>
      <c r="C150" s="25">
        <f t="shared" si="7"/>
        <v>1.8356228498413079E-4</v>
      </c>
      <c r="D150" s="14"/>
      <c r="E150" s="25">
        <f t="shared" si="8"/>
        <v>0</v>
      </c>
      <c r="F150" s="14"/>
      <c r="G150" s="25">
        <f t="shared" si="9"/>
        <v>0</v>
      </c>
    </row>
    <row r="151" spans="1:7" ht="15" x14ac:dyDescent="0.25">
      <c r="A151" s="12" t="s">
        <v>168</v>
      </c>
      <c r="B151" s="13">
        <v>7265</v>
      </c>
      <c r="C151" s="25">
        <f t="shared" si="7"/>
        <v>1.8328477190897611E-4</v>
      </c>
      <c r="D151" s="14">
        <v>3.4635999999999998E-3</v>
      </c>
      <c r="E151" s="25">
        <f t="shared" si="8"/>
        <v>1.9706007263321589E-4</v>
      </c>
      <c r="F151" s="14"/>
      <c r="G151" s="25">
        <f t="shared" si="9"/>
        <v>0</v>
      </c>
    </row>
    <row r="152" spans="1:7" ht="15" x14ac:dyDescent="0.25">
      <c r="A152" s="12" t="s">
        <v>169</v>
      </c>
      <c r="B152" s="13">
        <v>7161</v>
      </c>
      <c r="C152" s="25">
        <f t="shared" si="7"/>
        <v>1.8066101192569552E-4</v>
      </c>
      <c r="D152" s="14">
        <v>4.0877999999999999E-3</v>
      </c>
      <c r="E152" s="25">
        <f t="shared" si="8"/>
        <v>2.3257367043251527E-4</v>
      </c>
      <c r="F152" s="14"/>
      <c r="G152" s="25">
        <f t="shared" si="9"/>
        <v>0</v>
      </c>
    </row>
    <row r="153" spans="1:7" ht="15" x14ac:dyDescent="0.25">
      <c r="A153" s="12" t="s">
        <v>170</v>
      </c>
      <c r="B153" s="13">
        <v>6864</v>
      </c>
      <c r="C153" s="25">
        <f t="shared" si="7"/>
        <v>1.731681588965192E-4</v>
      </c>
      <c r="D153" s="14">
        <v>3.8795000000000001E-3</v>
      </c>
      <c r="E153" s="25">
        <f t="shared" si="8"/>
        <v>2.2072252909705541E-4</v>
      </c>
      <c r="F153" s="14">
        <v>1.4249999999999999E-4</v>
      </c>
      <c r="G153" s="25">
        <f t="shared" si="9"/>
        <v>9.3999536611968489E-6</v>
      </c>
    </row>
    <row r="154" spans="1:7" ht="15" x14ac:dyDescent="0.25">
      <c r="A154" s="12" t="s">
        <v>171</v>
      </c>
      <c r="B154" s="13">
        <v>6524</v>
      </c>
      <c r="C154" s="25">
        <f t="shared" si="7"/>
        <v>1.6459048202810189E-4</v>
      </c>
      <c r="D154" s="14">
        <v>3.6851000000000002E-3</v>
      </c>
      <c r="E154" s="25">
        <f t="shared" si="8"/>
        <v>2.0966222244504676E-4</v>
      </c>
      <c r="F154" s="14">
        <v>1.3899999999999999E-4</v>
      </c>
      <c r="G154" s="25">
        <f t="shared" si="9"/>
        <v>9.1690776063604348E-6</v>
      </c>
    </row>
    <row r="155" spans="1:7" ht="15" x14ac:dyDescent="0.25">
      <c r="A155" s="12" t="s">
        <v>172</v>
      </c>
      <c r="B155" s="13">
        <v>6213</v>
      </c>
      <c r="C155" s="25">
        <f t="shared" si="7"/>
        <v>1.567444305396378E-4</v>
      </c>
      <c r="D155" s="14">
        <v>3.5447E-3</v>
      </c>
      <c r="E155" s="25">
        <f t="shared" si="8"/>
        <v>2.0167422319637384E-4</v>
      </c>
      <c r="F155" s="14"/>
      <c r="G155" s="25">
        <f t="shared" si="9"/>
        <v>0</v>
      </c>
    </row>
    <row r="156" spans="1:7" ht="15" x14ac:dyDescent="0.25">
      <c r="A156" s="12" t="s">
        <v>173</v>
      </c>
      <c r="B156" s="13">
        <v>5432</v>
      </c>
      <c r="C156" s="25">
        <f t="shared" si="7"/>
        <v>1.3704100220365565E-4</v>
      </c>
      <c r="D156" s="14"/>
      <c r="E156" s="25">
        <f t="shared" si="8"/>
        <v>0</v>
      </c>
      <c r="F156" s="14"/>
      <c r="G156" s="25">
        <f t="shared" si="9"/>
        <v>0</v>
      </c>
    </row>
    <row r="157" spans="1:7" ht="15" x14ac:dyDescent="0.25">
      <c r="A157" s="12" t="s">
        <v>174</v>
      </c>
      <c r="B157" s="13">
        <v>5271</v>
      </c>
      <c r="C157" s="25">
        <f t="shared" si="7"/>
        <v>1.3297921992184625E-4</v>
      </c>
      <c r="D157" s="14">
        <v>1.0882999999999999E-3</v>
      </c>
      <c r="E157" s="25">
        <f t="shared" si="8"/>
        <v>6.1918373093523753E-5</v>
      </c>
      <c r="F157" s="14"/>
      <c r="G157" s="25">
        <f t="shared" si="9"/>
        <v>0</v>
      </c>
    </row>
    <row r="158" spans="1:7" ht="15" x14ac:dyDescent="0.25">
      <c r="A158" s="12" t="s">
        <v>175</v>
      </c>
      <c r="B158" s="13">
        <v>4221</v>
      </c>
      <c r="C158" s="25">
        <f t="shared" si="7"/>
        <v>1.0648933547526335E-4</v>
      </c>
      <c r="D158" s="14">
        <v>2.4033000000000001E-3</v>
      </c>
      <c r="E158" s="25">
        <f t="shared" si="8"/>
        <v>1.3673474782290327E-4</v>
      </c>
      <c r="F158" s="14"/>
      <c r="G158" s="25">
        <f t="shared" si="9"/>
        <v>0</v>
      </c>
    </row>
    <row r="159" spans="1:7" ht="15" x14ac:dyDescent="0.25">
      <c r="A159" s="12" t="s">
        <v>176</v>
      </c>
      <c r="B159" s="13">
        <v>4153</v>
      </c>
      <c r="C159" s="25">
        <f t="shared" si="7"/>
        <v>1.0477380010157987E-4</v>
      </c>
      <c r="D159" s="14"/>
      <c r="E159" s="25">
        <f t="shared" si="8"/>
        <v>0</v>
      </c>
      <c r="F159" s="14"/>
      <c r="G159" s="25">
        <f t="shared" si="9"/>
        <v>0</v>
      </c>
    </row>
    <row r="160" spans="1:7" ht="15" x14ac:dyDescent="0.25">
      <c r="A160" s="12" t="s">
        <v>177</v>
      </c>
      <c r="B160" s="13">
        <v>3985</v>
      </c>
      <c r="C160" s="25">
        <f t="shared" si="7"/>
        <v>1.005354185901266E-4</v>
      </c>
      <c r="D160" s="14">
        <v>2.2745E-3</v>
      </c>
      <c r="E160" s="25">
        <f t="shared" si="8"/>
        <v>1.2940672572013211E-4</v>
      </c>
      <c r="F160" s="14"/>
      <c r="G160" s="25">
        <f t="shared" si="9"/>
        <v>0</v>
      </c>
    </row>
    <row r="161" spans="1:7" ht="15" x14ac:dyDescent="0.25">
      <c r="A161" s="12" t="s">
        <v>178</v>
      </c>
      <c r="B161" s="13">
        <v>3965</v>
      </c>
      <c r="C161" s="25">
        <f t="shared" si="7"/>
        <v>1.0003084936257265E-4</v>
      </c>
      <c r="D161" s="14">
        <v>1.9197999999999999E-3</v>
      </c>
      <c r="E161" s="25">
        <f t="shared" si="8"/>
        <v>1.0922621764673977E-4</v>
      </c>
      <c r="F161" s="14"/>
      <c r="G161" s="25">
        <f t="shared" si="9"/>
        <v>0</v>
      </c>
    </row>
    <row r="162" spans="1:7" ht="15" x14ac:dyDescent="0.25">
      <c r="A162" s="12" t="s">
        <v>179</v>
      </c>
      <c r="B162" s="13">
        <v>3904</v>
      </c>
      <c r="C162" s="25">
        <f t="shared" si="7"/>
        <v>9.8491913218533064E-5</v>
      </c>
      <c r="D162" s="14">
        <v>1.8274999999999999E-3</v>
      </c>
      <c r="E162" s="25">
        <f t="shared" si="8"/>
        <v>1.0397484777029739E-4</v>
      </c>
      <c r="F162" s="14">
        <v>1.3899999999999999E-4</v>
      </c>
      <c r="G162" s="25">
        <f t="shared" si="9"/>
        <v>9.1690776063604348E-6</v>
      </c>
    </row>
    <row r="163" spans="1:7" ht="15" x14ac:dyDescent="0.25">
      <c r="A163" s="12" t="s">
        <v>180</v>
      </c>
      <c r="B163" s="13">
        <v>3679</v>
      </c>
      <c r="C163" s="25">
        <f t="shared" si="7"/>
        <v>9.2815509408551011E-5</v>
      </c>
      <c r="D163" s="14">
        <v>1.7807000000000001E-3</v>
      </c>
      <c r="E163" s="25">
        <f t="shared" si="8"/>
        <v>1.013121813540731E-4</v>
      </c>
      <c r="F163" s="14">
        <v>1.3889999999999999E-4</v>
      </c>
      <c r="G163" s="25">
        <f t="shared" si="9"/>
        <v>9.1624811476508214E-6</v>
      </c>
    </row>
    <row r="164" spans="1:7" ht="15" x14ac:dyDescent="0.25">
      <c r="A164" s="12" t="s">
        <v>181</v>
      </c>
      <c r="B164" s="13">
        <v>3331</v>
      </c>
      <c r="C164" s="25">
        <f t="shared" si="7"/>
        <v>8.4036004849112099E-5</v>
      </c>
      <c r="D164" s="14">
        <v>1.8600000000000001E-3</v>
      </c>
      <c r="E164" s="25">
        <f t="shared" si="8"/>
        <v>1.0582392167045317E-4</v>
      </c>
      <c r="F164" s="14">
        <v>2.4679999999999998E-4</v>
      </c>
      <c r="G164" s="25">
        <f t="shared" si="9"/>
        <v>1.6280060095321978E-5</v>
      </c>
    </row>
    <row r="165" spans="1:7" ht="15" x14ac:dyDescent="0.25">
      <c r="A165" s="12" t="s">
        <v>182</v>
      </c>
      <c r="B165" s="13">
        <v>3318</v>
      </c>
      <c r="C165" s="25">
        <f t="shared" si="7"/>
        <v>8.3708034851202035E-5</v>
      </c>
      <c r="D165" s="14">
        <v>1.8940999999999999E-3</v>
      </c>
      <c r="E165" s="25">
        <f t="shared" si="8"/>
        <v>1.0776402690107813E-4</v>
      </c>
      <c r="F165" s="14"/>
      <c r="G165" s="25">
        <f t="shared" si="9"/>
        <v>0</v>
      </c>
    </row>
    <row r="166" spans="1:7" ht="15" x14ac:dyDescent="0.25">
      <c r="A166" s="12" t="s">
        <v>183</v>
      </c>
      <c r="B166" s="13">
        <v>3195</v>
      </c>
      <c r="C166" s="25">
        <f t="shared" si="7"/>
        <v>8.0604934101745175E-5</v>
      </c>
      <c r="D166" s="14"/>
      <c r="E166" s="25">
        <f t="shared" si="8"/>
        <v>0</v>
      </c>
      <c r="F166" s="14"/>
      <c r="G166" s="25">
        <f t="shared" si="9"/>
        <v>0</v>
      </c>
    </row>
    <row r="167" spans="1:7" ht="15" x14ac:dyDescent="0.25">
      <c r="A167" s="12" t="s">
        <v>184</v>
      </c>
      <c r="B167" s="13">
        <v>2777</v>
      </c>
      <c r="C167" s="25">
        <f t="shared" si="7"/>
        <v>7.0059437245867403E-5</v>
      </c>
      <c r="D167" s="14">
        <v>1.33E-5</v>
      </c>
      <c r="E167" s="25">
        <f t="shared" si="8"/>
        <v>7.5669793452528337E-7</v>
      </c>
      <c r="F167" s="14"/>
      <c r="G167" s="25">
        <f t="shared" si="9"/>
        <v>0</v>
      </c>
    </row>
    <row r="168" spans="1:7" ht="15" x14ac:dyDescent="0.25">
      <c r="A168" s="12" t="s">
        <v>185</v>
      </c>
      <c r="B168" s="13">
        <v>2691</v>
      </c>
      <c r="C168" s="25">
        <f t="shared" si="7"/>
        <v>6.7889789567385377E-5</v>
      </c>
      <c r="D168" s="14">
        <v>1.4061E-3</v>
      </c>
      <c r="E168" s="25">
        <f t="shared" si="8"/>
        <v>7.9999471107969995E-5</v>
      </c>
      <c r="F168" s="14"/>
      <c r="G168" s="25">
        <f t="shared" si="9"/>
        <v>0</v>
      </c>
    </row>
    <row r="169" spans="1:7" ht="15" x14ac:dyDescent="0.25">
      <c r="A169" s="12" t="s">
        <v>186</v>
      </c>
      <c r="B169" s="13">
        <v>2327</v>
      </c>
      <c r="C169" s="25">
        <f t="shared" si="7"/>
        <v>5.8706629625903291E-5</v>
      </c>
      <c r="D169" s="14"/>
      <c r="E169" s="25">
        <f t="shared" si="8"/>
        <v>0</v>
      </c>
      <c r="F169" s="14"/>
      <c r="G169" s="25">
        <f t="shared" si="9"/>
        <v>0</v>
      </c>
    </row>
    <row r="170" spans="1:7" ht="15" x14ac:dyDescent="0.25">
      <c r="A170" s="12" t="s">
        <v>187</v>
      </c>
      <c r="B170" s="13">
        <v>2173</v>
      </c>
      <c r="C170" s="25">
        <f t="shared" si="7"/>
        <v>5.4821446573737796E-5</v>
      </c>
      <c r="D170" s="14"/>
      <c r="E170" s="25">
        <f t="shared" si="8"/>
        <v>0</v>
      </c>
      <c r="F170" s="14"/>
      <c r="G170" s="25">
        <f t="shared" si="9"/>
        <v>0</v>
      </c>
    </row>
    <row r="171" spans="1:7" ht="15" x14ac:dyDescent="0.25">
      <c r="A171" s="12" t="s">
        <v>188</v>
      </c>
      <c r="B171" s="13">
        <v>2113</v>
      </c>
      <c r="C171" s="25">
        <f t="shared" si="7"/>
        <v>5.3307738891075918E-5</v>
      </c>
      <c r="D171" s="14"/>
      <c r="E171" s="25">
        <f t="shared" si="8"/>
        <v>0</v>
      </c>
      <c r="F171" s="14">
        <v>7.1227E-3</v>
      </c>
      <c r="G171" s="25">
        <f t="shared" si="9"/>
        <v>4.6984596450952139E-4</v>
      </c>
    </row>
    <row r="172" spans="1:7" ht="15" x14ac:dyDescent="0.25">
      <c r="A172" s="12" t="s">
        <v>189</v>
      </c>
      <c r="B172" s="13">
        <v>1633</v>
      </c>
      <c r="C172" s="25">
        <f t="shared" si="7"/>
        <v>4.1198077429780863E-5</v>
      </c>
      <c r="D172" s="14">
        <v>9.3190000000000005E-4</v>
      </c>
      <c r="E172" s="25">
        <f t="shared" si="8"/>
        <v>5.3020060540158767E-5</v>
      </c>
      <c r="F172" s="14"/>
      <c r="G172" s="25">
        <f t="shared" si="9"/>
        <v>0</v>
      </c>
    </row>
    <row r="173" spans="1:7" ht="15" x14ac:dyDescent="0.25">
      <c r="A173" s="12" t="s">
        <v>190</v>
      </c>
      <c r="B173" s="13">
        <v>1633</v>
      </c>
      <c r="C173" s="25">
        <f t="shared" si="7"/>
        <v>4.1198077429780863E-5</v>
      </c>
      <c r="D173" s="14">
        <v>9.3190000000000005E-4</v>
      </c>
      <c r="E173" s="25">
        <f t="shared" si="8"/>
        <v>5.3020060540158767E-5</v>
      </c>
      <c r="F173" s="14"/>
      <c r="G173" s="25">
        <f t="shared" si="9"/>
        <v>0</v>
      </c>
    </row>
    <row r="174" spans="1:7" ht="15" x14ac:dyDescent="0.25">
      <c r="A174" s="12" t="s">
        <v>191</v>
      </c>
      <c r="B174" s="13">
        <v>1407</v>
      </c>
      <c r="C174" s="25">
        <f t="shared" si="7"/>
        <v>3.5496445158421112E-5</v>
      </c>
      <c r="D174" s="14"/>
      <c r="E174" s="25">
        <f t="shared" si="8"/>
        <v>0</v>
      </c>
      <c r="F174" s="14"/>
      <c r="G174" s="25">
        <f t="shared" si="9"/>
        <v>0</v>
      </c>
    </row>
    <row r="175" spans="1:7" ht="15" x14ac:dyDescent="0.25">
      <c r="A175" s="12" t="s">
        <v>192</v>
      </c>
      <c r="B175" s="13">
        <v>1339</v>
      </c>
      <c r="C175" s="25">
        <f t="shared" si="7"/>
        <v>3.378090978473765E-5</v>
      </c>
      <c r="D175" s="14">
        <v>6.6439999999999999E-4</v>
      </c>
      <c r="E175" s="25">
        <f t="shared" si="8"/>
        <v>3.7800759977338212E-5</v>
      </c>
      <c r="F175" s="14"/>
      <c r="G175" s="25">
        <f t="shared" si="9"/>
        <v>0</v>
      </c>
    </row>
    <row r="176" spans="1:7" ht="15" x14ac:dyDescent="0.25">
      <c r="A176" s="12" t="s">
        <v>193</v>
      </c>
      <c r="B176" s="13">
        <v>1262</v>
      </c>
      <c r="C176" s="25">
        <f t="shared" si="7"/>
        <v>3.1838318258654899E-5</v>
      </c>
      <c r="D176" s="14">
        <v>7.203E-4</v>
      </c>
      <c r="E176" s="25">
        <f t="shared" si="8"/>
        <v>4.0981167085606133E-5</v>
      </c>
      <c r="F176" s="14"/>
      <c r="G176" s="25">
        <f t="shared" si="9"/>
        <v>0</v>
      </c>
    </row>
    <row r="177" spans="1:7" ht="15" x14ac:dyDescent="0.25">
      <c r="A177" s="12" t="s">
        <v>194</v>
      </c>
      <c r="B177" s="13">
        <v>1165</v>
      </c>
      <c r="C177" s="25">
        <f t="shared" si="7"/>
        <v>2.9391157505018194E-5</v>
      </c>
      <c r="D177" s="14"/>
      <c r="E177" s="25">
        <f t="shared" si="8"/>
        <v>0</v>
      </c>
      <c r="F177" s="14"/>
      <c r="G177" s="25">
        <f t="shared" si="9"/>
        <v>0</v>
      </c>
    </row>
    <row r="178" spans="1:7" ht="15" x14ac:dyDescent="0.25">
      <c r="A178" s="12" t="s">
        <v>195</v>
      </c>
      <c r="B178" s="13">
        <v>867</v>
      </c>
      <c r="C178" s="25">
        <f t="shared" si="7"/>
        <v>2.1873076014464182E-5</v>
      </c>
      <c r="D178" s="14">
        <v>4.9479999999999999E-4</v>
      </c>
      <c r="E178" s="25">
        <f t="shared" si="8"/>
        <v>2.815143894760227E-5</v>
      </c>
      <c r="F178" s="14"/>
      <c r="G178" s="25">
        <f t="shared" si="9"/>
        <v>0</v>
      </c>
    </row>
    <row r="179" spans="1:7" ht="15" x14ac:dyDescent="0.25">
      <c r="A179" s="12" t="s">
        <v>196</v>
      </c>
      <c r="B179" s="13">
        <v>867</v>
      </c>
      <c r="C179" s="25">
        <f t="shared" si="7"/>
        <v>2.1873076014464182E-5</v>
      </c>
      <c r="D179" s="14">
        <v>4.9479999999999999E-4</v>
      </c>
      <c r="E179" s="25">
        <f t="shared" si="8"/>
        <v>2.815143894760227E-5</v>
      </c>
      <c r="F179" s="14"/>
      <c r="G179" s="25">
        <f t="shared" si="9"/>
        <v>0</v>
      </c>
    </row>
    <row r="180" spans="1:7" ht="15" x14ac:dyDescent="0.25">
      <c r="A180" s="12" t="s">
        <v>197</v>
      </c>
      <c r="B180" s="13">
        <v>575</v>
      </c>
      <c r="C180" s="25">
        <f t="shared" si="7"/>
        <v>1.4506365292176361E-5</v>
      </c>
      <c r="D180" s="14">
        <v>3.2850000000000002E-4</v>
      </c>
      <c r="E180" s="25">
        <f t="shared" si="8"/>
        <v>1.8689870036959066E-5</v>
      </c>
      <c r="F180" s="14"/>
      <c r="G180" s="25">
        <f t="shared" si="9"/>
        <v>0</v>
      </c>
    </row>
    <row r="181" spans="1:7" ht="15" x14ac:dyDescent="0.25">
      <c r="A181" s="12" t="s">
        <v>198</v>
      </c>
      <c r="B181" s="13">
        <v>568</v>
      </c>
      <c r="C181" s="25">
        <f t="shared" si="7"/>
        <v>1.4329766062532475E-5</v>
      </c>
      <c r="D181" s="14">
        <v>3.2360000000000001E-4</v>
      </c>
      <c r="E181" s="25">
        <f t="shared" si="8"/>
        <v>1.8411086587397121E-5</v>
      </c>
      <c r="F181" s="14"/>
      <c r="G181" s="25">
        <f t="shared" si="9"/>
        <v>0</v>
      </c>
    </row>
    <row r="182" spans="1:7" ht="15" x14ac:dyDescent="0.25">
      <c r="A182" s="12" t="s">
        <v>199</v>
      </c>
      <c r="B182" s="13">
        <v>551</v>
      </c>
      <c r="C182" s="25">
        <f t="shared" si="7"/>
        <v>1.3900882219111609E-5</v>
      </c>
      <c r="D182" s="14"/>
      <c r="E182" s="25">
        <f t="shared" si="8"/>
        <v>0</v>
      </c>
      <c r="F182" s="14"/>
      <c r="G182" s="25">
        <f t="shared" si="9"/>
        <v>0</v>
      </c>
    </row>
    <row r="183" spans="1:7" ht="15" x14ac:dyDescent="0.25">
      <c r="A183" s="12" t="s">
        <v>200</v>
      </c>
      <c r="B183" s="13">
        <v>449</v>
      </c>
      <c r="C183" s="25">
        <f t="shared" si="7"/>
        <v>1.1327579158586412E-5</v>
      </c>
      <c r="D183" s="14">
        <v>2.5539999999999997E-4</v>
      </c>
      <c r="E183" s="25">
        <f t="shared" si="8"/>
        <v>1.453087612614717E-5</v>
      </c>
      <c r="F183" s="14"/>
      <c r="G183" s="25">
        <f t="shared" si="9"/>
        <v>0</v>
      </c>
    </row>
    <row r="184" spans="1:7" ht="15" x14ac:dyDescent="0.25">
      <c r="A184" s="12" t="s">
        <v>201</v>
      </c>
      <c r="B184" s="13">
        <v>408</v>
      </c>
      <c r="C184" s="25">
        <f t="shared" si="7"/>
        <v>1.0293212242100793E-5</v>
      </c>
      <c r="D184" s="14">
        <v>2.33E-4</v>
      </c>
      <c r="E184" s="25">
        <f t="shared" si="8"/>
        <v>1.3256437499578272E-5</v>
      </c>
      <c r="F184" s="14"/>
      <c r="G184" s="25">
        <f t="shared" si="9"/>
        <v>0</v>
      </c>
    </row>
    <row r="185" spans="1:7" ht="15" x14ac:dyDescent="0.25">
      <c r="A185" s="12" t="s">
        <v>202</v>
      </c>
      <c r="B185" s="13">
        <v>206</v>
      </c>
      <c r="C185" s="25">
        <f t="shared" si="7"/>
        <v>5.1970630438057922E-6</v>
      </c>
      <c r="D185" s="14"/>
      <c r="E185" s="25">
        <f t="shared" si="8"/>
        <v>0</v>
      </c>
      <c r="F185" s="14"/>
      <c r="G185" s="25">
        <f t="shared" si="9"/>
        <v>0</v>
      </c>
    </row>
    <row r="186" spans="1:7" ht="15" x14ac:dyDescent="0.25">
      <c r="A186" s="12" t="s">
        <v>203</v>
      </c>
      <c r="B186" s="13">
        <v>199</v>
      </c>
      <c r="C186" s="25">
        <f t="shared" si="7"/>
        <v>5.020463814161906E-6</v>
      </c>
      <c r="D186" s="14">
        <v>6.3800000000000006E-5</v>
      </c>
      <c r="E186" s="25">
        <f t="shared" si="8"/>
        <v>3.6298743024596305E-6</v>
      </c>
      <c r="F186" s="14"/>
      <c r="G186" s="25">
        <f t="shared" si="9"/>
        <v>0</v>
      </c>
    </row>
    <row r="187" spans="1:7" ht="15" x14ac:dyDescent="0.25">
      <c r="A187" s="12" t="s">
        <v>204</v>
      </c>
      <c r="B187" s="13">
        <v>194</v>
      </c>
      <c r="C187" s="25">
        <f t="shared" si="7"/>
        <v>4.8943215072734155E-6</v>
      </c>
      <c r="D187" s="14">
        <v>1.106E-4</v>
      </c>
      <c r="E187" s="25">
        <f t="shared" si="8"/>
        <v>6.2925407186839359E-6</v>
      </c>
      <c r="F187" s="14"/>
      <c r="G187" s="25">
        <f t="shared" si="9"/>
        <v>0</v>
      </c>
    </row>
    <row r="188" spans="1:7" ht="15" x14ac:dyDescent="0.25">
      <c r="A188" s="12" t="s">
        <v>205</v>
      </c>
      <c r="B188" s="13">
        <v>190</v>
      </c>
      <c r="C188" s="25">
        <f t="shared" si="7"/>
        <v>4.7934076617626239E-6</v>
      </c>
      <c r="D188" s="14"/>
      <c r="E188" s="25">
        <f t="shared" si="8"/>
        <v>0</v>
      </c>
      <c r="F188" s="14">
        <v>1.3899999999999999E-4</v>
      </c>
      <c r="G188" s="25">
        <f t="shared" si="9"/>
        <v>9.1690776063604348E-6</v>
      </c>
    </row>
    <row r="189" spans="1:7" ht="15" x14ac:dyDescent="0.25">
      <c r="A189" s="12" t="s">
        <v>206</v>
      </c>
      <c r="B189" s="13">
        <v>154</v>
      </c>
      <c r="C189" s="25">
        <f t="shared" si="7"/>
        <v>3.8851830521654954E-6</v>
      </c>
      <c r="D189" s="14"/>
      <c r="E189" s="25">
        <f t="shared" si="8"/>
        <v>0</v>
      </c>
      <c r="F189" s="14"/>
      <c r="G189" s="25">
        <f t="shared" si="9"/>
        <v>0</v>
      </c>
    </row>
    <row r="190" spans="1:7" ht="15" x14ac:dyDescent="0.25">
      <c r="A190" s="12" t="s">
        <v>207</v>
      </c>
      <c r="B190" s="13">
        <v>126</v>
      </c>
      <c r="C190" s="25">
        <f t="shared" si="7"/>
        <v>3.1787861335899503E-6</v>
      </c>
      <c r="D190" s="14"/>
      <c r="E190" s="25">
        <f t="shared" si="8"/>
        <v>0</v>
      </c>
      <c r="F190" s="14">
        <v>2.3E-6</v>
      </c>
      <c r="G190" s="25">
        <f t="shared" si="9"/>
        <v>1.5171855032107193E-7</v>
      </c>
    </row>
    <row r="191" spans="1:7" ht="15" x14ac:dyDescent="0.25">
      <c r="A191" s="12" t="s">
        <v>208</v>
      </c>
      <c r="B191" s="13">
        <v>113</v>
      </c>
      <c r="C191" s="25">
        <f t="shared" si="7"/>
        <v>2.8508161356798761E-6</v>
      </c>
      <c r="D191" s="14"/>
      <c r="E191" s="25">
        <f t="shared" si="8"/>
        <v>0</v>
      </c>
      <c r="F191" s="14"/>
      <c r="G191" s="25">
        <f t="shared" si="9"/>
        <v>0</v>
      </c>
    </row>
    <row r="192" spans="1:7" ht="15" x14ac:dyDescent="0.25">
      <c r="A192" s="12" t="s">
        <v>209</v>
      </c>
      <c r="B192" s="13">
        <v>97</v>
      </c>
      <c r="C192" s="25">
        <f t="shared" si="7"/>
        <v>2.4471607536367078E-6</v>
      </c>
      <c r="D192" s="14">
        <v>5.02E-5</v>
      </c>
      <c r="E192" s="25">
        <f t="shared" si="8"/>
        <v>2.8561079934713702E-6</v>
      </c>
      <c r="F192" s="14">
        <v>2.2900000000000001E-5</v>
      </c>
      <c r="G192" s="25">
        <f t="shared" si="9"/>
        <v>1.5105890445011077E-6</v>
      </c>
    </row>
    <row r="193" spans="1:7" ht="15" x14ac:dyDescent="0.25">
      <c r="A193" s="12" t="s">
        <v>210</v>
      </c>
      <c r="B193" s="13">
        <v>57</v>
      </c>
      <c r="C193" s="25">
        <f t="shared" si="7"/>
        <v>1.4380222985287872E-6</v>
      </c>
      <c r="D193" s="14"/>
      <c r="E193" s="25">
        <f t="shared" si="8"/>
        <v>0</v>
      </c>
      <c r="F193" s="14"/>
      <c r="G193" s="25">
        <f t="shared" si="9"/>
        <v>0</v>
      </c>
    </row>
    <row r="194" spans="1:7" ht="15" x14ac:dyDescent="0.25">
      <c r="A194" s="12" t="s">
        <v>211</v>
      </c>
      <c r="B194" s="13">
        <v>55</v>
      </c>
      <c r="C194" s="25">
        <f t="shared" si="7"/>
        <v>1.3875653757733912E-6</v>
      </c>
      <c r="D194" s="14"/>
      <c r="E194" s="25">
        <f t="shared" si="8"/>
        <v>0</v>
      </c>
      <c r="F194" s="14"/>
      <c r="G194" s="25">
        <f t="shared" si="9"/>
        <v>0</v>
      </c>
    </row>
    <row r="195" spans="1:7" ht="15" x14ac:dyDescent="0.25">
      <c r="A195" s="12" t="s">
        <v>212</v>
      </c>
      <c r="B195" s="13">
        <v>52</v>
      </c>
      <c r="C195" s="25">
        <f t="shared" si="7"/>
        <v>1.311879991640297E-6</v>
      </c>
      <c r="D195" s="14">
        <v>2.9600000000000001E-5</v>
      </c>
      <c r="E195" s="25">
        <f t="shared" si="8"/>
        <v>1.68407961368033E-6</v>
      </c>
      <c r="F195" s="14"/>
      <c r="G195" s="25">
        <f t="shared" si="9"/>
        <v>0</v>
      </c>
    </row>
    <row r="196" spans="1:7" ht="15" x14ac:dyDescent="0.25">
      <c r="A196" s="12" t="s">
        <v>213</v>
      </c>
      <c r="B196" s="13">
        <v>47</v>
      </c>
      <c r="C196" s="25">
        <f t="shared" si="7"/>
        <v>1.185737684751807E-6</v>
      </c>
      <c r="D196" s="14"/>
      <c r="E196" s="25">
        <f t="shared" si="8"/>
        <v>0</v>
      </c>
      <c r="F196" s="14"/>
      <c r="G196" s="25">
        <f t="shared" si="9"/>
        <v>0</v>
      </c>
    </row>
    <row r="197" spans="1:7" ht="15" x14ac:dyDescent="0.25">
      <c r="A197" s="12" t="s">
        <v>214</v>
      </c>
      <c r="B197" s="13">
        <v>39</v>
      </c>
      <c r="C197" s="25">
        <f t="shared" si="7"/>
        <v>9.8390999373022282E-7</v>
      </c>
      <c r="D197" s="14"/>
      <c r="E197" s="25">
        <f t="shared" si="8"/>
        <v>0</v>
      </c>
      <c r="F197" s="14"/>
      <c r="G197" s="25">
        <f t="shared" si="9"/>
        <v>0</v>
      </c>
    </row>
    <row r="198" spans="1:7" ht="15" x14ac:dyDescent="0.25">
      <c r="A198" s="12" t="s">
        <v>215</v>
      </c>
      <c r="B198" s="13">
        <v>36</v>
      </c>
      <c r="C198" s="25">
        <f t="shared" si="7"/>
        <v>9.0822460959712875E-7</v>
      </c>
      <c r="D198" s="14"/>
      <c r="E198" s="25">
        <f t="shared" si="8"/>
        <v>0</v>
      </c>
      <c r="F198" s="14">
        <v>1.9999999999999999E-7</v>
      </c>
      <c r="G198" s="25">
        <f t="shared" si="9"/>
        <v>1.3192917419223647E-8</v>
      </c>
    </row>
    <row r="199" spans="1:7" ht="15" x14ac:dyDescent="0.25">
      <c r="A199" s="12" t="s">
        <v>216</v>
      </c>
      <c r="B199" s="13">
        <v>28</v>
      </c>
      <c r="C199" s="25">
        <f t="shared" si="7"/>
        <v>7.0639691857554456E-7</v>
      </c>
      <c r="D199" s="14"/>
      <c r="E199" s="25">
        <f t="shared" si="8"/>
        <v>0</v>
      </c>
      <c r="F199" s="14"/>
      <c r="G199" s="25">
        <f t="shared" si="9"/>
        <v>0</v>
      </c>
    </row>
    <row r="200" spans="1:7" ht="15" x14ac:dyDescent="0.25">
      <c r="A200" s="12" t="s">
        <v>217</v>
      </c>
      <c r="B200" s="13">
        <v>19</v>
      </c>
      <c r="C200" s="25">
        <f t="shared" si="7"/>
        <v>4.7934076617626234E-7</v>
      </c>
      <c r="D200" s="14"/>
      <c r="E200" s="25">
        <f t="shared" si="8"/>
        <v>0</v>
      </c>
      <c r="F200" s="14"/>
      <c r="G200" s="25">
        <f t="shared" si="9"/>
        <v>0</v>
      </c>
    </row>
    <row r="201" spans="1:7" ht="15" x14ac:dyDescent="0.25">
      <c r="A201" s="12" t="s">
        <v>218</v>
      </c>
      <c r="B201" s="13">
        <v>18</v>
      </c>
      <c r="C201" s="25">
        <f t="shared" ref="C201:C239" si="10">B201/$B$7</f>
        <v>4.5411230479856437E-7</v>
      </c>
      <c r="D201" s="14"/>
      <c r="E201" s="25">
        <f t="shared" ref="E201:E239" si="11">D201/$D$7</f>
        <v>0</v>
      </c>
      <c r="F201" s="14"/>
      <c r="G201" s="25">
        <f t="shared" ref="G201:G239" si="12">F201/$F$7</f>
        <v>0</v>
      </c>
    </row>
    <row r="202" spans="1:7" ht="15" x14ac:dyDescent="0.25">
      <c r="A202" s="12" t="s">
        <v>219</v>
      </c>
      <c r="B202" s="13">
        <v>18</v>
      </c>
      <c r="C202" s="25">
        <f t="shared" si="10"/>
        <v>4.5411230479856437E-7</v>
      </c>
      <c r="D202" s="14"/>
      <c r="E202" s="25">
        <f t="shared" si="11"/>
        <v>0</v>
      </c>
      <c r="F202" s="14"/>
      <c r="G202" s="25">
        <f t="shared" si="12"/>
        <v>0</v>
      </c>
    </row>
    <row r="203" spans="1:7" ht="15" x14ac:dyDescent="0.25">
      <c r="A203" s="12" t="s">
        <v>220</v>
      </c>
      <c r="B203" s="13">
        <v>16</v>
      </c>
      <c r="C203" s="25">
        <f t="shared" si="10"/>
        <v>4.0365538204316833E-7</v>
      </c>
      <c r="D203" s="14"/>
      <c r="E203" s="25">
        <f t="shared" si="11"/>
        <v>0</v>
      </c>
      <c r="F203" s="14"/>
      <c r="G203" s="25">
        <f t="shared" si="12"/>
        <v>0</v>
      </c>
    </row>
    <row r="204" spans="1:7" ht="15" x14ac:dyDescent="0.25">
      <c r="A204" s="12" t="s">
        <v>221</v>
      </c>
      <c r="B204" s="13">
        <v>8</v>
      </c>
      <c r="C204" s="25">
        <f t="shared" si="10"/>
        <v>2.0182769102158416E-7</v>
      </c>
      <c r="D204" s="14"/>
      <c r="E204" s="25">
        <f t="shared" si="11"/>
        <v>0</v>
      </c>
      <c r="F204" s="14"/>
      <c r="G204" s="25">
        <f t="shared" si="12"/>
        <v>0</v>
      </c>
    </row>
    <row r="205" spans="1:7" ht="15" x14ac:dyDescent="0.25">
      <c r="A205" s="12" t="s">
        <v>222</v>
      </c>
      <c r="B205" s="13">
        <v>8</v>
      </c>
      <c r="C205" s="25">
        <f t="shared" si="10"/>
        <v>2.0182769102158416E-7</v>
      </c>
      <c r="D205" s="14"/>
      <c r="E205" s="25">
        <f t="shared" si="11"/>
        <v>0</v>
      </c>
      <c r="F205" s="14"/>
      <c r="G205" s="25">
        <f t="shared" si="12"/>
        <v>0</v>
      </c>
    </row>
    <row r="206" spans="1:7" ht="15" x14ac:dyDescent="0.25">
      <c r="A206" s="12" t="s">
        <v>223</v>
      </c>
      <c r="B206" s="13">
        <v>6</v>
      </c>
      <c r="C206" s="25">
        <f t="shared" si="10"/>
        <v>1.5137076826618812E-7</v>
      </c>
      <c r="D206" s="14"/>
      <c r="E206" s="25">
        <f t="shared" si="11"/>
        <v>0</v>
      </c>
      <c r="F206" s="14"/>
      <c r="G206" s="25">
        <f t="shared" si="12"/>
        <v>0</v>
      </c>
    </row>
    <row r="207" spans="1:7" ht="15" x14ac:dyDescent="0.25">
      <c r="A207" s="12" t="s">
        <v>224</v>
      </c>
      <c r="B207" s="13">
        <v>6</v>
      </c>
      <c r="C207" s="25">
        <f t="shared" si="10"/>
        <v>1.5137076826618812E-7</v>
      </c>
      <c r="D207" s="14"/>
      <c r="E207" s="25">
        <f t="shared" si="11"/>
        <v>0</v>
      </c>
      <c r="F207" s="14"/>
      <c r="G207" s="25">
        <f t="shared" si="12"/>
        <v>0</v>
      </c>
    </row>
    <row r="208" spans="1:7" ht="15" x14ac:dyDescent="0.25">
      <c r="A208" s="12" t="s">
        <v>225</v>
      </c>
      <c r="B208" s="13">
        <v>6</v>
      </c>
      <c r="C208" s="25">
        <f t="shared" si="10"/>
        <v>1.5137076826618812E-7</v>
      </c>
      <c r="D208" s="14"/>
      <c r="E208" s="25">
        <f t="shared" si="11"/>
        <v>0</v>
      </c>
      <c r="F208" s="14"/>
      <c r="G208" s="25">
        <f t="shared" si="12"/>
        <v>0</v>
      </c>
    </row>
    <row r="209" spans="1:7" ht="15" x14ac:dyDescent="0.25">
      <c r="A209" s="12" t="s">
        <v>226</v>
      </c>
      <c r="B209" s="13">
        <v>5</v>
      </c>
      <c r="C209" s="25">
        <f t="shared" si="10"/>
        <v>1.2614230688849009E-7</v>
      </c>
      <c r="D209" s="14"/>
      <c r="E209" s="25">
        <f t="shared" si="11"/>
        <v>0</v>
      </c>
      <c r="F209" s="14"/>
      <c r="G209" s="25">
        <f t="shared" si="12"/>
        <v>0</v>
      </c>
    </row>
    <row r="210" spans="1:7" ht="15" x14ac:dyDescent="0.25">
      <c r="A210" s="12" t="s">
        <v>227</v>
      </c>
      <c r="B210" s="13">
        <v>4</v>
      </c>
      <c r="C210" s="25">
        <f t="shared" si="10"/>
        <v>1.0091384551079208E-7</v>
      </c>
      <c r="D210" s="14"/>
      <c r="E210" s="25">
        <f t="shared" si="11"/>
        <v>0</v>
      </c>
      <c r="F210" s="14"/>
      <c r="G210" s="25">
        <f t="shared" si="12"/>
        <v>0</v>
      </c>
    </row>
    <row r="211" spans="1:7" ht="15" x14ac:dyDescent="0.25">
      <c r="A211" s="12" t="s">
        <v>228</v>
      </c>
      <c r="B211" s="13">
        <v>4</v>
      </c>
      <c r="C211" s="25">
        <f t="shared" si="10"/>
        <v>1.0091384551079208E-7</v>
      </c>
      <c r="D211" s="14"/>
      <c r="E211" s="25">
        <f t="shared" si="11"/>
        <v>0</v>
      </c>
      <c r="F211" s="14"/>
      <c r="G211" s="25">
        <f t="shared" si="12"/>
        <v>0</v>
      </c>
    </row>
    <row r="212" spans="1:7" ht="15" x14ac:dyDescent="0.25">
      <c r="A212" s="12" t="s">
        <v>229</v>
      </c>
      <c r="B212" s="13">
        <v>4</v>
      </c>
      <c r="C212" s="25">
        <f t="shared" si="10"/>
        <v>1.0091384551079208E-7</v>
      </c>
      <c r="D212" s="14"/>
      <c r="E212" s="25">
        <f t="shared" si="11"/>
        <v>0</v>
      </c>
      <c r="F212" s="14"/>
      <c r="G212" s="25">
        <f t="shared" si="12"/>
        <v>0</v>
      </c>
    </row>
    <row r="213" spans="1:7" ht="15" x14ac:dyDescent="0.25">
      <c r="A213" s="12" t="s">
        <v>230</v>
      </c>
      <c r="B213" s="13">
        <v>4</v>
      </c>
      <c r="C213" s="25">
        <f t="shared" si="10"/>
        <v>1.0091384551079208E-7</v>
      </c>
      <c r="D213" s="14"/>
      <c r="E213" s="25">
        <f t="shared" si="11"/>
        <v>0</v>
      </c>
      <c r="F213" s="14"/>
      <c r="G213" s="25">
        <f t="shared" si="12"/>
        <v>0</v>
      </c>
    </row>
    <row r="214" spans="1:7" ht="15" x14ac:dyDescent="0.25">
      <c r="A214" s="12" t="s">
        <v>231</v>
      </c>
      <c r="B214" s="13">
        <v>3</v>
      </c>
      <c r="C214" s="25">
        <f t="shared" si="10"/>
        <v>7.5685384133094058E-8</v>
      </c>
      <c r="D214" s="14"/>
      <c r="E214" s="25">
        <f t="shared" si="11"/>
        <v>0</v>
      </c>
      <c r="F214" s="14"/>
      <c r="G214" s="25">
        <f t="shared" si="12"/>
        <v>0</v>
      </c>
    </row>
    <row r="215" spans="1:7" ht="15" x14ac:dyDescent="0.25">
      <c r="A215" s="12" t="s">
        <v>232</v>
      </c>
      <c r="B215" s="13">
        <v>2</v>
      </c>
      <c r="C215" s="25">
        <f t="shared" si="10"/>
        <v>5.0456922755396041E-8</v>
      </c>
      <c r="D215" s="14"/>
      <c r="E215" s="25">
        <f t="shared" si="11"/>
        <v>0</v>
      </c>
      <c r="F215" s="14"/>
      <c r="G215" s="25">
        <f t="shared" si="12"/>
        <v>0</v>
      </c>
    </row>
    <row r="216" spans="1:7" ht="15" x14ac:dyDescent="0.25">
      <c r="A216" s="12" t="s">
        <v>233</v>
      </c>
      <c r="B216" s="13">
        <v>2</v>
      </c>
      <c r="C216" s="25">
        <f t="shared" si="10"/>
        <v>5.0456922755396041E-8</v>
      </c>
      <c r="D216" s="14"/>
      <c r="E216" s="25">
        <f t="shared" si="11"/>
        <v>0</v>
      </c>
      <c r="F216" s="14"/>
      <c r="G216" s="25">
        <f t="shared" si="12"/>
        <v>0</v>
      </c>
    </row>
    <row r="217" spans="1:7" ht="15" x14ac:dyDescent="0.25">
      <c r="A217" s="12" t="s">
        <v>234</v>
      </c>
      <c r="B217" s="13">
        <v>2</v>
      </c>
      <c r="C217" s="25">
        <f t="shared" si="10"/>
        <v>5.0456922755396041E-8</v>
      </c>
      <c r="D217" s="14"/>
      <c r="E217" s="25">
        <f t="shared" si="11"/>
        <v>0</v>
      </c>
      <c r="F217" s="14"/>
      <c r="G217" s="25">
        <f t="shared" si="12"/>
        <v>0</v>
      </c>
    </row>
    <row r="218" spans="1:7" ht="15" x14ac:dyDescent="0.25">
      <c r="A218" s="12" t="s">
        <v>235</v>
      </c>
      <c r="B218" s="13">
        <v>2</v>
      </c>
      <c r="C218" s="25">
        <f t="shared" si="10"/>
        <v>5.0456922755396041E-8</v>
      </c>
      <c r="D218" s="14"/>
      <c r="E218" s="25">
        <f t="shared" si="11"/>
        <v>0</v>
      </c>
      <c r="F218" s="14"/>
      <c r="G218" s="25">
        <f t="shared" si="12"/>
        <v>0</v>
      </c>
    </row>
    <row r="219" spans="1:7" ht="15" x14ac:dyDescent="0.25">
      <c r="A219" s="12" t="s">
        <v>236</v>
      </c>
      <c r="B219" s="13">
        <v>2</v>
      </c>
      <c r="C219" s="25">
        <f t="shared" si="10"/>
        <v>5.0456922755396041E-8</v>
      </c>
      <c r="D219" s="14"/>
      <c r="E219" s="25">
        <f t="shared" si="11"/>
        <v>0</v>
      </c>
      <c r="F219" s="14"/>
      <c r="G219" s="25">
        <f t="shared" si="12"/>
        <v>0</v>
      </c>
    </row>
    <row r="220" spans="1:7" ht="15" x14ac:dyDescent="0.25">
      <c r="A220" s="12" t="s">
        <v>237</v>
      </c>
      <c r="B220" s="13">
        <v>1</v>
      </c>
      <c r="C220" s="25">
        <f t="shared" si="10"/>
        <v>2.522846137769802E-8</v>
      </c>
      <c r="D220" s="14"/>
      <c r="E220" s="25">
        <f t="shared" si="11"/>
        <v>0</v>
      </c>
      <c r="F220" s="14"/>
      <c r="G220" s="25">
        <f t="shared" si="12"/>
        <v>0</v>
      </c>
    </row>
    <row r="221" spans="1:7" ht="15" x14ac:dyDescent="0.25">
      <c r="A221" s="12" t="s">
        <v>238</v>
      </c>
      <c r="B221" s="13">
        <v>1</v>
      </c>
      <c r="C221" s="25">
        <f t="shared" si="10"/>
        <v>2.522846137769802E-8</v>
      </c>
      <c r="D221" s="14"/>
      <c r="E221" s="25">
        <f t="shared" si="11"/>
        <v>0</v>
      </c>
      <c r="F221" s="14"/>
      <c r="G221" s="25">
        <f t="shared" si="12"/>
        <v>0</v>
      </c>
    </row>
    <row r="222" spans="1:7" ht="15" x14ac:dyDescent="0.25">
      <c r="A222" s="12" t="s">
        <v>239</v>
      </c>
      <c r="B222" s="13">
        <v>1</v>
      </c>
      <c r="C222" s="25">
        <f t="shared" si="10"/>
        <v>2.522846137769802E-8</v>
      </c>
      <c r="D222" s="14"/>
      <c r="E222" s="25">
        <f t="shared" si="11"/>
        <v>0</v>
      </c>
      <c r="F222" s="14"/>
      <c r="G222" s="25">
        <f t="shared" si="12"/>
        <v>0</v>
      </c>
    </row>
    <row r="223" spans="1:7" ht="15" x14ac:dyDescent="0.25">
      <c r="A223" s="12" t="s">
        <v>240</v>
      </c>
      <c r="B223" s="13">
        <v>1</v>
      </c>
      <c r="C223" s="25">
        <f t="shared" si="10"/>
        <v>2.522846137769802E-8</v>
      </c>
      <c r="D223" s="14"/>
      <c r="E223" s="25">
        <f t="shared" si="11"/>
        <v>0</v>
      </c>
      <c r="F223" s="14"/>
      <c r="G223" s="25">
        <f t="shared" si="12"/>
        <v>0</v>
      </c>
    </row>
    <row r="224" spans="1:7" ht="15" x14ac:dyDescent="0.25">
      <c r="A224" s="12" t="s">
        <v>241</v>
      </c>
      <c r="B224" s="13">
        <v>1</v>
      </c>
      <c r="C224" s="25">
        <f t="shared" si="10"/>
        <v>2.522846137769802E-8</v>
      </c>
      <c r="D224" s="14"/>
      <c r="E224" s="25">
        <f t="shared" si="11"/>
        <v>0</v>
      </c>
      <c r="F224" s="14"/>
      <c r="G224" s="25">
        <f t="shared" si="12"/>
        <v>0</v>
      </c>
    </row>
    <row r="225" spans="1:7" ht="15" x14ac:dyDescent="0.25">
      <c r="A225" s="12" t="s">
        <v>242</v>
      </c>
      <c r="B225" s="13">
        <v>1</v>
      </c>
      <c r="C225" s="25">
        <f t="shared" si="10"/>
        <v>2.522846137769802E-8</v>
      </c>
      <c r="D225" s="14"/>
      <c r="E225" s="25">
        <f t="shared" si="11"/>
        <v>0</v>
      </c>
      <c r="F225" s="14"/>
      <c r="G225" s="25">
        <f t="shared" si="12"/>
        <v>0</v>
      </c>
    </row>
    <row r="226" spans="1:7" ht="15" x14ac:dyDescent="0.25">
      <c r="A226" s="12" t="s">
        <v>243</v>
      </c>
      <c r="B226" s="13">
        <v>1</v>
      </c>
      <c r="C226" s="25">
        <f t="shared" si="10"/>
        <v>2.522846137769802E-8</v>
      </c>
      <c r="D226" s="14"/>
      <c r="E226" s="25">
        <f t="shared" si="11"/>
        <v>0</v>
      </c>
      <c r="F226" s="14"/>
      <c r="G226" s="25">
        <f t="shared" si="12"/>
        <v>0</v>
      </c>
    </row>
    <row r="227" spans="1:7" ht="15" x14ac:dyDescent="0.25">
      <c r="A227" s="12" t="s">
        <v>244</v>
      </c>
      <c r="B227" s="13">
        <v>1</v>
      </c>
      <c r="C227" s="25">
        <f t="shared" si="10"/>
        <v>2.522846137769802E-8</v>
      </c>
      <c r="D227" s="14"/>
      <c r="E227" s="25">
        <f t="shared" si="11"/>
        <v>0</v>
      </c>
      <c r="F227" s="14"/>
      <c r="G227" s="25">
        <f t="shared" si="12"/>
        <v>0</v>
      </c>
    </row>
    <row r="228" spans="1:7" ht="15" x14ac:dyDescent="0.25">
      <c r="A228" s="12" t="s">
        <v>245</v>
      </c>
      <c r="B228" s="13">
        <v>1</v>
      </c>
      <c r="C228" s="25">
        <f t="shared" si="10"/>
        <v>2.522846137769802E-8</v>
      </c>
      <c r="D228" s="14"/>
      <c r="E228" s="25">
        <f t="shared" si="11"/>
        <v>0</v>
      </c>
      <c r="F228" s="14"/>
      <c r="G228" s="25">
        <f t="shared" si="12"/>
        <v>0</v>
      </c>
    </row>
    <row r="229" spans="1:7" ht="15" x14ac:dyDescent="0.25">
      <c r="A229" s="12" t="s">
        <v>246</v>
      </c>
      <c r="B229" s="13">
        <v>1</v>
      </c>
      <c r="C229" s="25">
        <f t="shared" si="10"/>
        <v>2.522846137769802E-8</v>
      </c>
      <c r="D229" s="14"/>
      <c r="E229" s="25">
        <f t="shared" si="11"/>
        <v>0</v>
      </c>
      <c r="F229" s="14"/>
      <c r="G229" s="25">
        <f t="shared" si="12"/>
        <v>0</v>
      </c>
    </row>
    <row r="230" spans="1:7" ht="15" x14ac:dyDescent="0.25">
      <c r="A230" s="12" t="s">
        <v>247</v>
      </c>
      <c r="B230" s="13">
        <v>1</v>
      </c>
      <c r="C230" s="25">
        <f t="shared" si="10"/>
        <v>2.522846137769802E-8</v>
      </c>
      <c r="D230" s="14"/>
      <c r="E230" s="25">
        <f t="shared" si="11"/>
        <v>0</v>
      </c>
      <c r="F230" s="14"/>
      <c r="G230" s="25">
        <f t="shared" si="12"/>
        <v>0</v>
      </c>
    </row>
    <row r="231" spans="1:7" ht="15" x14ac:dyDescent="0.25">
      <c r="A231" s="12" t="s">
        <v>248</v>
      </c>
      <c r="B231" s="13">
        <v>0</v>
      </c>
      <c r="C231" s="25">
        <f t="shared" si="10"/>
        <v>0</v>
      </c>
      <c r="D231" s="14">
        <v>0</v>
      </c>
      <c r="E231" s="25">
        <f t="shared" si="11"/>
        <v>0</v>
      </c>
      <c r="F231" s="14"/>
      <c r="G231" s="25">
        <f t="shared" si="12"/>
        <v>0</v>
      </c>
    </row>
    <row r="232" spans="1:7" ht="15" x14ac:dyDescent="0.25">
      <c r="A232" s="12" t="s">
        <v>249</v>
      </c>
      <c r="B232" s="13">
        <v>0</v>
      </c>
      <c r="C232" s="25">
        <f t="shared" si="10"/>
        <v>0</v>
      </c>
      <c r="D232" s="14"/>
      <c r="E232" s="25">
        <f t="shared" si="11"/>
        <v>0</v>
      </c>
      <c r="F232" s="14"/>
      <c r="G232" s="25">
        <f t="shared" si="12"/>
        <v>0</v>
      </c>
    </row>
    <row r="233" spans="1:7" ht="15" x14ac:dyDescent="0.25">
      <c r="A233" s="12" t="s">
        <v>250</v>
      </c>
      <c r="B233" s="13">
        <v>0</v>
      </c>
      <c r="C233" s="25">
        <f t="shared" si="10"/>
        <v>0</v>
      </c>
      <c r="D233" s="14"/>
      <c r="E233" s="25">
        <f t="shared" si="11"/>
        <v>0</v>
      </c>
      <c r="F233" s="14"/>
      <c r="G233" s="25">
        <f t="shared" si="12"/>
        <v>0</v>
      </c>
    </row>
    <row r="234" spans="1:7" ht="15" x14ac:dyDescent="0.25">
      <c r="A234" s="12" t="s">
        <v>251</v>
      </c>
      <c r="B234" s="13">
        <v>0</v>
      </c>
      <c r="C234" s="25">
        <f t="shared" si="10"/>
        <v>0</v>
      </c>
      <c r="D234" s="14"/>
      <c r="E234" s="25">
        <f t="shared" si="11"/>
        <v>0</v>
      </c>
      <c r="F234" s="14"/>
      <c r="G234" s="25">
        <f t="shared" si="12"/>
        <v>0</v>
      </c>
    </row>
    <row r="235" spans="1:7" ht="15" x14ac:dyDescent="0.25">
      <c r="A235" s="12" t="s">
        <v>252</v>
      </c>
      <c r="B235" s="13">
        <v>0</v>
      </c>
      <c r="C235" s="25">
        <f t="shared" si="10"/>
        <v>0</v>
      </c>
      <c r="D235" s="14"/>
      <c r="E235" s="25">
        <f t="shared" si="11"/>
        <v>0</v>
      </c>
      <c r="F235" s="14"/>
      <c r="G235" s="25">
        <f t="shared" si="12"/>
        <v>0</v>
      </c>
    </row>
    <row r="236" spans="1:7" ht="15" x14ac:dyDescent="0.25">
      <c r="A236" s="12" t="s">
        <v>253</v>
      </c>
      <c r="B236" s="13">
        <v>0</v>
      </c>
      <c r="C236" s="25">
        <f t="shared" si="10"/>
        <v>0</v>
      </c>
      <c r="D236" s="14"/>
      <c r="E236" s="25">
        <f t="shared" si="11"/>
        <v>0</v>
      </c>
      <c r="F236" s="14"/>
      <c r="G236" s="25">
        <f t="shared" si="12"/>
        <v>0</v>
      </c>
    </row>
    <row r="237" spans="1:7" ht="15" x14ac:dyDescent="0.25">
      <c r="A237" s="12" t="s">
        <v>254</v>
      </c>
      <c r="B237" s="13">
        <v>0</v>
      </c>
      <c r="C237" s="25">
        <f t="shared" si="10"/>
        <v>0</v>
      </c>
      <c r="D237" s="14"/>
      <c r="E237" s="25">
        <f t="shared" si="11"/>
        <v>0</v>
      </c>
      <c r="F237" s="14"/>
      <c r="G237" s="25">
        <f t="shared" si="12"/>
        <v>0</v>
      </c>
    </row>
    <row r="238" spans="1:7" ht="15" x14ac:dyDescent="0.25">
      <c r="A238" s="12" t="s">
        <v>255</v>
      </c>
      <c r="B238" s="13">
        <v>0</v>
      </c>
      <c r="C238" s="25">
        <f t="shared" si="10"/>
        <v>0</v>
      </c>
      <c r="D238" s="14"/>
      <c r="E238" s="25">
        <f t="shared" si="11"/>
        <v>0</v>
      </c>
      <c r="F238" s="14"/>
      <c r="G238" s="25">
        <f t="shared" si="12"/>
        <v>0</v>
      </c>
    </row>
    <row r="239" spans="1:7" ht="15" x14ac:dyDescent="0.25">
      <c r="A239" s="12" t="s">
        <v>256</v>
      </c>
      <c r="B239" s="13">
        <v>0</v>
      </c>
      <c r="C239" s="25">
        <f t="shared" si="10"/>
        <v>0</v>
      </c>
      <c r="D239" s="14"/>
      <c r="E239" s="25">
        <f t="shared" si="11"/>
        <v>0</v>
      </c>
      <c r="F239" s="14"/>
      <c r="G239" s="25">
        <f t="shared" si="12"/>
        <v>0</v>
      </c>
    </row>
  </sheetData>
  <autoFilter ref="A8:G8" xr:uid="{8A4527A6-4D2F-4EBD-A851-96FD452749C1}">
    <sortState xmlns:xlrd2="http://schemas.microsoft.com/office/spreadsheetml/2017/richdata2" ref="A9:G239">
      <sortCondition descending="1" ref="C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Krókakerfið_2122</vt:lpstr>
    </vt:vector>
  </TitlesOfParts>
  <Company>Fiskistofa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 Sigurðsson - FISK</dc:creator>
  <cp:lastModifiedBy>Gunnar H Sigurðsson - FISK</cp:lastModifiedBy>
  <dcterms:created xsi:type="dcterms:W3CDTF">2021-11-03T09:07:27Z</dcterms:created>
  <dcterms:modified xsi:type="dcterms:W3CDTF">2021-11-03T11:40:18Z</dcterms:modified>
</cp:coreProperties>
</file>