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ILBTOL\Rannsoknir_vinnugogn\Breytulistar\"/>
    </mc:Choice>
  </mc:AlternateContent>
  <bookViews>
    <workbookView xWindow="0" yWindow="0" windowWidth="28800" windowHeight="11310"/>
  </bookViews>
  <sheets>
    <sheet name="Legudeildir" sheetId="1" r:id="rId1"/>
    <sheet name="Ferlideildir" sheetId="3" r:id="rId2"/>
    <sheet name="Úttekt_gagna" sheetId="2" state="hidden" r:id="rId3"/>
  </sheets>
  <definedNames>
    <definedName name="_xlnm._FilterDatabase" localSheetId="0" hidden="1">Legudeildir!$B$9:$B$90</definedName>
    <definedName name="OLE_LINK1" localSheetId="0">Legudeildir!$C$14</definedName>
    <definedName name="_xlnm.Print_Area" localSheetId="1">Ferlideildir!$A:$E</definedName>
    <definedName name="_xlnm.Print_Titles" localSheetId="1">Ferlideildir!$9:$10</definedName>
    <definedName name="_xlnm.Print_Titles" localSheetId="0">Legudeildir!$9:$10</definedName>
  </definedNames>
  <calcPr calcId="162913"/>
</workbook>
</file>

<file path=xl/calcChain.xml><?xml version="1.0" encoding="utf-8"?>
<calcChain xmlns="http://schemas.openxmlformats.org/spreadsheetml/2006/main">
  <c r="A3" i="2" l="1"/>
  <c r="C3" i="2" s="1"/>
  <c r="A4" i="2"/>
  <c r="C4" i="2" s="1"/>
  <c r="A6" i="2"/>
  <c r="C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2" i="2"/>
  <c r="C2" i="2" s="1"/>
  <c r="C21" i="2"/>
  <c r="C5" i="2"/>
  <c r="D43" i="2" l="1"/>
  <c r="B50" i="2" s="1"/>
  <c r="D33" i="2"/>
  <c r="B49" i="2" s="1"/>
  <c r="D25" i="2"/>
  <c r="B48" i="2" s="1"/>
  <c r="D17" i="2"/>
  <c r="B47" i="2" s="1"/>
  <c r="D9" i="2"/>
  <c r="B46" i="2" s="1"/>
</calcChain>
</file>

<file path=xl/sharedStrings.xml><?xml version="1.0" encoding="utf-8"?>
<sst xmlns="http://schemas.openxmlformats.org/spreadsheetml/2006/main" count="386" uniqueCount="182">
  <si>
    <t>Skráningaratriði</t>
  </si>
  <si>
    <t>Heiti breytu</t>
  </si>
  <si>
    <t>Lýsing - Leyfileg gildi</t>
  </si>
  <si>
    <t>STOFNUN</t>
  </si>
  <si>
    <t>SAMSKIPTANR</t>
  </si>
  <si>
    <t>KENNITALA_STODVAR</t>
  </si>
  <si>
    <t>TEGUND_STOFNUNAR</t>
  </si>
  <si>
    <t>SAMSKIPTATEGUND</t>
  </si>
  <si>
    <t>HEITI_TEGUNDAR_ST</t>
  </si>
  <si>
    <t>KENNITALA</t>
  </si>
  <si>
    <t>HEIMILISLAEKNIR</t>
  </si>
  <si>
    <t>RIKISFANG</t>
  </si>
  <si>
    <t>HEITI_RIKISFANGS</t>
  </si>
  <si>
    <t>Kyn</t>
  </si>
  <si>
    <t>KYN</t>
  </si>
  <si>
    <t>HEITI_KYNS</t>
  </si>
  <si>
    <t>Hjúskaparstaða</t>
  </si>
  <si>
    <t>HJUSKAPARSTADA</t>
  </si>
  <si>
    <t>HEITI_HJUSKAPARSTODU</t>
  </si>
  <si>
    <t>A_MAKA</t>
  </si>
  <si>
    <t>SVEITARFELAG</t>
  </si>
  <si>
    <t>HEITI_SVEITARFELAGS</t>
  </si>
  <si>
    <t>POSTNUMER</t>
  </si>
  <si>
    <t>STADUR</t>
  </si>
  <si>
    <t>DAGS_BOKUNAR</t>
  </si>
  <si>
    <t>DAGS_SAMSKIPTA</t>
  </si>
  <si>
    <t>AÐKOMA</t>
  </si>
  <si>
    <t>STARFSMADUR</t>
  </si>
  <si>
    <t>STARFSMANNATEGUND</t>
  </si>
  <si>
    <t>HVER_VISADI</t>
  </si>
  <si>
    <t>EFTIRLIT</t>
  </si>
  <si>
    <t>ALDUR</t>
  </si>
  <si>
    <t>ALDUR3112</t>
  </si>
  <si>
    <t>ALDURSFL_5</t>
  </si>
  <si>
    <t>TILEFNISNR</t>
  </si>
  <si>
    <t>GREININGARNR</t>
  </si>
  <si>
    <t>URLAUSNARNR</t>
  </si>
  <si>
    <t>Merking</t>
  </si>
  <si>
    <t>Breytur sótt um</t>
  </si>
  <si>
    <t>Breytur sótt um:</t>
  </si>
  <si>
    <t>KODAKERFI_TILEFNI</t>
  </si>
  <si>
    <t>KODI__TILEFNI</t>
  </si>
  <si>
    <t>ADAL_TILEFNI</t>
  </si>
  <si>
    <t>KODAKERFI_GREININGAR</t>
  </si>
  <si>
    <t>KODI_GREININGAR</t>
  </si>
  <si>
    <t>ADAL_GREININGAR</t>
  </si>
  <si>
    <t>KODAKERFI_URLAUSNIR</t>
  </si>
  <si>
    <t>KODI_URLAUSNIR</t>
  </si>
  <si>
    <t>ADAL_URLAUSNIR</t>
  </si>
  <si>
    <t>STOFNUN
-framhald</t>
  </si>
  <si>
    <t>https://www.landlaeknir.is/tolfraedi-og-rannsoknir/gagnasofn/gagnasafn/item12464/Vistunarskra-heilbrigdisstofnana</t>
  </si>
  <si>
    <t>Þjónustuflokkur</t>
  </si>
  <si>
    <t>Ábyrgur læknir</t>
  </si>
  <si>
    <t>Flokkur sjúklings</t>
  </si>
  <si>
    <t>Kennitala sjúklings</t>
  </si>
  <si>
    <t>Sveitarfélag</t>
  </si>
  <si>
    <t>Póstnúmer</t>
  </si>
  <si>
    <t>Innritunardagsetning</t>
  </si>
  <si>
    <t>Innritunartími</t>
  </si>
  <si>
    <t>Innlagnarmáti</t>
  </si>
  <si>
    <t>Kom frá</t>
  </si>
  <si>
    <t>Hver vísaði sjúklingi</t>
  </si>
  <si>
    <t>Ástæða innlagnar</t>
  </si>
  <si>
    <t>Ástæða komu</t>
  </si>
  <si>
    <t>Leyfi</t>
  </si>
  <si>
    <t>Útskriftardagsetning</t>
  </si>
  <si>
    <t>Útskriftartími</t>
  </si>
  <si>
    <t>Fór til</t>
  </si>
  <si>
    <t>Eftirlit eftir útskrift</t>
  </si>
  <si>
    <t>Auðkenni stofnunar</t>
  </si>
  <si>
    <t>Aðgerð</t>
  </si>
  <si>
    <t>Dagsetning aðgerðar</t>
  </si>
  <si>
    <t>Læknir ábyrgur fyrir aðgerð</t>
  </si>
  <si>
    <t>SPEID</t>
  </si>
  <si>
    <t>Númer úr rekstraraðilaskrá</t>
  </si>
  <si>
    <t>Kennitala sjúklings skv. þjóðskrá. Gervikennitala ef sjúklingur hefur ekki íslenska kennitölu.</t>
  </si>
  <si>
    <t>Ríkisfang sjúklings samkvæmt kóðum Þjóðskrár (sjá táknmál Þjóðskrár).</t>
  </si>
  <si>
    <t xml:space="preserve">Kyn sjúklings.
Leyfileg gildi:
1 = Karl
2 = Kona. </t>
  </si>
  <si>
    <t xml:space="preserve">Póstnúmer lögheimilis skv. Þjóðskrá.
Leyfileg gildi:
a) Lögheimili á Íslandi: 3ja stafa strengur sem er tákntala póstnúmers
úr Póstnúmeraskrá Íslandspósts.
b) Lögheimili erlendis: 3ja stafa strengur 999. </t>
  </si>
  <si>
    <t xml:space="preserve">Dagur, mánuður og ár innritunar.
Leyfileg gildi: DD.MM.YYYY.
</t>
  </si>
  <si>
    <t xml:space="preserve">Klukkustund og mínútur innritunar.
Leyfileg gildi: hh:mm (24ra stunda klukka). </t>
  </si>
  <si>
    <t>Hjúskaparstaða sjúklings skv. Þjóðskrá.
Leyfileg gildi:
1 = Ógift (ókvæntur)
3 = Gift (kvæntur) eða staðfest samvist
4 = Ekkill, ekkja
5 = Skilin(n) að borði og sæng
6 = Skilin(n) að lögum
7 = Hjón ekki í samvistum 
8 = Íslendingur í hjúskap með útlendingi sem nýtur úrlendisréttar og verður því ekki skráður (t.d. varnarliðsmaður eða sendiráðsmaður)
9 = Hjúskaparstaða óupplýst
0 = Íslendingur með lögheimili erlendis; í hjúskap með útlendingi sem ekki er á skrá
L = Íslendingur með lögheimili á Íslandi (t.d. námsmaður eða sendiráðsmaður); í hjúskap með útlendingi sem ekki er á skrá.</t>
  </si>
  <si>
    <t>Eingöngu skráð ef um er að ræða innlagnir á geðdeildir, eða vegna fíknimeðferðar eða réttargeðlækninga.
Leyfileg gildi:
1 = Sjálfviljug(ur)
2 = Nauðungarinnlögn án sjálfræðissviptingar.
3 = Nauðungarinnlögn með sjálfræðissviptingu
4 = Innlögn samkvæmt dómsúrskurði á réttargeðdeild
8 = Annað.</t>
  </si>
  <si>
    <t>Hvaðan sjúklingur kemur þegar hann leggst inn á deild.
Leyfileg gildi:
0 = Sjúkrahús erlendis
1 = Heimili (þ.m.t. þjónustuíbúðir)
2 = Sama sjúkrahús
3 = Annað sjúkrahús, númer rekstraraðila
6 = Fædd(ur) hér
7 = Sjálfstætt starfandi heilbrigðisstarfsmaður
8 = Annað
9 = Óþekkt
10= Hjúkrunar- og/eða dvalarheimili, númer rekstraraðila
11= Sjúkrahótel.</t>
  </si>
  <si>
    <t xml:space="preserve">Eingöngu að fylla út ef sjúklingur kom að heiman.
Leyfileg gildi:
0 = Engin tilvísun
1 = Heilsugæslu- eða heimilislæknir
2 = Annar sérfræðingur en heilsugæslu- eða heimilislæknir
3 = Aðrar heilbrigðisstéttir
8 = Annað
9 = Óþekkt. </t>
  </si>
  <si>
    <t>Læknanúmer þess læknis sem telst ábyrgur fyrir meðferð sjúklings. Númer úr starfsleyfaskrá landlæknis.</t>
  </si>
  <si>
    <t>Tegund</t>
  </si>
  <si>
    <t>Upphaf og lok leyfis á meðan á sjúkrahúsalegu stendur. Afhent sem fjöldi klst.</t>
  </si>
  <si>
    <t xml:space="preserve">Dagur, mánuður og ár þegar legu sjúklings er lokið.
Leyfileg gildi: DD.MM.YYYY. 
</t>
  </si>
  <si>
    <t>Klukkustund og mínútur þegar legu sjúklings er lokið.
Leyfileg gildi: hh:mm (24ra stunda klukka).</t>
  </si>
  <si>
    <t xml:space="preserve">Upplýsingar um það hvert sjúklingur fór við útskrift.
Leyfileg gildi:
0 = Sjúkrahús erlendis
1 = Heimili (ef 1 þá þarf að fylla út liðinn “eftirlit eftir útskrift”)
2 = Sama sjúkrahús
3 = Annað sjúkrahús (númer rekstraraðila)
6 = Andlát 
7 = Sjúklingur útskrifaði sig sjálfur
8 = Mætti ekki (eingöngu fyrir ferlisjúklinga)
9 = Óþekkt.
10= Hjúkrunar- og/eða dvalarheimili, númer rekstraraðila
11= Sjúkrahótel
</t>
  </si>
  <si>
    <t xml:space="preserve">Upplýsingar um það hvort og þá hver annast eftirlit með sjúklingi eftir útskrift.
Leyfileg gildi:
3 = Verður ekki fylgt eftir af heilbrigðisstarfsmanni
4 = Dagdeild
5 = Göngudeild
6 = Heimahjúkrun
7 = Sjúkrahústengd heimaþjónusta
8 = Annað
9 = Óþekkt
10= Heilsugæslustöð
11= Sjálfstætt starfandi heilbrigðisstarfsmaður (þ.m.t. sjálfstætt
starfandi heimilislæknir). </t>
  </si>
  <si>
    <t>Ríkisfang</t>
  </si>
  <si>
    <t xml:space="preserve">Eingöngu skráð ef sjúklingur kom að heiman.
Leyfileg gildi:
0 = Engin tilvísun
1 = Heilsugæslu- eða heimilislæknir
2 = Annar sérfræðingur en heilsugæslu- eða heimilislæknir
3 = Aðrar heilbrigðisstéttir
8 = Annað
9 = Óþekkt. </t>
  </si>
  <si>
    <t>Dagur, mán. og ár þegar ferlilotu sjúklings lýkur.
Leyfileg gildi: DD.MM.YYYY.</t>
  </si>
  <si>
    <t xml:space="preserve">Klukkustund og mínútur þegar ferlilotu sjúklings lýkur.
Leyfileg gildi: hh:mm (24ra stunda klukka). </t>
  </si>
  <si>
    <t>Upplýsingar um það hvert sjúklingur fór við útskrift.
Leyfileg gildi:
0 = Sjúkrahús erlendis
1 = Heimili (ef 1 þá þarf að fylla út liðinn “eftirlit eftir útskrift”)
2 = Sama sjúkrahús
3 = Annað sjúkrahús (númer rekstraraðila)
6 = Andlát 
7 = Sjúklingur útskrifaði sig sjálfur
8 = Mætti ekki (eingöngu fyrir ferlisjúklinga)
9 = Óþekkt.
10= Hjúkrunar- og/eða dvalarheimili, númer rekstraraðila
11= Sjúkrahótel</t>
  </si>
  <si>
    <t xml:space="preserve">Aðgerðir eða önnur inngrip. Séu skráðar fleiri en ein aðgerð er aðalaðgerð skráð fremst.
Leyfileg gildi: NCSP kóðar skv. gildandi útgáfu NCSP. </t>
  </si>
  <si>
    <t>Dagur, mánuður og ár þegar aðgerð er framkvæmd.
Leyfileg gildi: DD:MM:YYYY.</t>
  </si>
  <si>
    <t>Læknanúmer þess læknis sem ber ábyrgð á aðgerðinni (úr starfsleyfaskrá landlæknis).</t>
  </si>
  <si>
    <t>Kringumstæður innlagnar</t>
  </si>
  <si>
    <t>INSID</t>
  </si>
  <si>
    <t>VARCHAR2(3)</t>
  </si>
  <si>
    <t>PTYID</t>
  </si>
  <si>
    <t>VARCHAR2(2)</t>
  </si>
  <si>
    <t>DOCID</t>
  </si>
  <si>
    <t>VARCHAR2(9)</t>
  </si>
  <si>
    <t>NATID</t>
  </si>
  <si>
    <t>VARCHAR2(4)</t>
  </si>
  <si>
    <t>SEXID</t>
  </si>
  <si>
    <t>MASID</t>
  </si>
  <si>
    <t>COMID</t>
  </si>
  <si>
    <t>ADMCHECKINDATETIME</t>
  </si>
  <si>
    <t>DATE</t>
  </si>
  <si>
    <t>MODID</t>
  </si>
  <si>
    <t>CIRID</t>
  </si>
  <si>
    <t>ORIID</t>
  </si>
  <si>
    <t>REFID</t>
  </si>
  <si>
    <t>OCCID</t>
  </si>
  <si>
    <t>ADMDISCHARGEDATETIME</t>
  </si>
  <si>
    <t>DISID</t>
  </si>
  <si>
    <t>DIIID</t>
  </si>
  <si>
    <t>ADMLEAVEDAYS</t>
  </si>
  <si>
    <t>NUMBER</t>
  </si>
  <si>
    <t>VARCHAR2(5)</t>
  </si>
  <si>
    <t>Vistunargrunnur heilbrigðisstofnana, ferlideildir</t>
  </si>
  <si>
    <t>The Icelandic Hospital Discharge Register, ambulatory care</t>
  </si>
  <si>
    <t>Vistunargrunnur heilbrigðisstofnana, legudeildir</t>
  </si>
  <si>
    <t>The Icelandic Hospital Discharge Register, inpatient care</t>
  </si>
  <si>
    <t>Hvaðan sjúklingur kemur þegar hann innritast á deild.
Leyfileg gildi:
0 = Sjúkrahús erlendis
1 = Heimili (þ.m.t. þjónustuíbúðir)
2 = Sama sjúkrahús
3 = Annað sjúkrahús, númer rekstraraðila
6 = Fædd(ur) hér
7 = Sjálfstætt starfandi heilbrigðisstarfsmaður
8 = Annað
9 = Óþekkt
10= Hjúkrunar- og/eða dvalarheimili, númer rekstraraðila
11= Sjúkrahótel.</t>
  </si>
  <si>
    <t>Þriggja stafa tala úr skrá yfir þjónustuflokka sem gefin er út af Embætti landlæknis. Val á þjónustuflokki tekur mið af því sjúkdómsástandi sem er aðalástæða meðhöndlunar sjúklings.</t>
  </si>
  <si>
    <t>Sveitarfélaganúmer lögheimilis (tákntala sveitarfélags skv. Þjóðskrá). Ef um er að einstakling sem hefur lögheimili erlendis er notað tákn ríkisborgararéttar (sjá táknmál Þjóðskrár).
Leyfileg gildi:
a) Lögheimili á Íslandi: 4ra stafa strengur sem er opinber tákntala
sveitarfélags (sbr. táknmál Þjóðskrár).
b) Lögheimili erlendis: 4ra stafa strengur sem er samsettur úr 99 og 2ja stafa kóða fyrir ríkisborgararétt skv. Þjóðskrá.
c) Sveitarfélag óþekkt: 4ra stafa strengur 9999.</t>
  </si>
  <si>
    <t>Leyfileg gildi:
1 = Sjúkdómur eða skylt ástand sem ekki er hægt að tengja beint við utanaðkomandi áverka.
2 = Slys. Óviljandi atburður sem sem leitt getur til áverka á líkama.
Þessi kóði er eingöngu notaður ef þetta er fyrsta koma sjúklings
vegna slyssins, annars skal nota “5”.
3 = Líkamsárás. Vísvitandi ofbeldi, slagsmál, rifrildi, misþyrmingar.
Þessi kóði er eingöngu notaður ef þetta er fyrsta koma sjúklings
vegna ofbeldisins, annars skal nota “5”.
4 = Vísvitandi sjálfsskaði. Þessi kóði er eingöngu notaður ef þetta er fyrsta koma sjúklings vegna vísvitandi sjálfsskaða, annars skal
nota “5”.
5 = Síðbúin áhrif áverka. Í kjölfar áverka vegna slyss, líkamsárásar
eða sjálfsskaða, sem áður hefur verið sinnt af heilbrigðisstarfsmanni. Þá hefur kóði 2, 3 eða 4 verið notaður við fyrstu komu sjúklings vegna atburðarins (og þ.a.l. búið að frumskrá
atburðinn).
6 = Fæðing.
7 = Hjúkrunarþörf / hvíldarinnlögn.
8 = Annað.
9 = Óþekkt.</t>
  </si>
  <si>
    <t>Leyfileg gildi:
1 = Sjúkdómur eða skylt ástand sem ekki er hægt að tengja beint við utanaðkomandi áverka.
2 = Slys. Óviljandi atburður sem sem leitt getur til áverka á líkama.
Þessi kóði er eingöngu notaður ef þetta er fyrsta koma sjúklings
vegna slyssins, annars skal nota “5”.
3 = Líkamsárás. Vísvitandi ofbeldi, slagsmál, rifrildi, misþyrmingar.
Þessi kóði er eingöngu notaður ef þetta er fyrsta koma sjúklings
vegna ofbeldisins, annars skal nota “5”.
4 = Vísvitandi sjálfsskaði. Þessi kóði er eingöngu notaður ef þetta er fyrsta koma sjúklings vegna vísvitandi sjálfsskaða, annars skal
nota “5”.
5 = Síðbúin áhrif áverka. Í kjölfar áverka vegna slyss, líkamsárásar
eða sjálfsskaða, sem áður hefur verið sinnt af
heilbrigðisstarfsmanni. Þá hefur kóði 2, 3 eða 4 verið notaður við
fyrstu komu sjúklings vegna atburðarins (og þ.a.l. búið að
frumskrá atburðinn).
6 = Fæðing (meðgöngueftirlit ekki skráð hér heldur undir lið nr.8).
7 = Hjúkrunarþörf / hvíldarinnlögn (á ekki við ferlisjúklinga).
8 = Annað.
9 = Óþekkt.</t>
  </si>
  <si>
    <t>ADMSSN</t>
  </si>
  <si>
    <t>Tafla</t>
  </si>
  <si>
    <t>EL_VO_ADMISSIONS</t>
  </si>
  <si>
    <t>EL_VO_CODES_PLUS</t>
  </si>
  <si>
    <t>Sjúkdómsgreining - Aðalgreining</t>
  </si>
  <si>
    <t>Sjúkdómsgreining - Allar greiningar</t>
  </si>
  <si>
    <t>Allar sjúkdómsgreiningar skráðar með ICD-10 kóðum.</t>
  </si>
  <si>
    <t xml:space="preserve">Aðalsjúkdómsgreining skráð með ICD-10 kóðum. </t>
  </si>
  <si>
    <t>OUT_SEARCH_CODE</t>
  </si>
  <si>
    <t>Raðnúmer sjúkdómsgreininga</t>
  </si>
  <si>
    <t>Raðnúmer sjúkdómsgreininga þar sem aðalsjúkdómsgreiningin fær raðnúmerið 1, sú næsta 2 og svo framvegis.</t>
  </si>
  <si>
    <t>OUT_CODE_ORDER</t>
  </si>
  <si>
    <t>OPERATION_DATE</t>
  </si>
  <si>
    <t>OPERATION_PHYS_EXTERNAL_ID</t>
  </si>
  <si>
    <t>VARCHAR2(16)</t>
  </si>
  <si>
    <t>RAW(32)</t>
  </si>
  <si>
    <t>VARCHAR2(20)</t>
  </si>
  <si>
    <t>VARCHAR2(50)</t>
  </si>
  <si>
    <t>EL_VO_ARRIVALS</t>
  </si>
  <si>
    <t>Aldur í árslok</t>
  </si>
  <si>
    <t>ENDYEARAGE</t>
  </si>
  <si>
    <t>Aldur sjúklings í heilum árum í árslok</t>
  </si>
  <si>
    <t>ALDUR_I_ARSLOK</t>
  </si>
  <si>
    <t>Heilbrigðisumdæmi</t>
  </si>
  <si>
    <t>HEILBRIGDISUMDAEMI</t>
  </si>
  <si>
    <t>SAMEIGN:SVEITARFELOG</t>
  </si>
  <si>
    <t xml:space="preserve">Heilbrigðisumdæmi út frá sveitafélagsnúmeri lögheimilis
</t>
  </si>
  <si>
    <t>VARCHAR2(32)</t>
  </si>
  <si>
    <t>Innlagnarmáti sjúklings.
Leyfileg gildi: 
1 = Bráðainnlögn
2 = Skipulögð innlögn án biðlista
3 = Innlögn af biðlista
4 = Flutningur á milli þjónustuflokka</t>
  </si>
  <si>
    <t>Aldur við innlögn</t>
  </si>
  <si>
    <t>Flokkun sjúklings. Einungis tölur skráðar í gagnagrunn, sjá lista:
13 = Legusjúklingur á legudeild
14 = Legusjúklingur á sjúklingahóteli
21 = Ferlisjúklingur á dagdeild
22 = Ferlisjúklingur á göngudeild
23 = Ferlisjúklingur á legudeild
24 = Ferlisjúklingur á bráðamóttökudeild
25 = Ferlisjúklingur í sjúkrahússt. heimaþjónustu</t>
  </si>
  <si>
    <t>Aldur við innritun</t>
  </si>
  <si>
    <t>Aldur sjúklings í heilum árum við innlögn</t>
  </si>
  <si>
    <t>Innlagnarmáti sjúklings. Skráð hjá ferlisjúklingum á dag- og legudeildum.
Leyfileg gildi: 
1 = Bráðainnlögn
2 = Skipulögð innlögn án biðlista
3 = Innlögn af biðlista
4 = Flutningur á milli þjónustuflokka</t>
  </si>
  <si>
    <t>Útgefið: 15.1.2019</t>
  </si>
  <si>
    <t>Uppruni gagna:</t>
  </si>
  <si>
    <t>Gögn frá:</t>
  </si>
  <si>
    <t>Hve oft uppfærður:</t>
  </si>
  <si>
    <t>Frekari upplýsingar:</t>
  </si>
  <si>
    <t>Sjúkraskrár á öllum sjúkrahúsum og heilbrigðisstofnunum á Íslandi</t>
  </si>
  <si>
    <t>Rafræn gögn aftur til 2000</t>
  </si>
  <si>
    <t>Daglega</t>
  </si>
  <si>
    <t>Þekjun gagna:</t>
  </si>
  <si>
    <t>Merkið x í reitinn fyrir framan þau atriði sem óskað er eftir</t>
  </si>
  <si>
    <t>Rafræn gögn aftur til 2011</t>
  </si>
  <si>
    <t>Allar komur á ferlideildir</t>
  </si>
  <si>
    <t>(x)</t>
  </si>
  <si>
    <t>Allar sjúkralegur á legudeildum.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</si>
</sst>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u/>
      <sz val="9"/>
      <color theme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3" borderId="0" xfId="0" applyFill="1"/>
    <xf numFmtId="0" fontId="3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0" xfId="0" applyFill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1" fontId="11" fillId="0" borderId="0" xfId="0" applyNumberFormat="1" applyFont="1"/>
    <xf numFmtId="1" fontId="10" fillId="0" borderId="0" xfId="0" applyNumberFormat="1" applyFont="1" applyBorder="1"/>
    <xf numFmtId="0" fontId="12" fillId="0" borderId="0" xfId="1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left"/>
    </xf>
    <xf numFmtId="0" fontId="9" fillId="0" borderId="0" xfId="0" applyFont="1" applyBorder="1"/>
    <xf numFmtId="1" fontId="10" fillId="0" borderId="0" xfId="0" applyNumberFormat="1" applyFont="1" applyBorder="1" applyAlignment="1">
      <alignment horizontal="left"/>
    </xf>
    <xf numFmtId="0" fontId="1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14" fontId="7" fillId="2" borderId="14" xfId="0" applyNumberFormat="1" applyFont="1" applyFill="1" applyBorder="1" applyAlignment="1">
      <alignment horizontal="right" vertical="top"/>
    </xf>
    <xf numFmtId="0" fontId="13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1" fontId="10" fillId="0" borderId="16" xfId="0" applyNumberFormat="1" applyFont="1" applyBorder="1" applyAlignment="1">
      <alignment vertical="top"/>
    </xf>
    <xf numFmtId="0" fontId="14" fillId="2" borderId="17" xfId="0" applyFont="1" applyFill="1" applyBorder="1" applyAlignment="1">
      <alignment horizontal="center" vertical="top"/>
    </xf>
    <xf numFmtId="0" fontId="14" fillId="2" borderId="18" xfId="0" applyFont="1" applyFill="1" applyBorder="1" applyAlignment="1">
      <alignment vertical="top"/>
    </xf>
    <xf numFmtId="0" fontId="14" fillId="2" borderId="17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5" fillId="0" borderId="11" xfId="0" applyFont="1" applyBorder="1" applyAlignment="1">
      <alignment vertical="center"/>
    </xf>
    <xf numFmtId="0" fontId="12" fillId="0" borderId="16" xfId="1" applyFont="1" applyFill="1" applyBorder="1" applyAlignment="1">
      <alignment horizontal="left" vertical="top" wrapText="1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1" fontId="10" fillId="0" borderId="9" xfId="0" applyNumberFormat="1" applyFont="1" applyBorder="1" applyAlignment="1">
      <alignment horizontal="left" vertical="top"/>
    </xf>
    <xf numFmtId="1" fontId="10" fillId="0" borderId="10" xfId="0" applyNumberFormat="1" applyFont="1" applyBorder="1" applyAlignment="1">
      <alignment horizontal="left" vertical="top"/>
    </xf>
    <xf numFmtId="1" fontId="10" fillId="0" borderId="9" xfId="0" applyNumberFormat="1" applyFont="1" applyFill="1" applyBorder="1" applyAlignment="1">
      <alignment horizontal="left" vertical="top" wrapText="1"/>
    </xf>
    <xf numFmtId="1" fontId="10" fillId="0" borderId="10" xfId="0" applyNumberFormat="1" applyFont="1" applyFill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left" vertical="top" wrapText="1"/>
    </xf>
    <xf numFmtId="1" fontId="10" fillId="0" borderId="10" xfId="0" applyNumberFormat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laeknir.is/tolfraedi-og-rannsoknir/gagnasofn/gagnasafn/item12464/Vistunarskra-heilbrigdisstofnan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andlaeknir.is/tolfraedi-og-rannsoknir/gagnasofn/gagnasafn/item12464/Vistunarskra-heilbrigdisstofna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0"/>
  <sheetViews>
    <sheetView showGridLines="0" tabSelected="1" zoomScaleNormal="100" workbookViewId="0"/>
  </sheetViews>
  <sheetFormatPr defaultColWidth="9.140625" defaultRowHeight="15" x14ac:dyDescent="0.25"/>
  <cols>
    <col min="1" max="1" width="5.7109375" style="7" customWidth="1"/>
    <col min="2" max="2" width="25.7109375" style="15" bestFit="1" customWidth="1"/>
    <col min="3" max="3" width="65.7109375" style="7" customWidth="1"/>
    <col min="4" max="4" width="19.42578125" style="16" bestFit="1" customWidth="1"/>
    <col min="5" max="5" width="31.7109375" style="16" bestFit="1" customWidth="1"/>
    <col min="6" max="6" width="19.7109375" style="16" hidden="1" customWidth="1"/>
    <col min="7" max="7" width="6.85546875" style="7" bestFit="1" customWidth="1"/>
    <col min="8" max="16384" width="9.140625" style="7"/>
  </cols>
  <sheetData>
    <row r="1" spans="1:7" s="24" customFormat="1" ht="15.75" x14ac:dyDescent="0.25">
      <c r="A1" s="37" t="s">
        <v>127</v>
      </c>
      <c r="B1" s="38"/>
      <c r="C1" s="39"/>
      <c r="D1" s="40" t="s">
        <v>168</v>
      </c>
      <c r="F1" s="23"/>
    </row>
    <row r="2" spans="1:7" s="24" customFormat="1" ht="15.75" thickBot="1" x14ac:dyDescent="0.3">
      <c r="A2" s="41" t="s">
        <v>128</v>
      </c>
      <c r="B2" s="42"/>
      <c r="C2" s="42"/>
      <c r="D2" s="43"/>
      <c r="F2" s="23"/>
    </row>
    <row r="3" spans="1:7" customFormat="1" x14ac:dyDescent="0.25">
      <c r="A3" s="44" t="s">
        <v>169</v>
      </c>
      <c r="B3" s="45"/>
      <c r="C3" s="64" t="s">
        <v>173</v>
      </c>
      <c r="D3" s="65"/>
      <c r="E3" s="16"/>
    </row>
    <row r="4" spans="1:7" customFormat="1" x14ac:dyDescent="0.25">
      <c r="A4" s="60" t="s">
        <v>170</v>
      </c>
      <c r="B4" s="61"/>
      <c r="C4" s="66" t="s">
        <v>174</v>
      </c>
      <c r="D4" s="67"/>
      <c r="E4" s="16"/>
      <c r="F4" s="26"/>
    </row>
    <row r="5" spans="1:7" customFormat="1" x14ac:dyDescent="0.25">
      <c r="A5" s="62" t="s">
        <v>176</v>
      </c>
      <c r="B5" s="62"/>
      <c r="C5" s="68" t="s">
        <v>181</v>
      </c>
      <c r="D5" s="69"/>
      <c r="E5" s="16"/>
      <c r="F5" s="34"/>
    </row>
    <row r="6" spans="1:7" customFormat="1" ht="14.25" customHeight="1" x14ac:dyDescent="0.25">
      <c r="A6" s="63" t="s">
        <v>171</v>
      </c>
      <c r="B6" s="63"/>
      <c r="C6" s="70" t="s">
        <v>175</v>
      </c>
      <c r="D6" s="71"/>
      <c r="E6" s="16"/>
      <c r="F6" s="26"/>
    </row>
    <row r="7" spans="1:7" customFormat="1" ht="30" customHeight="1" x14ac:dyDescent="0.25">
      <c r="A7" s="46" t="s">
        <v>172</v>
      </c>
      <c r="B7" s="47"/>
      <c r="C7" s="59" t="s">
        <v>50</v>
      </c>
      <c r="D7" s="59"/>
      <c r="E7" s="26"/>
      <c r="F7" s="26"/>
    </row>
    <row r="8" spans="1:7" customFormat="1" x14ac:dyDescent="0.25">
      <c r="A8" s="35"/>
      <c r="B8" s="36"/>
      <c r="C8" s="27"/>
      <c r="D8" s="25"/>
      <c r="E8" s="26"/>
      <c r="F8" s="26"/>
    </row>
    <row r="9" spans="1:7" s="17" customFormat="1" ht="15.75" thickBot="1" x14ac:dyDescent="0.25">
      <c r="A9" s="55" t="s">
        <v>177</v>
      </c>
      <c r="B9" s="28"/>
      <c r="C9" s="29"/>
      <c r="D9" s="30"/>
      <c r="E9" s="30"/>
      <c r="F9" s="30"/>
    </row>
    <row r="10" spans="1:7" s="17" customFormat="1" ht="15.75" thickBot="1" x14ac:dyDescent="0.25">
      <c r="A10" s="48" t="s">
        <v>180</v>
      </c>
      <c r="B10" s="49" t="s">
        <v>0</v>
      </c>
      <c r="C10" s="49" t="s">
        <v>2</v>
      </c>
      <c r="D10" s="49" t="s">
        <v>1</v>
      </c>
      <c r="E10" s="50" t="s">
        <v>86</v>
      </c>
      <c r="F10" s="50" t="s">
        <v>135</v>
      </c>
    </row>
    <row r="11" spans="1:7" s="18" customFormat="1" x14ac:dyDescent="0.25">
      <c r="A11" s="51"/>
      <c r="B11" s="56" t="s">
        <v>69</v>
      </c>
      <c r="C11" s="56" t="s">
        <v>74</v>
      </c>
      <c r="D11" s="56" t="s">
        <v>101</v>
      </c>
      <c r="E11" s="56" t="s">
        <v>148</v>
      </c>
      <c r="F11" s="57" t="s">
        <v>136</v>
      </c>
      <c r="G11" s="58"/>
    </row>
    <row r="12" spans="1:7" s="18" customFormat="1" ht="36" x14ac:dyDescent="0.25">
      <c r="A12" s="51"/>
      <c r="B12" s="52" t="s">
        <v>51</v>
      </c>
      <c r="C12" s="52" t="s">
        <v>130</v>
      </c>
      <c r="D12" s="53" t="s">
        <v>73</v>
      </c>
      <c r="E12" s="53" t="s">
        <v>102</v>
      </c>
      <c r="F12" s="53" t="s">
        <v>136</v>
      </c>
    </row>
    <row r="13" spans="1:7" s="18" customFormat="1" ht="24" x14ac:dyDescent="0.25">
      <c r="A13" s="54"/>
      <c r="B13" s="53" t="s">
        <v>52</v>
      </c>
      <c r="C13" s="53" t="s">
        <v>85</v>
      </c>
      <c r="D13" s="53" t="s">
        <v>105</v>
      </c>
      <c r="E13" s="53" t="s">
        <v>124</v>
      </c>
      <c r="F13" s="53" t="s">
        <v>136</v>
      </c>
    </row>
    <row r="14" spans="1:7" s="18" customFormat="1" ht="96" x14ac:dyDescent="0.25">
      <c r="A14" s="54"/>
      <c r="B14" s="53" t="s">
        <v>53</v>
      </c>
      <c r="C14" s="53" t="s">
        <v>164</v>
      </c>
      <c r="D14" s="53" t="s">
        <v>103</v>
      </c>
      <c r="E14" s="53" t="s">
        <v>104</v>
      </c>
      <c r="F14" s="53" t="s">
        <v>136</v>
      </c>
    </row>
    <row r="15" spans="1:7" s="18" customFormat="1" ht="24" x14ac:dyDescent="0.25">
      <c r="A15" s="54"/>
      <c r="B15" s="53" t="s">
        <v>54</v>
      </c>
      <c r="C15" s="53" t="s">
        <v>75</v>
      </c>
      <c r="D15" s="53" t="s">
        <v>134</v>
      </c>
      <c r="E15" s="53" t="s">
        <v>149</v>
      </c>
      <c r="F15" s="53" t="s">
        <v>136</v>
      </c>
    </row>
    <row r="16" spans="1:7" s="18" customFormat="1" x14ac:dyDescent="0.25">
      <c r="A16" s="54"/>
      <c r="B16" s="53" t="s">
        <v>92</v>
      </c>
      <c r="C16" s="53" t="s">
        <v>76</v>
      </c>
      <c r="D16" s="53" t="s">
        <v>107</v>
      </c>
      <c r="E16" s="53" t="s">
        <v>104</v>
      </c>
      <c r="F16" s="53" t="s">
        <v>136</v>
      </c>
    </row>
    <row r="17" spans="1:6" s="17" customFormat="1" ht="48" x14ac:dyDescent="0.2">
      <c r="A17" s="54"/>
      <c r="B17" s="53" t="s">
        <v>13</v>
      </c>
      <c r="C17" s="53" t="s">
        <v>77</v>
      </c>
      <c r="D17" s="53" t="s">
        <v>109</v>
      </c>
      <c r="E17" s="53" t="s">
        <v>104</v>
      </c>
      <c r="F17" s="53" t="s">
        <v>136</v>
      </c>
    </row>
    <row r="18" spans="1:6" s="19" customFormat="1" x14ac:dyDescent="0.2">
      <c r="A18" s="54"/>
      <c r="B18" s="53" t="s">
        <v>163</v>
      </c>
      <c r="C18" s="53" t="s">
        <v>166</v>
      </c>
      <c r="D18" s="53" t="s">
        <v>31</v>
      </c>
      <c r="E18" s="53" t="s">
        <v>123</v>
      </c>
      <c r="F18" s="53" t="s">
        <v>136</v>
      </c>
    </row>
    <row r="19" spans="1:6" s="17" customFormat="1" x14ac:dyDescent="0.2">
      <c r="A19" s="54"/>
      <c r="B19" s="53" t="s">
        <v>153</v>
      </c>
      <c r="C19" s="53" t="s">
        <v>155</v>
      </c>
      <c r="D19" s="53" t="s">
        <v>154</v>
      </c>
      <c r="E19" s="53" t="s">
        <v>123</v>
      </c>
      <c r="F19" s="53" t="s">
        <v>136</v>
      </c>
    </row>
    <row r="20" spans="1:6" s="17" customFormat="1" ht="180" x14ac:dyDescent="0.2">
      <c r="A20" s="54"/>
      <c r="B20" s="53" t="s">
        <v>16</v>
      </c>
      <c r="C20" s="53" t="s">
        <v>81</v>
      </c>
      <c r="D20" s="53" t="s">
        <v>110</v>
      </c>
      <c r="E20" s="53" t="s">
        <v>104</v>
      </c>
      <c r="F20" s="53" t="s">
        <v>136</v>
      </c>
    </row>
    <row r="21" spans="1:6" s="17" customFormat="1" ht="108" x14ac:dyDescent="0.2">
      <c r="A21" s="54"/>
      <c r="B21" s="53" t="s">
        <v>55</v>
      </c>
      <c r="C21" s="53" t="s">
        <v>131</v>
      </c>
      <c r="D21" s="53" t="s">
        <v>111</v>
      </c>
      <c r="E21" s="53" t="s">
        <v>108</v>
      </c>
      <c r="F21" s="53" t="s">
        <v>136</v>
      </c>
    </row>
    <row r="22" spans="1:6" s="17" customFormat="1" ht="60" x14ac:dyDescent="0.2">
      <c r="A22" s="54"/>
      <c r="B22" s="53" t="s">
        <v>56</v>
      </c>
      <c r="C22" s="53" t="s">
        <v>78</v>
      </c>
      <c r="D22" s="53" t="s">
        <v>22</v>
      </c>
      <c r="E22" s="53" t="s">
        <v>102</v>
      </c>
      <c r="F22" s="53" t="s">
        <v>136</v>
      </c>
    </row>
    <row r="23" spans="1:6" s="17" customFormat="1" ht="24" x14ac:dyDescent="0.2">
      <c r="A23" s="54"/>
      <c r="B23" s="53" t="s">
        <v>157</v>
      </c>
      <c r="C23" s="53" t="s">
        <v>160</v>
      </c>
      <c r="D23" s="53" t="s">
        <v>158</v>
      </c>
      <c r="E23" s="53" t="s">
        <v>161</v>
      </c>
      <c r="F23" s="53" t="s">
        <v>159</v>
      </c>
    </row>
    <row r="24" spans="1:6" s="17" customFormat="1" ht="36" x14ac:dyDescent="0.2">
      <c r="A24" s="54"/>
      <c r="B24" s="53" t="s">
        <v>57</v>
      </c>
      <c r="C24" s="53" t="s">
        <v>79</v>
      </c>
      <c r="D24" s="53" t="s">
        <v>112</v>
      </c>
      <c r="E24" s="53" t="s">
        <v>113</v>
      </c>
      <c r="F24" s="53" t="s">
        <v>136</v>
      </c>
    </row>
    <row r="25" spans="1:6" s="17" customFormat="1" ht="24" x14ac:dyDescent="0.2">
      <c r="A25" s="54"/>
      <c r="B25" s="53" t="s">
        <v>58</v>
      </c>
      <c r="C25" s="53" t="s">
        <v>80</v>
      </c>
      <c r="D25" s="53" t="s">
        <v>112</v>
      </c>
      <c r="E25" s="53" t="s">
        <v>113</v>
      </c>
      <c r="F25" s="53" t="s">
        <v>136</v>
      </c>
    </row>
    <row r="26" spans="1:6" s="17" customFormat="1" ht="72" x14ac:dyDescent="0.2">
      <c r="A26" s="54"/>
      <c r="B26" s="53" t="s">
        <v>59</v>
      </c>
      <c r="C26" s="53" t="s">
        <v>162</v>
      </c>
      <c r="D26" s="53" t="s">
        <v>114</v>
      </c>
      <c r="E26" s="53" t="s">
        <v>104</v>
      </c>
      <c r="F26" s="53" t="s">
        <v>136</v>
      </c>
    </row>
    <row r="27" spans="1:6" s="17" customFormat="1" ht="96" x14ac:dyDescent="0.2">
      <c r="A27" s="54"/>
      <c r="B27" s="53" t="s">
        <v>100</v>
      </c>
      <c r="C27" s="53" t="s">
        <v>82</v>
      </c>
      <c r="D27" s="53" t="s">
        <v>115</v>
      </c>
      <c r="E27" s="53" t="s">
        <v>104</v>
      </c>
      <c r="F27" s="53" t="s">
        <v>136</v>
      </c>
    </row>
    <row r="28" spans="1:6" s="17" customFormat="1" ht="144" x14ac:dyDescent="0.2">
      <c r="A28" s="54"/>
      <c r="B28" s="53" t="s">
        <v>60</v>
      </c>
      <c r="C28" s="53" t="s">
        <v>83</v>
      </c>
      <c r="D28" s="53" t="s">
        <v>116</v>
      </c>
      <c r="E28" s="53" t="s">
        <v>104</v>
      </c>
      <c r="F28" s="53" t="s">
        <v>136</v>
      </c>
    </row>
    <row r="29" spans="1:6" s="17" customFormat="1" ht="96" x14ac:dyDescent="0.2">
      <c r="A29" s="54"/>
      <c r="B29" s="53" t="s">
        <v>61</v>
      </c>
      <c r="C29" s="53" t="s">
        <v>84</v>
      </c>
      <c r="D29" s="53" t="s">
        <v>117</v>
      </c>
      <c r="E29" s="53" t="s">
        <v>104</v>
      </c>
      <c r="F29" s="53" t="s">
        <v>136</v>
      </c>
    </row>
    <row r="30" spans="1:6" s="17" customFormat="1" ht="252" x14ac:dyDescent="0.2">
      <c r="A30" s="54"/>
      <c r="B30" s="53" t="s">
        <v>62</v>
      </c>
      <c r="C30" s="53" t="s">
        <v>132</v>
      </c>
      <c r="D30" s="53" t="s">
        <v>118</v>
      </c>
      <c r="E30" s="53" t="s">
        <v>104</v>
      </c>
      <c r="F30" s="53" t="s">
        <v>136</v>
      </c>
    </row>
    <row r="31" spans="1:6" s="19" customFormat="1" x14ac:dyDescent="0.2">
      <c r="A31" s="54"/>
      <c r="B31" s="53" t="s">
        <v>64</v>
      </c>
      <c r="C31" s="53" t="s">
        <v>87</v>
      </c>
      <c r="D31" s="53" t="s">
        <v>122</v>
      </c>
      <c r="E31" s="53" t="s">
        <v>123</v>
      </c>
      <c r="F31" s="53" t="s">
        <v>136</v>
      </c>
    </row>
    <row r="32" spans="1:6" s="17" customFormat="1" ht="36" x14ac:dyDescent="0.2">
      <c r="A32" s="54"/>
      <c r="B32" s="53" t="s">
        <v>65</v>
      </c>
      <c r="C32" s="53" t="s">
        <v>88</v>
      </c>
      <c r="D32" s="53" t="s">
        <v>119</v>
      </c>
      <c r="E32" s="53" t="s">
        <v>113</v>
      </c>
      <c r="F32" s="53" t="s">
        <v>136</v>
      </c>
    </row>
    <row r="33" spans="1:6" s="17" customFormat="1" ht="24" x14ac:dyDescent="0.2">
      <c r="A33" s="54"/>
      <c r="B33" s="53" t="s">
        <v>66</v>
      </c>
      <c r="C33" s="53" t="s">
        <v>89</v>
      </c>
      <c r="D33" s="53" t="s">
        <v>119</v>
      </c>
      <c r="E33" s="53" t="s">
        <v>113</v>
      </c>
      <c r="F33" s="53" t="s">
        <v>136</v>
      </c>
    </row>
    <row r="34" spans="1:6" s="17" customFormat="1" ht="156" x14ac:dyDescent="0.2">
      <c r="A34" s="54"/>
      <c r="B34" s="53" t="s">
        <v>67</v>
      </c>
      <c r="C34" s="53" t="s">
        <v>90</v>
      </c>
      <c r="D34" s="53" t="s">
        <v>120</v>
      </c>
      <c r="E34" s="53" t="s">
        <v>104</v>
      </c>
      <c r="F34" s="53" t="s">
        <v>136</v>
      </c>
    </row>
    <row r="35" spans="1:6" s="17" customFormat="1" ht="144" x14ac:dyDescent="0.2">
      <c r="A35" s="54"/>
      <c r="B35" s="53" t="s">
        <v>68</v>
      </c>
      <c r="C35" s="53" t="s">
        <v>91</v>
      </c>
      <c r="D35" s="53" t="s">
        <v>121</v>
      </c>
      <c r="E35" s="53" t="s">
        <v>104</v>
      </c>
      <c r="F35" s="53" t="s">
        <v>136</v>
      </c>
    </row>
    <row r="36" spans="1:6" s="17" customFormat="1" ht="24" x14ac:dyDescent="0.2">
      <c r="A36" s="54"/>
      <c r="B36" s="53" t="s">
        <v>138</v>
      </c>
      <c r="C36" s="53" t="s">
        <v>141</v>
      </c>
      <c r="D36" s="53" t="s">
        <v>142</v>
      </c>
      <c r="E36" s="53" t="s">
        <v>150</v>
      </c>
      <c r="F36" s="53" t="s">
        <v>137</v>
      </c>
    </row>
    <row r="37" spans="1:6" s="17" customFormat="1" ht="24" x14ac:dyDescent="0.2">
      <c r="A37" s="54"/>
      <c r="B37" s="53" t="s">
        <v>139</v>
      </c>
      <c r="C37" s="53" t="s">
        <v>140</v>
      </c>
      <c r="D37" s="53" t="s">
        <v>142</v>
      </c>
      <c r="E37" s="53" t="s">
        <v>150</v>
      </c>
      <c r="F37" s="53" t="s">
        <v>137</v>
      </c>
    </row>
    <row r="38" spans="1:6" s="17" customFormat="1" ht="24" x14ac:dyDescent="0.2">
      <c r="A38" s="54"/>
      <c r="B38" s="53" t="s">
        <v>143</v>
      </c>
      <c r="C38" s="53" t="s">
        <v>144</v>
      </c>
      <c r="D38" s="53" t="s">
        <v>145</v>
      </c>
      <c r="E38" s="53" t="s">
        <v>123</v>
      </c>
      <c r="F38" s="53" t="s">
        <v>137</v>
      </c>
    </row>
    <row r="39" spans="1:6" s="17" customFormat="1" ht="36" x14ac:dyDescent="0.2">
      <c r="A39" s="54"/>
      <c r="B39" s="53" t="s">
        <v>70</v>
      </c>
      <c r="C39" s="53" t="s">
        <v>97</v>
      </c>
      <c r="D39" s="53" t="s">
        <v>142</v>
      </c>
      <c r="E39" s="53" t="s">
        <v>150</v>
      </c>
      <c r="F39" s="53" t="s">
        <v>137</v>
      </c>
    </row>
    <row r="40" spans="1:6" s="17" customFormat="1" ht="24" x14ac:dyDescent="0.2">
      <c r="A40" s="54"/>
      <c r="B40" s="53" t="s">
        <v>71</v>
      </c>
      <c r="C40" s="53" t="s">
        <v>98</v>
      </c>
      <c r="D40" s="53" t="s">
        <v>146</v>
      </c>
      <c r="E40" s="53" t="s">
        <v>113</v>
      </c>
      <c r="F40" s="53" t="s">
        <v>137</v>
      </c>
    </row>
    <row r="41" spans="1:6" s="17" customFormat="1" ht="24" x14ac:dyDescent="0.2">
      <c r="A41" s="54"/>
      <c r="B41" s="53" t="s">
        <v>72</v>
      </c>
      <c r="C41" s="53" t="s">
        <v>99</v>
      </c>
      <c r="D41" s="53" t="s">
        <v>147</v>
      </c>
      <c r="E41" s="53" t="s">
        <v>151</v>
      </c>
      <c r="F41" s="53" t="s">
        <v>137</v>
      </c>
    </row>
    <row r="42" spans="1:6" s="17" customFormat="1" x14ac:dyDescent="0.2">
      <c r="A42" s="31"/>
      <c r="B42" s="32"/>
      <c r="C42" s="31"/>
      <c r="D42" s="33"/>
      <c r="E42" s="33"/>
      <c r="F42" s="33"/>
    </row>
    <row r="43" spans="1:6" s="17" customFormat="1" x14ac:dyDescent="0.2">
      <c r="B43" s="21"/>
      <c r="D43" s="22"/>
      <c r="E43" s="22"/>
      <c r="F43" s="22"/>
    </row>
    <row r="44" spans="1:6" s="17" customFormat="1" x14ac:dyDescent="0.2">
      <c r="B44" s="21"/>
      <c r="D44" s="22"/>
      <c r="E44" s="22"/>
      <c r="F44" s="22"/>
    </row>
    <row r="45" spans="1:6" s="17" customFormat="1" x14ac:dyDescent="0.2">
      <c r="B45" s="21"/>
      <c r="D45" s="22"/>
      <c r="E45" s="22"/>
      <c r="F45" s="22"/>
    </row>
    <row r="46" spans="1:6" s="17" customFormat="1" x14ac:dyDescent="0.2">
      <c r="B46" s="21"/>
      <c r="D46" s="22"/>
      <c r="E46" s="22"/>
      <c r="F46" s="22"/>
    </row>
    <row r="47" spans="1:6" s="17" customFormat="1" x14ac:dyDescent="0.2">
      <c r="B47" s="21"/>
      <c r="D47" s="22"/>
      <c r="E47" s="22"/>
      <c r="F47" s="22"/>
    </row>
    <row r="48" spans="1:6" s="17" customFormat="1" x14ac:dyDescent="0.2">
      <c r="B48" s="21"/>
      <c r="D48" s="22"/>
      <c r="E48" s="22"/>
      <c r="F48" s="22"/>
    </row>
    <row r="49" spans="2:6" s="17" customFormat="1" x14ac:dyDescent="0.2">
      <c r="B49" s="21"/>
      <c r="D49" s="22"/>
      <c r="E49" s="22"/>
      <c r="F49" s="22"/>
    </row>
    <row r="50" spans="2:6" s="17" customFormat="1" x14ac:dyDescent="0.2">
      <c r="B50" s="21"/>
      <c r="D50" s="22"/>
      <c r="E50" s="22"/>
      <c r="F50" s="22"/>
    </row>
    <row r="51" spans="2:6" x14ac:dyDescent="0.25">
      <c r="B51" s="13"/>
      <c r="C51" s="14"/>
    </row>
    <row r="52" spans="2:6" x14ac:dyDescent="0.25">
      <c r="B52" s="13"/>
      <c r="C52" s="14"/>
    </row>
    <row r="53" spans="2:6" x14ac:dyDescent="0.25">
      <c r="B53" s="13"/>
      <c r="C53" s="14"/>
    </row>
    <row r="54" spans="2:6" x14ac:dyDescent="0.25">
      <c r="B54" s="13"/>
      <c r="C54" s="14"/>
    </row>
    <row r="55" spans="2:6" x14ac:dyDescent="0.25">
      <c r="B55" s="13"/>
      <c r="C55" s="14"/>
    </row>
    <row r="56" spans="2:6" x14ac:dyDescent="0.25">
      <c r="B56" s="13"/>
      <c r="C56" s="14"/>
    </row>
    <row r="57" spans="2:6" x14ac:dyDescent="0.25">
      <c r="B57" s="13"/>
      <c r="C57" s="14"/>
    </row>
    <row r="58" spans="2:6" x14ac:dyDescent="0.25">
      <c r="B58" s="13"/>
      <c r="C58" s="14"/>
    </row>
    <row r="59" spans="2:6" x14ac:dyDescent="0.25">
      <c r="B59" s="13"/>
      <c r="C59" s="14"/>
    </row>
    <row r="60" spans="2:6" x14ac:dyDescent="0.25">
      <c r="B60" s="13"/>
      <c r="C60" s="14"/>
    </row>
    <row r="61" spans="2:6" x14ac:dyDescent="0.25">
      <c r="B61" s="13"/>
      <c r="C61" s="14"/>
    </row>
    <row r="62" spans="2:6" x14ac:dyDescent="0.25">
      <c r="B62" s="13"/>
      <c r="C62" s="14"/>
    </row>
    <row r="63" spans="2:6" x14ac:dyDescent="0.25">
      <c r="B63" s="13"/>
      <c r="C63" s="14"/>
    </row>
    <row r="64" spans="2:6" x14ac:dyDescent="0.25">
      <c r="B64" s="13"/>
      <c r="C64" s="14"/>
    </row>
    <row r="65" spans="2:3" x14ac:dyDescent="0.25">
      <c r="B65" s="13"/>
      <c r="C65" s="14"/>
    </row>
    <row r="66" spans="2:3" x14ac:dyDescent="0.25">
      <c r="B66" s="13"/>
      <c r="C66" s="14"/>
    </row>
    <row r="67" spans="2:3" x14ac:dyDescent="0.25">
      <c r="B67" s="13"/>
      <c r="C67" s="14"/>
    </row>
    <row r="68" spans="2:3" x14ac:dyDescent="0.25">
      <c r="B68" s="13"/>
      <c r="C68" s="14"/>
    </row>
    <row r="69" spans="2:3" x14ac:dyDescent="0.25">
      <c r="B69" s="13"/>
      <c r="C69" s="14"/>
    </row>
    <row r="70" spans="2:3" x14ac:dyDescent="0.25">
      <c r="B70" s="13"/>
      <c r="C70" s="14"/>
    </row>
    <row r="71" spans="2:3" x14ac:dyDescent="0.25">
      <c r="B71" s="13"/>
      <c r="C71" s="14"/>
    </row>
    <row r="72" spans="2:3" x14ac:dyDescent="0.25">
      <c r="B72" s="13"/>
      <c r="C72" s="14"/>
    </row>
    <row r="73" spans="2:3" x14ac:dyDescent="0.25">
      <c r="B73" s="13"/>
      <c r="C73" s="14"/>
    </row>
    <row r="74" spans="2:3" x14ac:dyDescent="0.25">
      <c r="B74" s="13"/>
      <c r="C74" s="14"/>
    </row>
    <row r="75" spans="2:3" x14ac:dyDescent="0.25">
      <c r="B75" s="13"/>
      <c r="C75" s="14"/>
    </row>
    <row r="76" spans="2:3" x14ac:dyDescent="0.25">
      <c r="B76" s="13"/>
      <c r="C76" s="14"/>
    </row>
    <row r="77" spans="2:3" x14ac:dyDescent="0.25">
      <c r="B77" s="13"/>
      <c r="C77" s="14"/>
    </row>
    <row r="78" spans="2:3" x14ac:dyDescent="0.25">
      <c r="B78" s="13"/>
      <c r="C78" s="14"/>
    </row>
    <row r="79" spans="2:3" x14ac:dyDescent="0.25">
      <c r="B79" s="13"/>
      <c r="C79" s="14"/>
    </row>
    <row r="80" spans="2:3" x14ac:dyDescent="0.25">
      <c r="B80" s="13"/>
      <c r="C80" s="14"/>
    </row>
    <row r="81" spans="2:3" x14ac:dyDescent="0.25">
      <c r="B81" s="13"/>
      <c r="C81" s="14"/>
    </row>
    <row r="82" spans="2:3" x14ac:dyDescent="0.25">
      <c r="B82" s="13"/>
      <c r="C82" s="14"/>
    </row>
    <row r="83" spans="2:3" x14ac:dyDescent="0.25">
      <c r="B83" s="13"/>
      <c r="C83" s="14"/>
    </row>
    <row r="84" spans="2:3" x14ac:dyDescent="0.25">
      <c r="B84" s="13"/>
      <c r="C84" s="14"/>
    </row>
    <row r="85" spans="2:3" x14ac:dyDescent="0.25">
      <c r="B85" s="13"/>
      <c r="C85" s="14"/>
    </row>
    <row r="86" spans="2:3" x14ac:dyDescent="0.25">
      <c r="B86" s="13"/>
      <c r="C86" s="14"/>
    </row>
    <row r="87" spans="2:3" x14ac:dyDescent="0.25">
      <c r="B87" s="13"/>
      <c r="C87" s="14"/>
    </row>
    <row r="88" spans="2:3" x14ac:dyDescent="0.25">
      <c r="B88" s="13"/>
      <c r="C88" s="14"/>
    </row>
    <row r="89" spans="2:3" x14ac:dyDescent="0.25">
      <c r="B89" s="13"/>
      <c r="C89" s="14"/>
    </row>
    <row r="90" spans="2:3" x14ac:dyDescent="0.25">
      <c r="B90" s="13"/>
      <c r="C90" s="14"/>
    </row>
  </sheetData>
  <mergeCells count="8">
    <mergeCell ref="C7:D7"/>
    <mergeCell ref="A4:B4"/>
    <mergeCell ref="A5:B5"/>
    <mergeCell ref="A6:B6"/>
    <mergeCell ref="C3:D3"/>
    <mergeCell ref="C4:D4"/>
    <mergeCell ref="C5:D5"/>
    <mergeCell ref="C6:D6"/>
  </mergeCells>
  <hyperlinks>
    <hyperlink ref="C7" r:id="rId1"/>
  </hyperlinks>
  <pageMargins left="0.70866141732283472" right="0.70866141732283472" top="0.74803149606299213" bottom="0.74803149606299213" header="0.31496062992125984" footer="0.31496062992125984"/>
  <pageSetup paperSize="9" scale="56" fitToHeight="2" orientation="portrait" r:id="rId2"/>
  <headerFooter>
    <oddFooter>&amp;CBls. &amp;P af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9"/>
  <sheetViews>
    <sheetView showGridLines="0" zoomScaleNormal="100" workbookViewId="0">
      <selection sqref="A1:C1"/>
    </sheetView>
  </sheetViews>
  <sheetFormatPr defaultColWidth="9.140625" defaultRowHeight="15" x14ac:dyDescent="0.2"/>
  <cols>
    <col min="1" max="1" width="5.7109375" style="17" customWidth="1"/>
    <col min="2" max="2" width="29.28515625" style="20" bestFit="1" customWidth="1"/>
    <col min="3" max="3" width="65.7109375" style="17" customWidth="1"/>
    <col min="4" max="4" width="24.7109375" style="17" bestFit="1" customWidth="1"/>
    <col min="5" max="5" width="13.42578125" style="17" bestFit="1" customWidth="1"/>
    <col min="6" max="6" width="19.42578125" style="17" customWidth="1"/>
    <col min="7" max="9" width="20.5703125" style="17" customWidth="1"/>
    <col min="10" max="16384" width="9.140625" style="17"/>
  </cols>
  <sheetData>
    <row r="1" spans="1:7" s="24" customFormat="1" ht="15.75" x14ac:dyDescent="0.25">
      <c r="A1" s="73" t="s">
        <v>125</v>
      </c>
      <c r="B1" s="74"/>
      <c r="C1" s="74"/>
      <c r="D1" s="40" t="s">
        <v>168</v>
      </c>
      <c r="F1" s="23"/>
    </row>
    <row r="2" spans="1:7" s="24" customFormat="1" ht="15.75" thickBot="1" x14ac:dyDescent="0.3">
      <c r="A2" s="75" t="s">
        <v>126</v>
      </c>
      <c r="B2" s="76"/>
      <c r="C2" s="76"/>
      <c r="D2" s="43"/>
      <c r="F2" s="23"/>
    </row>
    <row r="3" spans="1:7" customFormat="1" ht="15.75" x14ac:dyDescent="0.25">
      <c r="A3" s="77" t="s">
        <v>169</v>
      </c>
      <c r="B3" s="78"/>
      <c r="C3" s="64" t="s">
        <v>173</v>
      </c>
      <c r="D3" s="65"/>
      <c r="E3" s="17"/>
    </row>
    <row r="4" spans="1:7" customFormat="1" ht="15.75" x14ac:dyDescent="0.25">
      <c r="A4" s="60" t="s">
        <v>170</v>
      </c>
      <c r="B4" s="61"/>
      <c r="C4" s="66" t="s">
        <v>178</v>
      </c>
      <c r="D4" s="67"/>
      <c r="E4" s="17"/>
      <c r="F4" s="26"/>
    </row>
    <row r="5" spans="1:7" customFormat="1" ht="15.75" x14ac:dyDescent="0.25">
      <c r="A5" s="62" t="s">
        <v>176</v>
      </c>
      <c r="B5" s="62"/>
      <c r="C5" s="68" t="s">
        <v>179</v>
      </c>
      <c r="D5" s="69"/>
      <c r="E5" s="17"/>
      <c r="F5" s="34"/>
    </row>
    <row r="6" spans="1:7" customFormat="1" ht="14.25" customHeight="1" x14ac:dyDescent="0.25">
      <c r="A6" s="63" t="s">
        <v>171</v>
      </c>
      <c r="B6" s="63"/>
      <c r="C6" s="70" t="s">
        <v>175</v>
      </c>
      <c r="D6" s="71"/>
      <c r="E6" s="17"/>
      <c r="F6" s="26"/>
    </row>
    <row r="7" spans="1:7" customFormat="1" ht="30" customHeight="1" x14ac:dyDescent="0.25">
      <c r="A7" s="79" t="s">
        <v>172</v>
      </c>
      <c r="B7" s="80"/>
      <c r="C7" s="59" t="s">
        <v>50</v>
      </c>
      <c r="D7" s="59"/>
      <c r="E7" s="26"/>
      <c r="F7" s="26"/>
    </row>
    <row r="8" spans="1:7" customFormat="1" x14ac:dyDescent="0.25">
      <c r="A8" s="35"/>
      <c r="B8" s="36"/>
      <c r="C8" s="27"/>
      <c r="D8" s="25"/>
      <c r="E8" s="26"/>
      <c r="F8" s="26"/>
    </row>
    <row r="9" spans="1:7" ht="15.75" thickBot="1" x14ac:dyDescent="0.25">
      <c r="A9" s="72" t="s">
        <v>177</v>
      </c>
      <c r="B9" s="72"/>
      <c r="C9" s="72"/>
      <c r="D9" s="30"/>
      <c r="E9" s="30"/>
      <c r="F9" s="30"/>
    </row>
    <row r="10" spans="1:7" ht="15.75" thickBot="1" x14ac:dyDescent="0.25">
      <c r="A10" s="48" t="s">
        <v>180</v>
      </c>
      <c r="B10" s="49" t="s">
        <v>0</v>
      </c>
      <c r="C10" s="49" t="s">
        <v>2</v>
      </c>
      <c r="D10" s="49" t="s">
        <v>1</v>
      </c>
      <c r="E10" s="50" t="s">
        <v>86</v>
      </c>
      <c r="F10" s="50" t="s">
        <v>135</v>
      </c>
    </row>
    <row r="11" spans="1:7" s="18" customFormat="1" x14ac:dyDescent="0.25">
      <c r="A11" s="51"/>
      <c r="B11" s="56" t="s">
        <v>69</v>
      </c>
      <c r="C11" s="56" t="s">
        <v>74</v>
      </c>
      <c r="D11" s="56" t="s">
        <v>101</v>
      </c>
      <c r="E11" s="56" t="s">
        <v>106</v>
      </c>
      <c r="F11" s="57" t="s">
        <v>152</v>
      </c>
      <c r="G11" s="58"/>
    </row>
    <row r="12" spans="1:7" s="18" customFormat="1" ht="36" x14ac:dyDescent="0.25">
      <c r="A12" s="51"/>
      <c r="B12" s="52" t="s">
        <v>51</v>
      </c>
      <c r="C12" s="52" t="s">
        <v>130</v>
      </c>
      <c r="D12" s="53" t="s">
        <v>73</v>
      </c>
      <c r="E12" s="53" t="s">
        <v>102</v>
      </c>
      <c r="F12" s="53" t="s">
        <v>152</v>
      </c>
    </row>
    <row r="13" spans="1:7" s="18" customFormat="1" ht="24" x14ac:dyDescent="0.25">
      <c r="A13" s="54"/>
      <c r="B13" s="53" t="s">
        <v>52</v>
      </c>
      <c r="C13" s="53" t="s">
        <v>85</v>
      </c>
      <c r="D13" s="53" t="s">
        <v>105</v>
      </c>
      <c r="E13" s="53" t="s">
        <v>124</v>
      </c>
      <c r="F13" s="53" t="s">
        <v>152</v>
      </c>
    </row>
    <row r="14" spans="1:7" s="18" customFormat="1" ht="96" x14ac:dyDescent="0.25">
      <c r="A14" s="54"/>
      <c r="B14" s="53" t="s">
        <v>53</v>
      </c>
      <c r="C14" s="53" t="s">
        <v>164</v>
      </c>
      <c r="D14" s="53" t="s">
        <v>103</v>
      </c>
      <c r="E14" s="53" t="s">
        <v>104</v>
      </c>
      <c r="F14" s="53" t="s">
        <v>152</v>
      </c>
    </row>
    <row r="15" spans="1:7" s="18" customFormat="1" ht="24" x14ac:dyDescent="0.25">
      <c r="A15" s="54"/>
      <c r="B15" s="53" t="s">
        <v>54</v>
      </c>
      <c r="C15" s="53" t="s">
        <v>75</v>
      </c>
      <c r="D15" s="53" t="s">
        <v>134</v>
      </c>
      <c r="E15" s="53" t="s">
        <v>149</v>
      </c>
      <c r="F15" s="53" t="s">
        <v>152</v>
      </c>
    </row>
    <row r="16" spans="1:7" s="18" customFormat="1" x14ac:dyDescent="0.25">
      <c r="A16" s="54"/>
      <c r="B16" s="53" t="s">
        <v>92</v>
      </c>
      <c r="C16" s="53" t="s">
        <v>76</v>
      </c>
      <c r="D16" s="53" t="s">
        <v>107</v>
      </c>
      <c r="E16" s="53" t="s">
        <v>104</v>
      </c>
      <c r="F16" s="53" t="s">
        <v>152</v>
      </c>
    </row>
    <row r="17" spans="1:6" ht="48" x14ac:dyDescent="0.2">
      <c r="A17" s="54"/>
      <c r="B17" s="53" t="s">
        <v>13</v>
      </c>
      <c r="C17" s="53" t="s">
        <v>77</v>
      </c>
      <c r="D17" s="53" t="s">
        <v>109</v>
      </c>
      <c r="E17" s="53" t="s">
        <v>104</v>
      </c>
      <c r="F17" s="53" t="s">
        <v>152</v>
      </c>
    </row>
    <row r="18" spans="1:6" x14ac:dyDescent="0.2">
      <c r="A18" s="54"/>
      <c r="B18" s="53" t="s">
        <v>165</v>
      </c>
      <c r="C18" s="53" t="s">
        <v>166</v>
      </c>
      <c r="D18" s="53" t="s">
        <v>31</v>
      </c>
      <c r="E18" s="53" t="s">
        <v>123</v>
      </c>
      <c r="F18" s="53" t="s">
        <v>152</v>
      </c>
    </row>
    <row r="19" spans="1:6" x14ac:dyDescent="0.2">
      <c r="A19" s="54"/>
      <c r="B19" s="53" t="s">
        <v>153</v>
      </c>
      <c r="C19" s="53" t="s">
        <v>155</v>
      </c>
      <c r="D19" s="53" t="s">
        <v>156</v>
      </c>
      <c r="E19" s="53" t="s">
        <v>123</v>
      </c>
      <c r="F19" s="53" t="s">
        <v>152</v>
      </c>
    </row>
    <row r="20" spans="1:6" ht="180" x14ac:dyDescent="0.2">
      <c r="A20" s="54"/>
      <c r="B20" s="53" t="s">
        <v>16</v>
      </c>
      <c r="C20" s="53" t="s">
        <v>81</v>
      </c>
      <c r="D20" s="53" t="s">
        <v>110</v>
      </c>
      <c r="E20" s="53" t="s">
        <v>104</v>
      </c>
      <c r="F20" s="53" t="s">
        <v>152</v>
      </c>
    </row>
    <row r="21" spans="1:6" ht="108" x14ac:dyDescent="0.2">
      <c r="A21" s="54"/>
      <c r="B21" s="53" t="s">
        <v>55</v>
      </c>
      <c r="C21" s="53" t="s">
        <v>131</v>
      </c>
      <c r="D21" s="53" t="s">
        <v>111</v>
      </c>
      <c r="E21" s="53" t="s">
        <v>108</v>
      </c>
      <c r="F21" s="53" t="s">
        <v>152</v>
      </c>
    </row>
    <row r="22" spans="1:6" ht="60" x14ac:dyDescent="0.2">
      <c r="A22" s="54"/>
      <c r="B22" s="53" t="s">
        <v>56</v>
      </c>
      <c r="C22" s="53" t="s">
        <v>78</v>
      </c>
      <c r="D22" s="53" t="s">
        <v>22</v>
      </c>
      <c r="E22" s="53" t="s">
        <v>102</v>
      </c>
      <c r="F22" s="53" t="s">
        <v>152</v>
      </c>
    </row>
    <row r="23" spans="1:6" ht="24" x14ac:dyDescent="0.2">
      <c r="A23" s="54"/>
      <c r="B23" s="53" t="s">
        <v>157</v>
      </c>
      <c r="C23" s="53" t="s">
        <v>160</v>
      </c>
      <c r="D23" s="53" t="s">
        <v>158</v>
      </c>
      <c r="E23" s="53" t="s">
        <v>161</v>
      </c>
      <c r="F23" s="53" t="s">
        <v>159</v>
      </c>
    </row>
    <row r="24" spans="1:6" ht="36" x14ac:dyDescent="0.2">
      <c r="A24" s="54"/>
      <c r="B24" s="53" t="s">
        <v>57</v>
      </c>
      <c r="C24" s="53" t="s">
        <v>79</v>
      </c>
      <c r="D24" s="53" t="s">
        <v>112</v>
      </c>
      <c r="E24" s="53" t="s">
        <v>113</v>
      </c>
      <c r="F24" s="53" t="s">
        <v>152</v>
      </c>
    </row>
    <row r="25" spans="1:6" ht="24" x14ac:dyDescent="0.2">
      <c r="A25" s="54"/>
      <c r="B25" s="53" t="s">
        <v>58</v>
      </c>
      <c r="C25" s="53" t="s">
        <v>80</v>
      </c>
      <c r="D25" s="53" t="s">
        <v>112</v>
      </c>
      <c r="E25" s="53" t="s">
        <v>113</v>
      </c>
      <c r="F25" s="53" t="s">
        <v>152</v>
      </c>
    </row>
    <row r="26" spans="1:6" ht="72" x14ac:dyDescent="0.2">
      <c r="A26" s="54"/>
      <c r="B26" s="53" t="s">
        <v>59</v>
      </c>
      <c r="C26" s="53" t="s">
        <v>167</v>
      </c>
      <c r="D26" s="53" t="s">
        <v>114</v>
      </c>
      <c r="E26" s="53" t="s">
        <v>104</v>
      </c>
      <c r="F26" s="53" t="s">
        <v>152</v>
      </c>
    </row>
    <row r="27" spans="1:6" ht="144" x14ac:dyDescent="0.2">
      <c r="A27" s="54"/>
      <c r="B27" s="53" t="s">
        <v>60</v>
      </c>
      <c r="C27" s="53" t="s">
        <v>129</v>
      </c>
      <c r="D27" s="53" t="s">
        <v>116</v>
      </c>
      <c r="E27" s="53" t="s">
        <v>104</v>
      </c>
      <c r="F27" s="53" t="s">
        <v>152</v>
      </c>
    </row>
    <row r="28" spans="1:6" ht="96" x14ac:dyDescent="0.2">
      <c r="A28" s="54"/>
      <c r="B28" s="53" t="s">
        <v>61</v>
      </c>
      <c r="C28" s="53" t="s">
        <v>93</v>
      </c>
      <c r="D28" s="53" t="s">
        <v>117</v>
      </c>
      <c r="E28" s="53" t="s">
        <v>104</v>
      </c>
      <c r="F28" s="53" t="s">
        <v>152</v>
      </c>
    </row>
    <row r="29" spans="1:6" s="19" customFormat="1" ht="252" x14ac:dyDescent="0.2">
      <c r="A29" s="54"/>
      <c r="B29" s="53" t="s">
        <v>63</v>
      </c>
      <c r="C29" s="53" t="s">
        <v>133</v>
      </c>
      <c r="D29" s="53" t="s">
        <v>118</v>
      </c>
      <c r="E29" s="53" t="s">
        <v>104</v>
      </c>
      <c r="F29" s="53" t="s">
        <v>152</v>
      </c>
    </row>
    <row r="30" spans="1:6" ht="24" x14ac:dyDescent="0.2">
      <c r="A30" s="54"/>
      <c r="B30" s="53" t="s">
        <v>65</v>
      </c>
      <c r="C30" s="53" t="s">
        <v>94</v>
      </c>
      <c r="D30" s="53" t="s">
        <v>119</v>
      </c>
      <c r="E30" s="53" t="s">
        <v>113</v>
      </c>
      <c r="F30" s="53" t="s">
        <v>152</v>
      </c>
    </row>
    <row r="31" spans="1:6" ht="24" x14ac:dyDescent="0.2">
      <c r="A31" s="54"/>
      <c r="B31" s="53" t="s">
        <v>66</v>
      </c>
      <c r="C31" s="53" t="s">
        <v>95</v>
      </c>
      <c r="D31" s="53" t="s">
        <v>119</v>
      </c>
      <c r="E31" s="53" t="s">
        <v>113</v>
      </c>
      <c r="F31" s="53" t="s">
        <v>152</v>
      </c>
    </row>
    <row r="32" spans="1:6" ht="144" x14ac:dyDescent="0.2">
      <c r="A32" s="54"/>
      <c r="B32" s="53" t="s">
        <v>67</v>
      </c>
      <c r="C32" s="53" t="s">
        <v>96</v>
      </c>
      <c r="D32" s="53" t="s">
        <v>120</v>
      </c>
      <c r="E32" s="53" t="s">
        <v>104</v>
      </c>
      <c r="F32" s="53" t="s">
        <v>152</v>
      </c>
    </row>
    <row r="33" spans="1:6" ht="144" x14ac:dyDescent="0.2">
      <c r="A33" s="54"/>
      <c r="B33" s="53" t="s">
        <v>68</v>
      </c>
      <c r="C33" s="53" t="s">
        <v>91</v>
      </c>
      <c r="D33" s="53" t="s">
        <v>121</v>
      </c>
      <c r="E33" s="53" t="s">
        <v>104</v>
      </c>
      <c r="F33" s="53" t="s">
        <v>152</v>
      </c>
    </row>
    <row r="34" spans="1:6" x14ac:dyDescent="0.2">
      <c r="A34" s="54"/>
      <c r="B34" s="53" t="s">
        <v>138</v>
      </c>
      <c r="C34" s="53" t="s">
        <v>141</v>
      </c>
      <c r="D34" s="53" t="s">
        <v>142</v>
      </c>
      <c r="E34" s="53" t="s">
        <v>150</v>
      </c>
      <c r="F34" s="53" t="s">
        <v>137</v>
      </c>
    </row>
    <row r="35" spans="1:6" x14ac:dyDescent="0.2">
      <c r="A35" s="54"/>
      <c r="B35" s="53" t="s">
        <v>139</v>
      </c>
      <c r="C35" s="53" t="s">
        <v>140</v>
      </c>
      <c r="D35" s="53" t="s">
        <v>142</v>
      </c>
      <c r="E35" s="53" t="s">
        <v>150</v>
      </c>
      <c r="F35" s="53" t="s">
        <v>137</v>
      </c>
    </row>
    <row r="36" spans="1:6" ht="24" x14ac:dyDescent="0.2">
      <c r="A36" s="54"/>
      <c r="B36" s="53" t="s">
        <v>143</v>
      </c>
      <c r="C36" s="53" t="s">
        <v>144</v>
      </c>
      <c r="D36" s="53" t="s">
        <v>145</v>
      </c>
      <c r="E36" s="53" t="s">
        <v>123</v>
      </c>
      <c r="F36" s="53" t="s">
        <v>137</v>
      </c>
    </row>
    <row r="37" spans="1:6" ht="36" x14ac:dyDescent="0.2">
      <c r="A37" s="54"/>
      <c r="B37" s="53" t="s">
        <v>70</v>
      </c>
      <c r="C37" s="53" t="s">
        <v>97</v>
      </c>
      <c r="D37" s="53" t="s">
        <v>142</v>
      </c>
      <c r="E37" s="53" t="s">
        <v>150</v>
      </c>
      <c r="F37" s="53" t="s">
        <v>137</v>
      </c>
    </row>
    <row r="38" spans="1:6" ht="24" x14ac:dyDescent="0.2">
      <c r="A38" s="54"/>
      <c r="B38" s="53" t="s">
        <v>71</v>
      </c>
      <c r="C38" s="53" t="s">
        <v>98</v>
      </c>
      <c r="D38" s="53" t="s">
        <v>146</v>
      </c>
      <c r="E38" s="53" t="s">
        <v>113</v>
      </c>
      <c r="F38" s="53" t="s">
        <v>137</v>
      </c>
    </row>
    <row r="39" spans="1:6" ht="24" x14ac:dyDescent="0.2">
      <c r="A39" s="54"/>
      <c r="B39" s="53" t="s">
        <v>72</v>
      </c>
      <c r="C39" s="53" t="s">
        <v>99</v>
      </c>
      <c r="D39" s="53" t="s">
        <v>147</v>
      </c>
      <c r="E39" s="53" t="s">
        <v>151</v>
      </c>
      <c r="F39" s="53" t="s">
        <v>137</v>
      </c>
    </row>
  </sheetData>
  <mergeCells count="13">
    <mergeCell ref="C7:D7"/>
    <mergeCell ref="A9:C9"/>
    <mergeCell ref="A1:C1"/>
    <mergeCell ref="A2:C2"/>
    <mergeCell ref="A3:B3"/>
    <mergeCell ref="A7:B7"/>
    <mergeCell ref="A4:B4"/>
    <mergeCell ref="A5:B5"/>
    <mergeCell ref="A6:B6"/>
    <mergeCell ref="C3:D3"/>
    <mergeCell ref="C4:D4"/>
    <mergeCell ref="C5:D5"/>
    <mergeCell ref="C6:D6"/>
  </mergeCells>
  <hyperlinks>
    <hyperlink ref="C7" r:id="rId1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2"/>
  <headerFooter>
    <oddFooter>&amp;CBls. &amp;P af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13" workbookViewId="0">
      <selection activeCell="B39" sqref="B39"/>
    </sheetView>
  </sheetViews>
  <sheetFormatPr defaultRowHeight="15" x14ac:dyDescent="0.25"/>
  <cols>
    <col min="2" max="2" width="24.42578125" bestFit="1" customWidth="1"/>
  </cols>
  <sheetData>
    <row r="1" spans="1:4" x14ac:dyDescent="0.25">
      <c r="A1" s="1" t="s">
        <v>37</v>
      </c>
      <c r="B1" s="1" t="s">
        <v>1</v>
      </c>
      <c r="C1" s="1" t="s">
        <v>38</v>
      </c>
    </row>
    <row r="2" spans="1:4" x14ac:dyDescent="0.25">
      <c r="A2">
        <f>Legudeildir!A11</f>
        <v>0</v>
      </c>
      <c r="B2" t="s">
        <v>4</v>
      </c>
      <c r="C2" t="str">
        <f>IF(A2="x",B2,"")</f>
        <v/>
      </c>
    </row>
    <row r="3" spans="1:4" x14ac:dyDescent="0.25">
      <c r="A3" t="e">
        <f>Legudeildir!#REF!</f>
        <v>#REF!</v>
      </c>
      <c r="B3" t="s">
        <v>5</v>
      </c>
      <c r="C3" t="e">
        <f t="shared" ref="C3:C43" si="0">IF(A3="x",B3,"")</f>
        <v>#REF!</v>
      </c>
    </row>
    <row r="4" spans="1:4" x14ac:dyDescent="0.25">
      <c r="A4">
        <f>Legudeildir!A12</f>
        <v>0</v>
      </c>
      <c r="B4" t="s">
        <v>3</v>
      </c>
      <c r="C4" t="str">
        <f t="shared" si="0"/>
        <v/>
      </c>
    </row>
    <row r="5" spans="1:4" x14ac:dyDescent="0.25">
      <c r="A5">
        <v>0</v>
      </c>
      <c r="B5" t="s">
        <v>49</v>
      </c>
      <c r="C5" t="str">
        <f t="shared" si="0"/>
        <v/>
      </c>
    </row>
    <row r="6" spans="1:4" x14ac:dyDescent="0.25">
      <c r="A6" t="e">
        <f>Legudeildir!#REF!</f>
        <v>#REF!</v>
      </c>
      <c r="B6" t="s">
        <v>6</v>
      </c>
      <c r="C6" t="e">
        <f t="shared" si="0"/>
        <v>#REF!</v>
      </c>
    </row>
    <row r="7" spans="1:4" x14ac:dyDescent="0.25">
      <c r="A7">
        <f>Legudeildir!A14</f>
        <v>0</v>
      </c>
      <c r="B7" t="s">
        <v>8</v>
      </c>
      <c r="C7" t="str">
        <f t="shared" si="0"/>
        <v/>
      </c>
    </row>
    <row r="8" spans="1:4" x14ac:dyDescent="0.25">
      <c r="A8">
        <f>Legudeildir!A15</f>
        <v>0</v>
      </c>
      <c r="B8" t="s">
        <v>7</v>
      </c>
      <c r="C8" t="str">
        <f t="shared" si="0"/>
        <v/>
      </c>
    </row>
    <row r="9" spans="1:4" x14ac:dyDescent="0.25">
      <c r="A9">
        <f>Legudeildir!A16</f>
        <v>0</v>
      </c>
      <c r="B9" t="s">
        <v>9</v>
      </c>
      <c r="C9" t="str">
        <f t="shared" si="0"/>
        <v/>
      </c>
      <c r="D9" s="2" t="e">
        <f>C2&amp;" "&amp;C3&amp;" "&amp;C4&amp;" "&amp;C5&amp;" "&amp;C6&amp;" "&amp;C7&amp;" "&amp;C8&amp;" "&amp;C9</f>
        <v>#REF!</v>
      </c>
    </row>
    <row r="10" spans="1:4" x14ac:dyDescent="0.25">
      <c r="A10" t="e">
        <f>Legudeildir!#REF!</f>
        <v>#REF!</v>
      </c>
      <c r="B10" t="s">
        <v>10</v>
      </c>
      <c r="C10" t="e">
        <f t="shared" si="0"/>
        <v>#REF!</v>
      </c>
    </row>
    <row r="11" spans="1:4" x14ac:dyDescent="0.25">
      <c r="A11">
        <f>Legudeildir!A17</f>
        <v>0</v>
      </c>
      <c r="B11" t="s">
        <v>11</v>
      </c>
      <c r="C11" t="str">
        <f t="shared" si="0"/>
        <v/>
      </c>
    </row>
    <row r="12" spans="1:4" x14ac:dyDescent="0.25">
      <c r="A12">
        <f>Legudeildir!A20</f>
        <v>0</v>
      </c>
      <c r="B12" t="s">
        <v>12</v>
      </c>
      <c r="C12" t="str">
        <f t="shared" si="0"/>
        <v/>
      </c>
    </row>
    <row r="13" spans="1:4" x14ac:dyDescent="0.25">
      <c r="A13" t="e">
        <f>Legudeildir!#REF!</f>
        <v>#REF!</v>
      </c>
      <c r="B13" t="s">
        <v>14</v>
      </c>
      <c r="C13" t="e">
        <f t="shared" si="0"/>
        <v>#REF!</v>
      </c>
    </row>
    <row r="14" spans="1:4" x14ac:dyDescent="0.25">
      <c r="A14">
        <f>Legudeildir!A21</f>
        <v>0</v>
      </c>
      <c r="B14" t="s">
        <v>15</v>
      </c>
      <c r="C14" t="str">
        <f t="shared" si="0"/>
        <v/>
      </c>
    </row>
    <row r="15" spans="1:4" x14ac:dyDescent="0.25">
      <c r="A15">
        <f>Legudeildir!A22</f>
        <v>0</v>
      </c>
      <c r="B15" t="s">
        <v>17</v>
      </c>
      <c r="C15" t="str">
        <f t="shared" si="0"/>
        <v/>
      </c>
    </row>
    <row r="16" spans="1:4" x14ac:dyDescent="0.25">
      <c r="A16" t="e">
        <f>Legudeildir!#REF!</f>
        <v>#REF!</v>
      </c>
      <c r="B16" t="s">
        <v>18</v>
      </c>
      <c r="C16" t="e">
        <f t="shared" si="0"/>
        <v>#REF!</v>
      </c>
    </row>
    <row r="17" spans="1:4" x14ac:dyDescent="0.25">
      <c r="A17">
        <f>Legudeildir!A24</f>
        <v>0</v>
      </c>
      <c r="B17" t="s">
        <v>19</v>
      </c>
      <c r="C17" t="str">
        <f t="shared" si="0"/>
        <v/>
      </c>
      <c r="D17" s="2" t="e">
        <f>C10&amp;" "&amp;C11&amp;" "&amp;C12&amp;" "&amp;C13&amp;" "&amp;C14&amp;" "&amp;C15&amp;" "&amp;C16&amp;" "&amp;C17</f>
        <v>#REF!</v>
      </c>
    </row>
    <row r="18" spans="1:4" x14ac:dyDescent="0.25">
      <c r="A18">
        <f>Legudeildir!A25</f>
        <v>0</v>
      </c>
      <c r="B18" t="s">
        <v>20</v>
      </c>
      <c r="C18" t="str">
        <f t="shared" si="0"/>
        <v/>
      </c>
    </row>
    <row r="19" spans="1:4" x14ac:dyDescent="0.25">
      <c r="A19">
        <f>Legudeildir!A26</f>
        <v>0</v>
      </c>
      <c r="B19" t="s">
        <v>21</v>
      </c>
      <c r="C19" t="str">
        <f t="shared" si="0"/>
        <v/>
      </c>
    </row>
    <row r="20" spans="1:4" x14ac:dyDescent="0.25">
      <c r="A20" t="e">
        <f>Legudeildir!#REF!</f>
        <v>#REF!</v>
      </c>
      <c r="B20" t="s">
        <v>22</v>
      </c>
      <c r="C20" t="e">
        <f t="shared" si="0"/>
        <v>#REF!</v>
      </c>
    </row>
    <row r="21" spans="1:4" x14ac:dyDescent="0.25">
      <c r="A21">
        <f>Legudeildir!A27</f>
        <v>0</v>
      </c>
      <c r="B21" t="s">
        <v>23</v>
      </c>
      <c r="C21" t="str">
        <f t="shared" si="0"/>
        <v/>
      </c>
    </row>
    <row r="22" spans="1:4" x14ac:dyDescent="0.25">
      <c r="A22">
        <f>Legudeildir!A28</f>
        <v>0</v>
      </c>
      <c r="B22" t="s">
        <v>24</v>
      </c>
      <c r="C22" t="str">
        <f t="shared" si="0"/>
        <v/>
      </c>
    </row>
    <row r="23" spans="1:4" x14ac:dyDescent="0.25">
      <c r="A23">
        <f>Legudeildir!A29</f>
        <v>0</v>
      </c>
      <c r="B23" t="s">
        <v>25</v>
      </c>
      <c r="C23" t="str">
        <f t="shared" si="0"/>
        <v/>
      </c>
    </row>
    <row r="24" spans="1:4" x14ac:dyDescent="0.25">
      <c r="A24">
        <f>Legudeildir!A30</f>
        <v>0</v>
      </c>
      <c r="B24" t="s">
        <v>26</v>
      </c>
      <c r="C24" t="str">
        <f t="shared" si="0"/>
        <v/>
      </c>
    </row>
    <row r="25" spans="1:4" x14ac:dyDescent="0.25">
      <c r="A25" t="e">
        <f>Legudeildir!#REF!</f>
        <v>#REF!</v>
      </c>
      <c r="B25" t="s">
        <v>27</v>
      </c>
      <c r="C25" t="e">
        <f t="shared" si="0"/>
        <v>#REF!</v>
      </c>
      <c r="D25" s="2" t="e">
        <f>C18&amp;" "&amp;C19&amp;" "&amp;C20&amp;" "&amp;C21&amp;" "&amp;C22&amp;" "&amp;C23&amp;" "&amp;C24&amp;" "&amp;C25</f>
        <v>#REF!</v>
      </c>
    </row>
    <row r="26" spans="1:4" x14ac:dyDescent="0.25">
      <c r="A26">
        <f>Legudeildir!A31</f>
        <v>0</v>
      </c>
      <c r="B26" t="s">
        <v>28</v>
      </c>
      <c r="C26" t="str">
        <f t="shared" si="0"/>
        <v/>
      </c>
    </row>
    <row r="27" spans="1:4" x14ac:dyDescent="0.25">
      <c r="A27">
        <f>Legudeildir!A32</f>
        <v>0</v>
      </c>
      <c r="B27" t="s">
        <v>29</v>
      </c>
      <c r="C27" t="str">
        <f t="shared" si="0"/>
        <v/>
      </c>
    </row>
    <row r="28" spans="1:4" x14ac:dyDescent="0.25">
      <c r="A28">
        <f>Legudeildir!A33</f>
        <v>0</v>
      </c>
      <c r="B28" t="s">
        <v>30</v>
      </c>
      <c r="C28" t="str">
        <f t="shared" si="0"/>
        <v/>
      </c>
    </row>
    <row r="29" spans="1:4" x14ac:dyDescent="0.25">
      <c r="A29" t="e">
        <f>Legudeildir!#REF!</f>
        <v>#REF!</v>
      </c>
      <c r="B29" t="s">
        <v>31</v>
      </c>
      <c r="C29" t="e">
        <f t="shared" si="0"/>
        <v>#REF!</v>
      </c>
    </row>
    <row r="30" spans="1:4" x14ac:dyDescent="0.25">
      <c r="A30">
        <f>Legudeildir!A34</f>
        <v>0</v>
      </c>
      <c r="B30" t="s">
        <v>32</v>
      </c>
      <c r="C30" t="str">
        <f t="shared" si="0"/>
        <v/>
      </c>
      <c r="D30" s="12"/>
    </row>
    <row r="31" spans="1:4" x14ac:dyDescent="0.25">
      <c r="A31">
        <f>Legudeildir!A35</f>
        <v>0</v>
      </c>
      <c r="B31" t="s">
        <v>33</v>
      </c>
      <c r="C31" t="str">
        <f t="shared" si="0"/>
        <v/>
      </c>
    </row>
    <row r="32" spans="1:4" x14ac:dyDescent="0.25">
      <c r="A32">
        <f>Legudeildir!A37</f>
        <v>0</v>
      </c>
      <c r="B32" t="s">
        <v>34</v>
      </c>
      <c r="C32" t="str">
        <f t="shared" si="0"/>
        <v/>
      </c>
    </row>
    <row r="33" spans="1:13" x14ac:dyDescent="0.25">
      <c r="A33" t="e">
        <f>Legudeildir!#REF!</f>
        <v>#REF!</v>
      </c>
      <c r="B33" t="s">
        <v>40</v>
      </c>
      <c r="C33" t="e">
        <f t="shared" si="0"/>
        <v>#REF!</v>
      </c>
      <c r="D33" s="2" t="e">
        <f>C26&amp;" "&amp;C27&amp;" "&amp;C28&amp;" "&amp;C29&amp;" "&amp;C30&amp;" "&amp;C31&amp;" "&amp;C32&amp;" "&amp;C33</f>
        <v>#REF!</v>
      </c>
    </row>
    <row r="34" spans="1:13" x14ac:dyDescent="0.25">
      <c r="A34" t="e">
        <f>Legudeildir!#REF!</f>
        <v>#REF!</v>
      </c>
      <c r="B34" t="s">
        <v>41</v>
      </c>
      <c r="C34" t="e">
        <f t="shared" si="0"/>
        <v>#REF!</v>
      </c>
    </row>
    <row r="35" spans="1:13" x14ac:dyDescent="0.25">
      <c r="A35" t="e">
        <f>Legudeildir!#REF!</f>
        <v>#REF!</v>
      </c>
      <c r="B35" t="s">
        <v>42</v>
      </c>
      <c r="C35" t="e">
        <f t="shared" si="0"/>
        <v>#REF!</v>
      </c>
    </row>
    <row r="36" spans="1:13" x14ac:dyDescent="0.25">
      <c r="A36" t="e">
        <f>Legudeildir!#REF!</f>
        <v>#REF!</v>
      </c>
      <c r="B36" t="s">
        <v>35</v>
      </c>
      <c r="C36" t="e">
        <f t="shared" si="0"/>
        <v>#REF!</v>
      </c>
    </row>
    <row r="37" spans="1:13" x14ac:dyDescent="0.25">
      <c r="A37" t="e">
        <f>Legudeildir!#REF!</f>
        <v>#REF!</v>
      </c>
      <c r="B37" t="s">
        <v>43</v>
      </c>
      <c r="C37" t="e">
        <f t="shared" si="0"/>
        <v>#REF!</v>
      </c>
    </row>
    <row r="38" spans="1:13" x14ac:dyDescent="0.25">
      <c r="A38" t="e">
        <f>Legudeildir!#REF!</f>
        <v>#REF!</v>
      </c>
      <c r="B38" t="s">
        <v>44</v>
      </c>
      <c r="C38" t="e">
        <f t="shared" si="0"/>
        <v>#REF!</v>
      </c>
    </row>
    <row r="39" spans="1:13" x14ac:dyDescent="0.25">
      <c r="A39" t="e">
        <f>Legudeildir!#REF!</f>
        <v>#REF!</v>
      </c>
      <c r="B39" t="s">
        <v>45</v>
      </c>
      <c r="C39" t="e">
        <f t="shared" si="0"/>
        <v>#REF!</v>
      </c>
    </row>
    <row r="40" spans="1:13" x14ac:dyDescent="0.25">
      <c r="A40" t="e">
        <f>Legudeildir!#REF!</f>
        <v>#REF!</v>
      </c>
      <c r="B40" t="s">
        <v>36</v>
      </c>
      <c r="C40" t="e">
        <f t="shared" si="0"/>
        <v>#REF!</v>
      </c>
    </row>
    <row r="41" spans="1:13" x14ac:dyDescent="0.25">
      <c r="A41" t="e">
        <f>Legudeildir!#REF!</f>
        <v>#REF!</v>
      </c>
      <c r="B41" t="s">
        <v>46</v>
      </c>
      <c r="C41" t="e">
        <f t="shared" si="0"/>
        <v>#REF!</v>
      </c>
    </row>
    <row r="42" spans="1:13" x14ac:dyDescent="0.25">
      <c r="A42" t="e">
        <f>Legudeildir!#REF!</f>
        <v>#REF!</v>
      </c>
      <c r="B42" t="s">
        <v>47</v>
      </c>
      <c r="C42" t="e">
        <f t="shared" si="0"/>
        <v>#REF!</v>
      </c>
    </row>
    <row r="43" spans="1:13" x14ac:dyDescent="0.25">
      <c r="A43" t="e">
        <f>Legudeildir!#REF!</f>
        <v>#REF!</v>
      </c>
      <c r="B43" t="s">
        <v>48</v>
      </c>
      <c r="C43" t="e">
        <f t="shared" si="0"/>
        <v>#REF!</v>
      </c>
      <c r="D43" s="2" t="e">
        <f>C34&amp;" "&amp;C35&amp;" "&amp;C36&amp;" "&amp;C37&amp;" "&amp;C38&amp;" "&amp;C39&amp;" "&amp;C40&amp;" "&amp;C41&amp;" "&amp;C42&amp;" "&amp;C43</f>
        <v>#REF!</v>
      </c>
    </row>
    <row r="44" spans="1:13" ht="15.75" thickBot="1" x14ac:dyDescent="0.3"/>
    <row r="45" spans="1:13" x14ac:dyDescent="0.25">
      <c r="B45" s="3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5"/>
    </row>
    <row r="46" spans="1:13" x14ac:dyDescent="0.25">
      <c r="B46" s="6" t="e">
        <f>D9</f>
        <v>#REF!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x14ac:dyDescent="0.25">
      <c r="B47" s="6" t="e">
        <f>D17</f>
        <v>#REF!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x14ac:dyDescent="0.25">
      <c r="B48" s="6" t="e">
        <f>D25</f>
        <v>#REF!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2:13" x14ac:dyDescent="0.25">
      <c r="B49" s="6" t="e">
        <f>D33</f>
        <v>#REF!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</row>
    <row r="50" spans="2:13" ht="15.75" thickBot="1" x14ac:dyDescent="0.3">
      <c r="B50" s="9" t="e">
        <f>D43</f>
        <v>#REF!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Legudeildir</vt:lpstr>
      <vt:lpstr>Ferlideildir</vt:lpstr>
      <vt:lpstr>Úttekt_gagna</vt:lpstr>
      <vt:lpstr>Legudeildir!OLE_LINK1</vt:lpstr>
      <vt:lpstr>Ferlideildir!Print_Area</vt:lpstr>
      <vt:lpstr>Ferlideildir!Print_Titles</vt:lpstr>
      <vt:lpstr>Legudeildir!Print_Titles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Guðrún Kr Guðfinnsdóttir</cp:lastModifiedBy>
  <cp:lastPrinted>2020-09-09T14:22:11Z</cp:lastPrinted>
  <dcterms:created xsi:type="dcterms:W3CDTF">2013-11-20T13:20:49Z</dcterms:created>
  <dcterms:modified xsi:type="dcterms:W3CDTF">2020-09-09T14:22:15Z</dcterms:modified>
</cp:coreProperties>
</file>