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postogfjar.sharepoint.com/sites/Almennstjornsysla/Shared Documents/General/Tölfræði/Skýrsla um fjarskiptamarkað/Skýrsla 2022 - 2024 fyrri hluti/Excel töflur til birtingar/"/>
    </mc:Choice>
  </mc:AlternateContent>
  <xr:revisionPtr revIDLastSave="782" documentId="13_ncr:1_{28DE4109-D658-4FB3-BD93-C369449F2BC3}" xr6:coauthVersionLast="47" xr6:coauthVersionMax="47" xr10:uidLastSave="{47061D8D-0B08-421A-BF33-5D96041AAB69}"/>
  <bookViews>
    <workbookView xWindow="-28920" yWindow="-120" windowWidth="29040" windowHeight="16440" tabRatio="881" xr2:uid="{00000000-000D-0000-FFFF-FFFF00000000}"/>
  </bookViews>
  <sheets>
    <sheet name="Helstu stærðir" sheetId="39" r:id="rId1"/>
    <sheet name="T1" sheetId="10" r:id="rId2"/>
    <sheet name="T2" sheetId="11" r:id="rId3"/>
    <sheet name="T3" sheetId="12" r:id="rId4"/>
    <sheet name="T4" sheetId="13" r:id="rId5"/>
    <sheet name="T5" sheetId="14" r:id="rId6"/>
    <sheet name="T6" sheetId="17" r:id="rId7"/>
    <sheet name="T7" sheetId="18" r:id="rId8"/>
    <sheet name="T8" sheetId="19" r:id="rId9"/>
    <sheet name="T9" sheetId="20" r:id="rId10"/>
    <sheet name="T10" sheetId="21" r:id="rId11"/>
    <sheet name="T11" sheetId="23" r:id="rId12"/>
    <sheet name="T12" sheetId="24" r:id="rId13"/>
    <sheet name="T13" sheetId="25" r:id="rId14"/>
    <sheet name="T14" sheetId="41" r:id="rId15"/>
    <sheet name="T15" sheetId="26" r:id="rId16"/>
    <sheet name="T16" sheetId="27" r:id="rId17"/>
    <sheet name="T17" sheetId="28" r:id="rId18"/>
    <sheet name="T18" sheetId="29" r:id="rId19"/>
    <sheet name="T19" sheetId="30" r:id="rId20"/>
    <sheet name="T20" sheetId="31" r:id="rId21"/>
    <sheet name="T21" sheetId="33" r:id="rId22"/>
    <sheet name="T22" sheetId="34" r:id="rId23"/>
    <sheet name="T23" sheetId="42" r:id="rId24"/>
    <sheet name="T24" sheetId="43" r:id="rId25"/>
    <sheet name="T25" sheetId="44" r:id="rId26"/>
    <sheet name="Aðilar" sheetId="45" r:id="rId2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12" l="1"/>
  <c r="I15" i="12" s="1"/>
  <c r="D10" i="12"/>
  <c r="H14" i="12" s="1"/>
  <c r="C10" i="12"/>
  <c r="G15" i="12" s="1"/>
  <c r="I8" i="12"/>
  <c r="H8" i="12"/>
  <c r="G8" i="12"/>
  <c r="H11" i="12" l="1"/>
  <c r="H13" i="12"/>
  <c r="H15" i="12"/>
  <c r="G12" i="12"/>
  <c r="G14" i="12"/>
  <c r="H12" i="12"/>
  <c r="I12" i="12"/>
  <c r="I14" i="12"/>
  <c r="G11" i="12"/>
  <c r="G13" i="12"/>
  <c r="I11" i="12"/>
  <c r="I13" i="12"/>
  <c r="I10" i="12" l="1"/>
  <c r="G10" i="12"/>
  <c r="H10" i="12"/>
</calcChain>
</file>

<file path=xl/sharedStrings.xml><?xml version="1.0" encoding="utf-8"?>
<sst xmlns="http://schemas.openxmlformats.org/spreadsheetml/2006/main" count="952" uniqueCount="461">
  <si>
    <t>( 1.000 mínútur / minutes)</t>
  </si>
  <si>
    <t>Fjöldi</t>
  </si>
  <si>
    <t>Markaðshlutdeild</t>
  </si>
  <si>
    <t>Number</t>
  </si>
  <si>
    <t>Market share</t>
  </si>
  <si>
    <t>Samtals / Total</t>
  </si>
  <si>
    <t xml:space="preserve"> - Síminn </t>
  </si>
  <si>
    <t xml:space="preserve"> - Vodafone </t>
  </si>
  <si>
    <t xml:space="preserve"> - Aðrir / Others</t>
  </si>
  <si>
    <t xml:space="preserve"> - Símtöl til útlanda / Outgoing international calls</t>
  </si>
  <si>
    <t xml:space="preserve"> - Símtöl til farsímaneta / Calls to mobile networks</t>
  </si>
  <si>
    <t xml:space="preserve"> - Vodafone</t>
  </si>
  <si>
    <t>Farsímanet</t>
  </si>
  <si>
    <t>Heildarfjöldi farsíma áskrifta / Total mobile subscriptions</t>
  </si>
  <si>
    <t>Gagnaáskrift eingöngu / Data only subscriptions</t>
  </si>
  <si>
    <t>Fjöldi mínútna úr farsímum / Total minutes from mobile</t>
  </si>
  <si>
    <t xml:space="preserve">Fjöldi áskrifta </t>
  </si>
  <si>
    <t xml:space="preserve">Total subscriptions </t>
  </si>
  <si>
    <t xml:space="preserve"> - Nova</t>
  </si>
  <si>
    <t xml:space="preserve"> - Síminn</t>
  </si>
  <si>
    <t xml:space="preserve">Mynd 11. Markaðshlutdeild skipt eftir fyrirtækjum </t>
  </si>
  <si>
    <t xml:space="preserve">Mynd 12. Markaðshlutdeild skipt eftir fyrirtækjum </t>
  </si>
  <si>
    <t>Fyrirframgreidd símakort</t>
  </si>
  <si>
    <t>Pre-paid phone cards</t>
  </si>
  <si>
    <t>Numbers</t>
  </si>
  <si>
    <t xml:space="preserve"> - Símtöl í fastanet / Calls to fixed network</t>
  </si>
  <si>
    <t>Breiðbandstenging farsíma</t>
  </si>
  <si>
    <t>Mobile broadband</t>
  </si>
  <si>
    <t xml:space="preserve">Mobile broadband </t>
  </si>
  <si>
    <t>Farsímanet / gögn</t>
  </si>
  <si>
    <t>Mobile network / Data</t>
  </si>
  <si>
    <t xml:space="preserve"> - Tal og gögn / Voice and data</t>
  </si>
  <si>
    <t xml:space="preserve"> - Eingöngu gögn / Data only</t>
  </si>
  <si>
    <t>Farsímanet / Tal og gögn</t>
  </si>
  <si>
    <t>Mobile network / Voice and data</t>
  </si>
  <si>
    <t>Farsímanet / Eingöngu gögn</t>
  </si>
  <si>
    <t>Mobile network / Data only</t>
  </si>
  <si>
    <t>Internet</t>
  </si>
  <si>
    <t xml:space="preserve"> - Ljósleiðari / Fiber</t>
  </si>
  <si>
    <t xml:space="preserve"> - xDSL</t>
  </si>
  <si>
    <t xml:space="preserve"> - Örbylgja / Wireless-radio</t>
  </si>
  <si>
    <t xml:space="preserve"> - Hringdu</t>
  </si>
  <si>
    <t>xDSL</t>
  </si>
  <si>
    <t>Skráð fjarskiptafyrirtæki</t>
  </si>
  <si>
    <t>Tegund starfsemi</t>
  </si>
  <si>
    <t>Ábótinn ehf.</t>
  </si>
  <si>
    <t>Fjölnet ehf.</t>
  </si>
  <si>
    <t>GlobalCall ehf.</t>
  </si>
  <si>
    <t>Hringdu ehf.</t>
  </si>
  <si>
    <t>Hringiðan ehf./Vortex Inc.</t>
  </si>
  <si>
    <t>Magnavík ehf.</t>
  </si>
  <si>
    <t>Orkufjarskipti hf.</t>
  </si>
  <si>
    <t>Síminn hf.</t>
  </si>
  <si>
    <t>Snerpa ehf.</t>
  </si>
  <si>
    <t>TSC ehf.</t>
  </si>
  <si>
    <t>Tölvun ehf.</t>
  </si>
  <si>
    <t>Data transmission service</t>
  </si>
  <si>
    <t>Data transmission and service</t>
  </si>
  <si>
    <t>Voice telephony, mobile, data transmission and network</t>
  </si>
  <si>
    <t>Voice telephony, data transmission and network</t>
  </si>
  <si>
    <t>Voice telephony</t>
  </si>
  <si>
    <t>Voice telephony and data transmission service</t>
  </si>
  <si>
    <t>Voice telephony and data transmission</t>
  </si>
  <si>
    <t>Electronic communication network</t>
  </si>
  <si>
    <t>Network, voice telephony and data transmisson</t>
  </si>
  <si>
    <t>Fiber optical network</t>
  </si>
  <si>
    <t>Helstu stærðir</t>
  </si>
  <si>
    <t>Breyting %</t>
  </si>
  <si>
    <t>Main indicators</t>
  </si>
  <si>
    <t>Change %</t>
  </si>
  <si>
    <t>Árvakur hf.</t>
  </si>
  <si>
    <t>Ásaljós</t>
  </si>
  <si>
    <t xml:space="preserve">Bloomberg Finance L.P. </t>
  </si>
  <si>
    <t>Boðleið Þjónusta ehf.</t>
  </si>
  <si>
    <t>BT Solutions Limited, útibú á Íslandi</t>
  </si>
  <si>
    <t>Colt Technology Services AB</t>
  </si>
  <si>
    <t>DCN Hub ehf.</t>
  </si>
  <si>
    <t>DVD-Margmiðlun ehf.</t>
  </si>
  <si>
    <t>Eyja- og Miklaholts- hreppur</t>
  </si>
  <si>
    <t>Factor ehf.</t>
  </si>
  <si>
    <t>Farice ehf.</t>
  </si>
  <si>
    <t>Fjarskiptafélag Skeiða- og Gnúpverjahrepps ehf.</t>
  </si>
  <si>
    <t>Gagnaveitan ehf.</t>
  </si>
  <si>
    <t xml:space="preserve">Gagnaveita Hornafjarðar ehf. </t>
  </si>
  <si>
    <t>Gagnaveita Suðurlands ehf.</t>
  </si>
  <si>
    <t>Halló ehf.</t>
  </si>
  <si>
    <t>Hitaveita Tálknafjarðarhrepps</t>
  </si>
  <si>
    <t>Hvalfjarðarsveit</t>
  </si>
  <si>
    <t xml:space="preserve">Icelandair ehf. </t>
  </si>
  <si>
    <t xml:space="preserve">Internet á Íslandi hf. </t>
  </si>
  <si>
    <t>Isavia ehf.</t>
  </si>
  <si>
    <t>Kukl ehf.</t>
  </si>
  <si>
    <t>Landhelgisgæsla Íslands</t>
  </si>
  <si>
    <t>LíF í Mýrdal ehf.</t>
  </si>
  <si>
    <t>Ljós og gagnaleiðari ehf.</t>
  </si>
  <si>
    <t>Martölvan ehf.</t>
  </si>
  <si>
    <t>Neyðarlínan hf.</t>
  </si>
  <si>
    <t>OnAir S.A.R.L.</t>
  </si>
  <si>
    <t>Opin kerfi ehf.</t>
  </si>
  <si>
    <t>Rafey ehf.</t>
  </si>
  <si>
    <t>Ríkisútvarpið ohf.</t>
  </si>
  <si>
    <t>TELE Greenland A/S</t>
  </si>
  <si>
    <t>Tismi BV</t>
  </si>
  <si>
    <t>Þekking - Tristan hf.</t>
  </si>
  <si>
    <t>Þorvaldur Stefánsson</t>
  </si>
  <si>
    <t>Öryggisfjarskipti ehf.</t>
  </si>
  <si>
    <t>Directory enquiry service</t>
  </si>
  <si>
    <t>Operation of fixed electronic communication network</t>
  </si>
  <si>
    <t>Leased line and network</t>
  </si>
  <si>
    <t>Voice telephony, mobile telephony and operation of fixed data transmission network</t>
  </si>
  <si>
    <t>Data transmission services</t>
  </si>
  <si>
    <t>Mobile and data transmission services</t>
  </si>
  <si>
    <t>Submarine cable and data transmission service</t>
  </si>
  <si>
    <t>Fixed data transmission network</t>
  </si>
  <si>
    <t>Submarine cable</t>
  </si>
  <si>
    <t>Data transmission network</t>
  </si>
  <si>
    <t>Electronic communication services</t>
  </si>
  <si>
    <t>Electronic communucation networks</t>
  </si>
  <si>
    <t>Voice transmission service for aircrafts and operation of fixed electronic communication network</t>
  </si>
  <si>
    <t>Publication of directories, directory enquiry service</t>
  </si>
  <si>
    <t>Operation of fixed electronic communication network and data transmission service</t>
  </si>
  <si>
    <t>Voice telephony - emergency service</t>
  </si>
  <si>
    <t>Mobile communication services on aircraft (MCA)</t>
  </si>
  <si>
    <t>Operation of wireless electronic communication network</t>
  </si>
  <si>
    <t>Voice and mobile telephony</t>
  </si>
  <si>
    <t>Telecommunication service and network / TETRA</t>
  </si>
  <si>
    <t>Upplýsingaþjónusta um símanúmer/</t>
  </si>
  <si>
    <t>Farsíma- og gagnaflutningsþjónusta/</t>
  </si>
  <si>
    <t>Gagnaflutningsþjónusta/</t>
  </si>
  <si>
    <t>Gagnaflutningsnet og –þjónusta/</t>
  </si>
  <si>
    <t>Rekstur fastlínu fjarskiptanets/</t>
  </si>
  <si>
    <t>Leigulínuþjónusta og almennt fjarskiptanet/</t>
  </si>
  <si>
    <t>Talsímaþjónusta, farsímaþjónusta og rekstur fastlínu fjarskiptanets/</t>
  </si>
  <si>
    <t>Talsíma- og gagnaflutningsþjónusta/</t>
  </si>
  <si>
    <t>Sæstrengur og gagnaflutningsþjónusta/</t>
  </si>
  <si>
    <t>Gagnaflutningsnet- og gagnaflutningsþjónusta/</t>
  </si>
  <si>
    <t>Sæstrengur/</t>
  </si>
  <si>
    <t>Gagnaflutningsnet/</t>
  </si>
  <si>
    <t>Talsímaþjónusta, farsímaþjónusta, gagnaflutningsþjónusta og fjarskiptanet/</t>
  </si>
  <si>
    <t>Talsíma-, gagnaflutningsþjónusta og fjarskiptanet/</t>
  </si>
  <si>
    <t>Fjarskiptaþjónusta/</t>
  </si>
  <si>
    <t>Fjarskiptanet/</t>
  </si>
  <si>
    <t>Talsímaþjónusta/</t>
  </si>
  <si>
    <t>Hljóðvarps- og/eða sjónvarpsdreifing/</t>
  </si>
  <si>
    <t>Gagnaflutningsþjónusta um fastanet/</t>
  </si>
  <si>
    <r>
      <t>Fjarskiptanet/</t>
    </r>
    <r>
      <rPr>
        <i/>
        <sz val="9"/>
        <color theme="1"/>
        <rFont val="Verdana"/>
        <family val="2"/>
      </rPr>
      <t>Network</t>
    </r>
  </si>
  <si>
    <t>Fjarskiptanet, talsíma- og gagnaflutningsþjónusta/</t>
  </si>
  <si>
    <t>Talþjónusta við flugvélar og rekstur fastlínu fjarskiptakerfis/</t>
  </si>
  <si>
    <t>Útgáfa síma- og vistfangaskrár. Upplýsingaþjónusta um símanúmer/</t>
  </si>
  <si>
    <t>Rekstur og útleiga NATO ljósleiðarastrengs/</t>
  </si>
  <si>
    <t>Management and lease of NATO´s optical fibre network</t>
  </si>
  <si>
    <t>Transmission of radio and television signals</t>
  </si>
  <si>
    <t>Gagnaflutsningsnet/</t>
  </si>
  <si>
    <t>Talsíma, gagnaflutningsþjónusta og fjarskiptanet/</t>
  </si>
  <si>
    <r>
      <t xml:space="preserve">Fjarskiptanet/ </t>
    </r>
    <r>
      <rPr>
        <i/>
        <sz val="9"/>
        <color rgb="FF000000"/>
        <rFont val="Verdana"/>
        <family val="2"/>
      </rPr>
      <t>Network</t>
    </r>
    <r>
      <rPr>
        <sz val="9"/>
        <color rgb="FF000000"/>
        <rFont val="Verdana"/>
        <family val="2"/>
      </rPr>
      <t xml:space="preserve">  </t>
    </r>
  </si>
  <si>
    <t>Talsímaþjónusta/neyðarsímsvörun/</t>
  </si>
  <si>
    <t>Farsímaþjónusta um borð í flugvélum (MCA)/</t>
  </si>
  <si>
    <t>Fjarskiptaþjónusta: Hljóðvarp og sjónvarp/</t>
  </si>
  <si>
    <t>Talsímaþjónusta, GSM, gagnaflutningsnet o.fl./</t>
  </si>
  <si>
    <t>Fjarskiptanet/ tal- og gagnaflutningsþjónusta/</t>
  </si>
  <si>
    <t>Ljósleiðaranet/</t>
  </si>
  <si>
    <t>Tal- og farsímaþjónusta/</t>
  </si>
  <si>
    <t>Skipaþjónustugagna- flutningur/</t>
  </si>
  <si>
    <t>Maritime mobile</t>
  </si>
  <si>
    <t>Fjarskiptaþjónusta og fjarskiptanet/TETRA/</t>
  </si>
  <si>
    <t>Í lok tímabils / End of</t>
  </si>
  <si>
    <t>Fjarskiptafélag Skagabyggðar</t>
  </si>
  <si>
    <r>
      <t>Gagnaflutningsnet/</t>
    </r>
    <r>
      <rPr>
        <i/>
        <sz val="9"/>
        <color theme="1"/>
        <rFont val="Verdana"/>
        <family val="2"/>
      </rPr>
      <t xml:space="preserve"> Data transmission network</t>
    </r>
  </si>
  <si>
    <t>Netið í símann / Voice and data subscriptions</t>
  </si>
  <si>
    <t>Farsímanet / Gagnamagn</t>
  </si>
  <si>
    <t>Mobile network / Data traffic</t>
  </si>
  <si>
    <t>1819 Nýr valkostur ehf.</t>
  </si>
  <si>
    <t>Alþingi</t>
  </si>
  <si>
    <t>Transmission of radio and television signal</t>
  </si>
  <si>
    <t>Austurljós ehf.</t>
  </si>
  <si>
    <t>Gagnaflutningsnet og þjónusta/</t>
  </si>
  <si>
    <t>Data transmisison and service</t>
  </si>
  <si>
    <t>Dalaveitur ehf.</t>
  </si>
  <si>
    <t>Operation of fixed electronic communications network</t>
  </si>
  <si>
    <t>Data transmission service via fixed electronic communicaiton network</t>
  </si>
  <si>
    <t>Fjarskiptafélag Svalbarðshrepps ehf.</t>
  </si>
  <si>
    <t>Hópkaup ehf.</t>
  </si>
  <si>
    <t>Hótel Laki ehf.</t>
  </si>
  <si>
    <t>Já hf.</t>
  </si>
  <si>
    <t>Leiðarljós ehf.</t>
  </si>
  <si>
    <t>Ljósfesti ehf.</t>
  </si>
  <si>
    <t>Nordic Networks ehf.</t>
  </si>
  <si>
    <t>Rangárljós</t>
  </si>
  <si>
    <t>Sensa ehf.</t>
  </si>
  <si>
    <t>Sumarsól ehf.</t>
  </si>
  <si>
    <t>Tech Support á Íslandi ehf.</t>
  </si>
  <si>
    <t>Talsímaþjónusta, gagnaflutningsþjónusta um fastanet og þráðlaus net/</t>
  </si>
  <si>
    <t>Voice telephony and fixed and wireless data transmission services</t>
  </si>
  <si>
    <t xml:space="preserve">Mynd 9. Markaðshlutdeild skipt eftir fyrirtækjum </t>
  </si>
  <si>
    <t xml:space="preserve">Mynd 10. Markaðshlutdeild skipt eftir fyrirtækjum </t>
  </si>
  <si>
    <t xml:space="preserve">Picture 11. Market share by companies </t>
  </si>
  <si>
    <t xml:space="preserve">Picture 12. Market share by companies </t>
  </si>
  <si>
    <t xml:space="preserve">Farsímaáskriftir með talþjónustu / Mobile voice </t>
  </si>
  <si>
    <t>Alza ehf.</t>
  </si>
  <si>
    <t>Gagnaflutningsþjónusta um þráðlaus- og fastanet/</t>
  </si>
  <si>
    <t>Data transmission service via fixed and wireless electronic communication networks</t>
  </si>
  <si>
    <t>Hljóðvarps og/eða sjónvarpsdreifing/</t>
  </si>
  <si>
    <t>Hljóðsmárinn ehf.</t>
  </si>
  <si>
    <t>Húnanet ehf.</t>
  </si>
  <si>
    <t>Rekstur fastlínu- og þráðlauss fjarskiptanets, gagnaflutningsþjónusta um þráðlaus og fastanet og hljóðvarps og/eða sjónvarpsdreifing/</t>
  </si>
  <si>
    <t>Ljóspunktur ehf.</t>
  </si>
  <si>
    <t>Origo hf.</t>
  </si>
  <si>
    <t>Premis ehf.</t>
  </si>
  <si>
    <t>Tal- og farsímaþjónusta, rekstur þráðlauss og fastlínu fjarskiptanets og gagnaflutningsþjónusta um fastanet og þráðlaus net/</t>
  </si>
  <si>
    <t xml:space="preserve">Voice telephony and mobile services, operation of fixed and wireless electronic communication networks and fixed and wireless data transmission services </t>
  </si>
  <si>
    <t>Protegion ehf.</t>
  </si>
  <si>
    <t>Sýn hf.</t>
  </si>
  <si>
    <t>Fixed line network data transmission</t>
  </si>
  <si>
    <t>Fastanet / Gagnamagn</t>
  </si>
  <si>
    <t>Fixed broadband / Data traffic</t>
  </si>
  <si>
    <t xml:space="preserve"> - Niðurhal / Download</t>
  </si>
  <si>
    <t xml:space="preserve"> - Upphal / Upload</t>
  </si>
  <si>
    <t>Fastanet, Niðurhal</t>
  </si>
  <si>
    <t>Fixed broadband, Download</t>
  </si>
  <si>
    <t>Fastanet, Upphal</t>
  </si>
  <si>
    <t>Fixed broadband, Upload</t>
  </si>
  <si>
    <t>Century Link Iceland ehf.</t>
  </si>
  <si>
    <t>Cubic Telecom Limited</t>
  </si>
  <si>
    <t>Operation of fixed and wireless electronic communications network and data transmission via wireless electronic communications networks</t>
  </si>
  <si>
    <t>DIDWW Ireland Limited</t>
  </si>
  <si>
    <t>Gagnaflutnings- og talsímaþjónusta/</t>
  </si>
  <si>
    <t>Data transmission and telephony service</t>
  </si>
  <si>
    <t>Digriklettur ehf.</t>
  </si>
  <si>
    <t>Fjarskiptafélag Reykhólahrepps</t>
  </si>
  <si>
    <t>Hitaveita Egilsstaða/Fella ehf.</t>
  </si>
  <si>
    <t>Operation of fixed and wireless electronic communication networks, data transmission via fixed and wireless electronic communications networks and transmission of radio and television signals</t>
  </si>
  <si>
    <t>Hrafnshóll ehf.</t>
  </si>
  <si>
    <t>Netvöktun ehf.</t>
  </si>
  <si>
    <t>Talsímaþjónusta, rekstur fastlínu og þráðlauss fjarskiptanets og gagnaflutningsþjónusta um fasta- og þráðlaus net/</t>
  </si>
  <si>
    <t>Voice telephony, operation of fixed and wireless electronic communications networks and fixed and wireless data transmission service</t>
  </si>
  <si>
    <t>Splitti ehf.</t>
  </si>
  <si>
    <t>Talsíma- og farsímaþjónusta, gagnaflutningsþjónusta um fastanet og þráðlaus net og upplýsingaþjónusta um símanúmer/</t>
  </si>
  <si>
    <t>Voice telephony, mobile, fixed and wireless data transmission and directory enquiry services</t>
  </si>
  <si>
    <t>TRS ehf.</t>
  </si>
  <si>
    <t>Twilio Ireland Limited</t>
  </si>
  <si>
    <t>Zendensk International Limited</t>
  </si>
  <si>
    <t>SMS og VoIP þjónusta í gegnum ský/</t>
  </si>
  <si>
    <t>SMS and VoIP services using software via the cloud</t>
  </si>
  <si>
    <t xml:space="preserve">Samningsbundnar áskriftir </t>
  </si>
  <si>
    <t>Contract subscriptions</t>
  </si>
  <si>
    <t>TB</t>
  </si>
  <si>
    <t xml:space="preserve"> - Kapal módem / Cable</t>
  </si>
  <si>
    <t>Bláskógaljós</t>
  </si>
  <si>
    <t>Cronus ehf.</t>
  </si>
  <si>
    <t>Transmission of radio and television singals</t>
  </si>
  <si>
    <t>EchoStar Mobile Limited</t>
  </si>
  <si>
    <t>Mobile satellite services</t>
  </si>
  <si>
    <t>Globalstar Europe Satellite Services Ltd.</t>
  </si>
  <si>
    <t>Gervihnattaþjónusta/</t>
  </si>
  <si>
    <t xml:space="preserve">Satellite services </t>
  </si>
  <si>
    <t>Hrunaljós</t>
  </si>
  <si>
    <t>Operation of fixed electonic communications network</t>
  </si>
  <si>
    <t>Isavia ANS ehf.</t>
  </si>
  <si>
    <t>Ljósleiðari Borgarbyggðar</t>
  </si>
  <si>
    <t>Lýsir ehf.</t>
  </si>
  <si>
    <t>Rekstur þráðlauss fjarskiptanets/</t>
  </si>
  <si>
    <t>Operation of wireless electronic communication networks</t>
  </si>
  <si>
    <t>Refinitiv Norge A/S</t>
  </si>
  <si>
    <t>Vengo ehf.</t>
  </si>
  <si>
    <t>Örugg afritun ehf.</t>
  </si>
  <si>
    <t>Fixed data transmission service</t>
  </si>
  <si>
    <r>
      <t xml:space="preserve">Heildarfjöldi farsímaáskrifta / </t>
    </r>
    <r>
      <rPr>
        <i/>
        <sz val="8"/>
        <color theme="1"/>
        <rFont val="Verdana"/>
        <family val="2"/>
      </rPr>
      <t>Total mobile subscriptions</t>
    </r>
  </si>
  <si>
    <r>
      <t xml:space="preserve">Áskriftir með talþjónustu / </t>
    </r>
    <r>
      <rPr>
        <i/>
        <sz val="8"/>
        <color theme="1"/>
        <rFont val="Verdana"/>
        <family val="2"/>
      </rPr>
      <t>Mobile voice subscriptions</t>
    </r>
  </si>
  <si>
    <r>
      <t xml:space="preserve">Gagnaáskrift eingöngu / </t>
    </r>
    <r>
      <rPr>
        <i/>
        <sz val="8"/>
        <color theme="1"/>
        <rFont val="Verdana"/>
        <family val="2"/>
      </rPr>
      <t>Data only subscriptions</t>
    </r>
  </si>
  <si>
    <r>
      <t>Samningsbundnar áskriftir / Contract</t>
    </r>
    <r>
      <rPr>
        <i/>
        <sz val="8"/>
        <color theme="1"/>
        <rFont val="Verdana"/>
        <family val="2"/>
      </rPr>
      <t xml:space="preserve"> subscriptions</t>
    </r>
  </si>
  <si>
    <r>
      <t xml:space="preserve">Fyrirfram greidd símakort / </t>
    </r>
    <r>
      <rPr>
        <i/>
        <sz val="8"/>
        <color theme="1"/>
        <rFont val="Verdana"/>
        <family val="2"/>
      </rPr>
      <t>Pre-paid phone cards</t>
    </r>
  </si>
  <si>
    <r>
      <t xml:space="preserve">Fjöldi mín. úr farsíma / </t>
    </r>
    <r>
      <rPr>
        <i/>
        <sz val="8"/>
        <color theme="1"/>
        <rFont val="Verdana"/>
        <family val="2"/>
      </rPr>
      <t>Traffic in the mobile network, (1.000)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</si>
  <si>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only subscriptions</t>
    </r>
  </si>
  <si>
    <r>
      <t xml:space="preserve">Gagnamagn á farsímaneti / </t>
    </r>
    <r>
      <rPr>
        <i/>
        <sz val="8"/>
        <color theme="1"/>
        <rFont val="Verdana"/>
        <family val="2"/>
      </rPr>
      <t>Data traffic in mobile networks, (TB)</t>
    </r>
  </si>
  <si>
    <r>
      <t xml:space="preserve">Gagnamagn, netið í símann / </t>
    </r>
    <r>
      <rPr>
        <i/>
        <sz val="8"/>
        <color theme="1"/>
        <rFont val="Verdana"/>
        <family val="2"/>
      </rPr>
      <t>Data traffic, voice and data, (TB)</t>
    </r>
  </si>
  <si>
    <r>
      <t xml:space="preserve">Netþjónusta á farsímaneti / </t>
    </r>
    <r>
      <rPr>
        <i/>
        <sz val="8"/>
        <color theme="1"/>
        <rFont val="Verdana"/>
        <family val="2"/>
      </rPr>
      <t>Data traffic, only data, (TB)</t>
    </r>
  </si>
  <si>
    <r>
      <t xml:space="preserve">Fjöldi internettenginga / </t>
    </r>
    <r>
      <rPr>
        <i/>
        <sz val="8"/>
        <color theme="1"/>
        <rFont val="Verdana"/>
        <family val="2"/>
      </rPr>
      <t>Number of internet subscriptions</t>
    </r>
  </si>
  <si>
    <r>
      <t xml:space="preserve">Ljósleiðari / </t>
    </r>
    <r>
      <rPr>
        <i/>
        <sz val="8"/>
        <color theme="1"/>
        <rFont val="Verdana"/>
        <family val="2"/>
      </rPr>
      <t>Fiber</t>
    </r>
  </si>
  <si>
    <t>Gagnamagn á fastaneti / Fixed broadband, data traffic, (TB)</t>
  </si>
  <si>
    <t>Gagnamagn á fastaneti, Upphal / Fixed broadband, Upload, (TB)</t>
  </si>
  <si>
    <t xml:space="preserve"> - &gt; 256 kbps - 10 Mbit/s</t>
  </si>
  <si>
    <t xml:space="preserve"> - 10 - 30 Mbit/s</t>
  </si>
  <si>
    <t xml:space="preserve"> - 30 - 100 Mbit/s</t>
  </si>
  <si>
    <t xml:space="preserve"> - 100 - 500 Mbit/s</t>
  </si>
  <si>
    <t xml:space="preserve"> - 500 - 1000 Mbit/s</t>
  </si>
  <si>
    <t>Leaf Space s.r.l.</t>
  </si>
  <si>
    <t>Gagnaflutningsþjónusta um gervitungl/</t>
  </si>
  <si>
    <t xml:space="preserve">Satellite internet services </t>
  </si>
  <si>
    <t>OneWeb communications s.a.r.l.</t>
  </si>
  <si>
    <t>Studio Norn ehf.</t>
  </si>
  <si>
    <t>Swarm Technologies Inc.</t>
  </si>
  <si>
    <t>Gervihnattaþjónusta fyrir IoT og M2M tæki/</t>
  </si>
  <si>
    <t>Narrow-band Satellite Connectivity for IoT and M2M devices</t>
  </si>
  <si>
    <t>Tölvuþjónustan ehf.</t>
  </si>
  <si>
    <t>1H 2022</t>
  </si>
  <si>
    <t>Astrocast SA</t>
  </si>
  <si>
    <t>Loopup Spain SL</t>
  </si>
  <si>
    <t>Svartsteinn ehf.</t>
  </si>
  <si>
    <t>Verne Global hf.</t>
  </si>
  <si>
    <t>1H 2023</t>
  </si>
  <si>
    <t>Advania Ísland ehf.</t>
  </si>
  <si>
    <t>Rekstur fjarskiptanets og gagnaflutningsþjónusta/</t>
  </si>
  <si>
    <t>Cisco International Limted</t>
  </si>
  <si>
    <t>Voice telephony, cloud-based voice calling and SMS services</t>
  </si>
  <si>
    <t>Rekstur fastlínu- og þráðlauss fjarskiptanets og gagnaflutningsþjónusta um þráðlaus net/</t>
  </si>
  <si>
    <r>
      <t xml:space="preserve">Rekstur breiðbandskerfis fyrir útvarpsdreifingu/ </t>
    </r>
    <r>
      <rPr>
        <i/>
        <sz val="9"/>
        <color theme="1"/>
        <rFont val="Verdana"/>
        <family val="2"/>
      </rPr>
      <t>Broadcast cable network</t>
    </r>
  </si>
  <si>
    <t xml:space="preserve">Ferðaþjónustan Húsafelli ehf. </t>
  </si>
  <si>
    <t>Flóaljós</t>
  </si>
  <si>
    <t>FOSSA System S.L.</t>
  </si>
  <si>
    <t>Gagnaveita Helgafellssveitar ehf.</t>
  </si>
  <si>
    <t>Garmin (Europe) Limtied</t>
  </si>
  <si>
    <t>Gagnaflutningsþjónusta, Gervihnattaþjónusta/</t>
  </si>
  <si>
    <t>Data transmission service, Satellite service</t>
  </si>
  <si>
    <t>Hátíðni hf.</t>
  </si>
  <si>
    <t xml:space="preserve">Hitaveita Drangsness </t>
  </si>
  <si>
    <t>Lindin, kristið útvarp</t>
  </si>
  <si>
    <t>Ljósleiðarinn ehf.</t>
  </si>
  <si>
    <t>Míla hf.</t>
  </si>
  <si>
    <t>Netpandan ehf.</t>
  </si>
  <si>
    <t>Nova hf.</t>
  </si>
  <si>
    <t>Rafal</t>
  </si>
  <si>
    <t>Gagnaflutningsþjónusta um þráðlaus net/</t>
  </si>
  <si>
    <t>Data transmission service via wireless electronic communications network</t>
  </si>
  <si>
    <t>Starlink Internet services Limited</t>
  </si>
  <si>
    <t>Gervihnattaþjónusta fyrir fastanet og M2M tæki/</t>
  </si>
  <si>
    <t>Tengir hf.</t>
  </si>
  <si>
    <t>TP Global Operations Limited</t>
  </si>
  <si>
    <t>Talsíma- og farsímaþjónusta, rekstur fastlínu- og þráðlauss fjarskiptanets og gagna-flutningsþjónusta um um fastanet og þráðlaus net/</t>
  </si>
  <si>
    <t>Vonage B.V.</t>
  </si>
  <si>
    <t>Yellow Mobile B.V.</t>
  </si>
  <si>
    <t>Voice and mobile telephony, operation of fixed and wireless electronic communication networks, data transmission via fixed and wireless electronic communications networks</t>
  </si>
  <si>
    <t>Gagnamagn á fastaneti, Niðurhal / Fixed broadband, Download, (TB)</t>
  </si>
  <si>
    <t>1H 2024</t>
  </si>
  <si>
    <t>Tafla 1. Helstu stærðir á farsímaneti</t>
  </si>
  <si>
    <t>Table 1. Main indicators in mobile networks</t>
  </si>
  <si>
    <t>Mynd 1. Heildarfjöldi farsímaáskrifta</t>
  </si>
  <si>
    <t>Picture 1. Total mobile subscriptions</t>
  </si>
  <si>
    <t>Tafla 2. Heildarfjöldi áskrifta</t>
  </si>
  <si>
    <t>Table 2. Total subscriptions</t>
  </si>
  <si>
    <t xml:space="preserve">Mynd 2. Markaðshlutdeild skipt eftir fyrirtækjum </t>
  </si>
  <si>
    <t xml:space="preserve">Picture 2.  Market share by companies </t>
  </si>
  <si>
    <t>Tafla 3. Fjöldi áskrifta með talþjónustu</t>
  </si>
  <si>
    <t>Table 3. Mobile voice subscriptions</t>
  </si>
  <si>
    <t xml:space="preserve">Mynd 3. Markaðshlutdeild skipt eftir fyrirtækjum </t>
  </si>
  <si>
    <t>Picture 3.  Market share by companies</t>
  </si>
  <si>
    <t>Tafla 4. Fastar áskriftir</t>
  </si>
  <si>
    <t>Table 4. Fixed subscriptions</t>
  </si>
  <si>
    <t xml:space="preserve">Mynd 4. Markaðshlutdeild skipt eftir fyrirtækjum </t>
  </si>
  <si>
    <t xml:space="preserve">Picture 4. Market share by companies </t>
  </si>
  <si>
    <t>Tafla 5. Fyrirframgreidd símakort</t>
  </si>
  <si>
    <t>Table 5. Pre-paid phone cards</t>
  </si>
  <si>
    <t xml:space="preserve">Mynd 5. Markaðshlutdeild skipt eftir fyrirtækjum </t>
  </si>
  <si>
    <t xml:space="preserve">Picture 5. Market share by companies </t>
  </si>
  <si>
    <t>Tafla 7. Heildarfjöldi mínútna úr farsímum</t>
  </si>
  <si>
    <t>Table 7. Total minutes from mobile phones</t>
  </si>
  <si>
    <t xml:space="preserve">Mynd 8. Markaðshlutdeild skipt eftir fyrirtækjum </t>
  </si>
  <si>
    <t>Tafla 14. Gagnamagn á farsímaneti</t>
  </si>
  <si>
    <t>Table 14. Data traffic in mobile networks</t>
  </si>
  <si>
    <t>Mynd 19. Markaðshlutdeild skipt eftir fyrirtækjum</t>
  </si>
  <si>
    <t>Picture 19. Market share by companies</t>
  </si>
  <si>
    <t>Mynd 20. Markaðshlutdeild skipt eftir fyrirtækjum</t>
  </si>
  <si>
    <t>BERJAYA HOTELS ICELAND hf.</t>
  </si>
  <si>
    <t>Darknet ehf.</t>
  </si>
  <si>
    <r>
      <t xml:space="preserve">Talsímaþjónusta/ </t>
    </r>
    <r>
      <rPr>
        <i/>
        <sz val="9"/>
        <color theme="1"/>
        <rFont val="Verdana"/>
        <family val="2"/>
      </rPr>
      <t>Voice telephony</t>
    </r>
  </si>
  <si>
    <r>
      <t xml:space="preserve">Sæstrengur/ </t>
    </r>
    <r>
      <rPr>
        <i/>
        <sz val="9"/>
        <color theme="1"/>
        <rFont val="Verdana"/>
        <family val="2"/>
      </rPr>
      <t>Submarine cable</t>
    </r>
  </si>
  <si>
    <t>Gogo Business Aviation LLC </t>
  </si>
  <si>
    <t>Annað/</t>
  </si>
  <si>
    <t>Other</t>
  </si>
  <si>
    <t>iCall ehf.</t>
  </si>
  <si>
    <t>Tal og farsímaþjónusta, gagnaflutningsþjónusta/</t>
  </si>
  <si>
    <t>in2com limited trading as in2tel</t>
  </si>
  <si>
    <t>Kapalvæðing ehf.</t>
  </si>
  <si>
    <t>Farsímaþjónusta, Gagnaflutningsþjónusta um fastanet, gagnaflutningsþjónustu um þráðlaus net, Hljóðvarps- og/eða sjónvarpsdreifing</t>
  </si>
  <si>
    <t>Mobile services, fixed and wireless data transmission services and transmission of radio and television signals.</t>
  </si>
  <si>
    <t>Ljósleiðari Árneshrepps</t>
  </si>
  <si>
    <t>Narayana OÜ</t>
  </si>
  <si>
    <t>Farsímaþjónusta,Talsímaþjónusta/</t>
  </si>
  <si>
    <t>Mobile service, Voice telephony</t>
  </si>
  <si>
    <t>Rivada Space Networks GmbH</t>
  </si>
  <si>
    <t>S126 ehf.</t>
  </si>
  <si>
    <t>Gagnaflutningur um fastanet/</t>
  </si>
  <si>
    <t>Wireless data transmission</t>
  </si>
  <si>
    <t>Transatel SAS</t>
  </si>
  <si>
    <t>Farsímaþjónusta, Annað/</t>
  </si>
  <si>
    <t>Mobile and Other</t>
  </si>
  <si>
    <t>Vesturbyggð</t>
  </si>
  <si>
    <t>Fjöldi TÍT* korta / Number of M2M* SIM cards</t>
  </si>
  <si>
    <t>Símtöl í fastanet / Calls to fixed network</t>
  </si>
  <si>
    <t>Símtöl til farsímaneta / Calls to mobile networks</t>
  </si>
  <si>
    <t>Símtöl til útlanda /Outgoing international calls</t>
  </si>
  <si>
    <t xml:space="preserve"> -  1000 - 2500 Mbit/s  </t>
  </si>
  <si>
    <t xml:space="preserve"> - &gt; = 2500 Mbit/s  </t>
  </si>
  <si>
    <t>…</t>
  </si>
  <si>
    <t xml:space="preserve"> -  1000 - 2500 Mbit/s </t>
  </si>
  <si>
    <t xml:space="preserve"> - &gt; = 2500 Mbit/s </t>
  </si>
  <si>
    <t>Tafla 6. Heildarfjöldi mínútna úr farsímum</t>
  </si>
  <si>
    <t>Table 6. Total minutes from mobile phones</t>
  </si>
  <si>
    <t>Mynd 6. Heildarfjöldi mínútna úr farsímum</t>
  </si>
  <si>
    <t xml:space="preserve">Picture 6. Total minutes from mobile phones </t>
  </si>
  <si>
    <t xml:space="preserve">Mynd 7. Markaðshlutdeild skipt eftir fyrirtækjum </t>
  </si>
  <si>
    <t xml:space="preserve">Picture 7. Market share by companies </t>
  </si>
  <si>
    <t>Tafla 8. Fjöldi mínútna úr farsímum til fastanets</t>
  </si>
  <si>
    <t>Table 8. Total minutes from mobile to fixed network</t>
  </si>
  <si>
    <t>Picture 8. Market share by companies</t>
  </si>
  <si>
    <t>Tafla 9. Fjöldi mínútna úr farsímum í farsíma</t>
  </si>
  <si>
    <t>Table 9.  Total minutes from mobile to mobile</t>
  </si>
  <si>
    <t>Picture 9. Market share by company</t>
  </si>
  <si>
    <t>Tafla 10. Fjöldi mínútna úr farsímum til útlanda</t>
  </si>
  <si>
    <t>Table 10. Total mobile outgoing international calls</t>
  </si>
  <si>
    <t xml:space="preserve">Picture 10. Market share by companies </t>
  </si>
  <si>
    <t>Tafla 11. Fjöldi áskrifta fyrir netið í farsímann</t>
  </si>
  <si>
    <t xml:space="preserve">Table 11. Mobile broadband, number of voice and data subscriptions  </t>
  </si>
  <si>
    <t>Tafla 12. Fjöldi áskrifta fyrir netþjónustu á farsímaneti</t>
  </si>
  <si>
    <t xml:space="preserve">Table 12. Mobile broadband, number of data only subscriptions </t>
  </si>
  <si>
    <t>Tafla 13. Gagnamagn á farsímaneti</t>
  </si>
  <si>
    <t>Table 13. Data traffic in mobile networks</t>
  </si>
  <si>
    <t xml:space="preserve">Mynd 13. Gagnamagn á farsímaneti </t>
  </si>
  <si>
    <t xml:space="preserve">Picture 13. Data traffic in mobile networks </t>
  </si>
  <si>
    <t>Mynd 14. Markaðshlutdeild skipt eftir fyrirtækjum</t>
  </si>
  <si>
    <t>Picture 14. Market share by companies</t>
  </si>
  <si>
    <t>Tafla 15. Gagnamagn, netið í farsímann</t>
  </si>
  <si>
    <t>Table 15. Data traffic in mobile networks, voice and data</t>
  </si>
  <si>
    <t>Mynd 15. Gagnamagn skipt eftir fyrirtækjum</t>
  </si>
  <si>
    <t>Picture 15. Data traffic by companies</t>
  </si>
  <si>
    <t>Tafla 16. Gagnamagn, eingöngu gagnaáskrift</t>
  </si>
  <si>
    <t>Table 16. Data traffic in mobile network, data only subscriptions</t>
  </si>
  <si>
    <t>Mynd 16. Markaðshlutdeild skipt eftir fyrirtækjum</t>
  </si>
  <si>
    <t>Picture 16. Market share by companies</t>
  </si>
  <si>
    <t>Tafla 17. Fjöldi tenginga eftir tegund</t>
  </si>
  <si>
    <t>Table 17.  Total subscriptions by type</t>
  </si>
  <si>
    <t>Mynd 17. Hlutfall tenginga eftir tegund</t>
  </si>
  <si>
    <t>Picture 17. Percentage of connection by type</t>
  </si>
  <si>
    <t>Tafla 18. Fjöldi internettenginga eftir fyrirtækjum</t>
  </si>
  <si>
    <t>Table 18.  Total subscriptions by companies</t>
  </si>
  <si>
    <t>Mynd 18. Markaðshlutdeild skipt eftir fyrirtækjum</t>
  </si>
  <si>
    <t>Picture 18. Market share by companies</t>
  </si>
  <si>
    <t>Tafla 19. Fjöldi xDSL tenginga eftir fyrirtækjum</t>
  </si>
  <si>
    <t xml:space="preserve">Table 19.  Total xDSL subscriptions by companies </t>
  </si>
  <si>
    <t>Tafla 20. Fjöldi ljósleiðara internettenginga</t>
  </si>
  <si>
    <t>Table 20.  Total fiber internet connection</t>
  </si>
  <si>
    <t>Picture 20.  Market share by companies</t>
  </si>
  <si>
    <t>Tafla 21. Fjöldi tenginga eftir niðurhalshraða</t>
  </si>
  <si>
    <t>Table 21.  Total subscriptions by downstream speeds</t>
  </si>
  <si>
    <t>Mynd 21. Hlutfall tenginga eftir niðurhalshraða tengingar</t>
  </si>
  <si>
    <t>Picture 21. Total subscriptions by downstream speeds</t>
  </si>
  <si>
    <t>Tafla 22. Fjöldi tenginga eftir upphalshraða</t>
  </si>
  <si>
    <t>Table 22.  Total subscriptions by upstream speeds</t>
  </si>
  <si>
    <t>Mynd 22. Hlutfall tenginga eftir upphalshalshraða tengingar</t>
  </si>
  <si>
    <t>Picture 22. Total subscriptions by upstream speeds</t>
  </si>
  <si>
    <t>Tafla 23. Gagnamagn á fastaneti</t>
  </si>
  <si>
    <t>Table 23.  Fixed broadband, Data traffic</t>
  </si>
  <si>
    <t>Mynd 23. Gagnamagn á fastaneti</t>
  </si>
  <si>
    <t>Picture 23. Fixed broadband, Data traffic</t>
  </si>
  <si>
    <t>Tafla 24. Gagnamagn á fastaneti, Niðurhal</t>
  </si>
  <si>
    <t>Table 24.  Fixed broadband, Download</t>
  </si>
  <si>
    <t>Mynd 24. Markaðshlutdeild skipt eftir fyrirtækjum</t>
  </si>
  <si>
    <t>Picture 24. Market shares by companies</t>
  </si>
  <si>
    <t>Tafla 25. Gagnamagn á fastaneti, Upphal</t>
  </si>
  <si>
    <t>Table 25.  Fixed broadband, Upload</t>
  </si>
  <si>
    <t>Mynd 25. Gagnamagn á fastaneti, Upphal</t>
  </si>
  <si>
    <t>Picture 25. Fixed broadband, Upload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</si>
</sst>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d/mm/yyyy\ \ 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Verdana"/>
      <family val="2"/>
    </font>
    <font>
      <sz val="10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theme="1"/>
      <name val="Verdana"/>
      <family val="2"/>
    </font>
    <font>
      <sz val="8"/>
      <color theme="1"/>
      <name val="Verdana"/>
      <family val="2"/>
    </font>
    <font>
      <i/>
      <sz val="10"/>
      <color theme="1"/>
      <name val="Verdana"/>
      <family val="2"/>
    </font>
    <font>
      <i/>
      <sz val="10"/>
      <name val="Verdana"/>
      <family val="2"/>
    </font>
    <font>
      <sz val="9"/>
      <name val="Verdana"/>
      <family val="2"/>
    </font>
    <font>
      <sz val="8"/>
      <color rgb="FFFF0000"/>
      <name val="Verdana"/>
      <family val="2"/>
    </font>
    <font>
      <b/>
      <sz val="11"/>
      <color theme="1"/>
      <name val="Verdana"/>
      <family val="2"/>
    </font>
    <font>
      <i/>
      <sz val="9"/>
      <color theme="1"/>
      <name val="Verdana"/>
      <family val="2"/>
    </font>
    <font>
      <i/>
      <sz val="9"/>
      <color rgb="FF000000"/>
      <name val="Verdana"/>
      <family val="2"/>
    </font>
    <font>
      <sz val="9"/>
      <color rgb="FF000000"/>
      <name val="Verdana"/>
      <family val="2"/>
    </font>
    <font>
      <i/>
      <sz val="8"/>
      <color theme="1"/>
      <name val="Verdana"/>
      <family val="2"/>
    </font>
    <font>
      <sz val="8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/>
    <xf numFmtId="0" fontId="3" fillId="0" borderId="0" xfId="0" applyFont="1"/>
    <xf numFmtId="0" fontId="3" fillId="2" borderId="1" xfId="0" applyFont="1" applyFill="1" applyBorder="1"/>
    <xf numFmtId="0" fontId="3" fillId="2" borderId="1" xfId="0" applyFont="1" applyFill="1" applyBorder="1" applyAlignment="1">
      <alignment horizontal="right"/>
    </xf>
    <xf numFmtId="0" fontId="3" fillId="3" borderId="0" xfId="0" applyFont="1" applyFill="1"/>
    <xf numFmtId="0" fontId="3" fillId="4" borderId="0" xfId="0" applyFont="1" applyFill="1"/>
    <xf numFmtId="3" fontId="3" fillId="4" borderId="0" xfId="0" applyNumberFormat="1" applyFont="1" applyFill="1"/>
    <xf numFmtId="3" fontId="3" fillId="3" borderId="0" xfId="0" applyNumberFormat="1" applyFont="1" applyFill="1"/>
    <xf numFmtId="0" fontId="3" fillId="4" borderId="2" xfId="0" applyFont="1" applyFill="1" applyBorder="1"/>
    <xf numFmtId="3" fontId="3" fillId="4" borderId="2" xfId="0" applyNumberFormat="1" applyFont="1" applyFill="1" applyBorder="1"/>
    <xf numFmtId="0" fontId="4" fillId="0" borderId="0" xfId="0" applyFont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right"/>
    </xf>
    <xf numFmtId="164" fontId="3" fillId="4" borderId="0" xfId="1" applyNumberFormat="1" applyFont="1" applyFill="1" applyBorder="1"/>
    <xf numFmtId="164" fontId="3" fillId="3" borderId="0" xfId="1" applyNumberFormat="1" applyFont="1" applyFill="1"/>
    <xf numFmtId="164" fontId="3" fillId="4" borderId="0" xfId="1" applyNumberFormat="1" applyFont="1" applyFill="1"/>
    <xf numFmtId="164" fontId="3" fillId="4" borderId="0" xfId="1" applyNumberFormat="1" applyFont="1" applyFill="1" applyAlignment="1">
      <alignment horizontal="right"/>
    </xf>
    <xf numFmtId="3" fontId="3" fillId="3" borderId="0" xfId="0" applyNumberFormat="1" applyFont="1" applyFill="1" applyAlignment="1">
      <alignment horizontal="right"/>
    </xf>
    <xf numFmtId="164" fontId="3" fillId="3" borderId="0" xfId="1" applyNumberFormat="1" applyFont="1" applyFill="1" applyAlignment="1">
      <alignment horizontal="right"/>
    </xf>
    <xf numFmtId="164" fontId="3" fillId="4" borderId="2" xfId="1" applyNumberFormat="1" applyFont="1" applyFill="1" applyBorder="1"/>
    <xf numFmtId="0" fontId="6" fillId="0" borderId="0" xfId="0" applyFont="1" applyAlignment="1">
      <alignment vertical="center"/>
    </xf>
    <xf numFmtId="164" fontId="3" fillId="3" borderId="0" xfId="1" applyNumberFormat="1" applyFont="1" applyFill="1" applyBorder="1"/>
    <xf numFmtId="164" fontId="3" fillId="4" borderId="2" xfId="1" applyNumberFormat="1" applyFont="1" applyFill="1" applyBorder="1" applyAlignment="1">
      <alignment horizontal="right"/>
    </xf>
    <xf numFmtId="164" fontId="3" fillId="3" borderId="0" xfId="0" applyNumberFormat="1" applyFont="1" applyFill="1"/>
    <xf numFmtId="164" fontId="3" fillId="4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0" fontId="3" fillId="3" borderId="2" xfId="0" applyFont="1" applyFill="1" applyBorder="1"/>
    <xf numFmtId="3" fontId="3" fillId="3" borderId="2" xfId="0" applyNumberFormat="1" applyFont="1" applyFill="1" applyBorder="1"/>
    <xf numFmtId="3" fontId="3" fillId="3" borderId="2" xfId="0" applyNumberFormat="1" applyFont="1" applyFill="1" applyBorder="1" applyAlignment="1">
      <alignment horizontal="right"/>
    </xf>
    <xf numFmtId="164" fontId="3" fillId="3" borderId="2" xfId="1" applyNumberFormat="1" applyFont="1" applyFill="1" applyBorder="1"/>
    <xf numFmtId="164" fontId="3" fillId="3" borderId="2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center"/>
    </xf>
    <xf numFmtId="3" fontId="3" fillId="4" borderId="0" xfId="0" applyNumberFormat="1" applyFont="1" applyFill="1" applyAlignment="1">
      <alignment horizontal="right"/>
    </xf>
    <xf numFmtId="0" fontId="9" fillId="3" borderId="0" xfId="0" applyFont="1" applyFill="1"/>
    <xf numFmtId="49" fontId="3" fillId="4" borderId="0" xfId="0" applyNumberFormat="1" applyFont="1" applyFill="1"/>
    <xf numFmtId="0" fontId="3" fillId="3" borderId="0" xfId="0" applyFont="1" applyFill="1" applyAlignment="1">
      <alignment horizontal="right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4" fillId="3" borderId="0" xfId="0" applyFont="1" applyFill="1"/>
    <xf numFmtId="0" fontId="7" fillId="4" borderId="0" xfId="0" applyFont="1" applyFill="1" applyAlignment="1">
      <alignment vertical="center"/>
    </xf>
    <xf numFmtId="3" fontId="7" fillId="4" borderId="3" xfId="0" applyNumberFormat="1" applyFont="1" applyFill="1" applyBorder="1" applyAlignment="1">
      <alignment vertical="center"/>
    </xf>
    <xf numFmtId="164" fontId="7" fillId="4" borderId="3" xfId="1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vertical="center"/>
    </xf>
    <xf numFmtId="3" fontId="7" fillId="3" borderId="3" xfId="0" applyNumberFormat="1" applyFont="1" applyFill="1" applyBorder="1" applyAlignment="1">
      <alignment vertical="center"/>
    </xf>
    <xf numFmtId="164" fontId="7" fillId="3" borderId="3" xfId="1" applyNumberFormat="1" applyFont="1" applyFill="1" applyBorder="1" applyAlignment="1">
      <alignment horizontal="center" vertical="center"/>
    </xf>
    <xf numFmtId="164" fontId="11" fillId="4" borderId="3" xfId="1" applyNumberFormat="1" applyFont="1" applyFill="1" applyBorder="1" applyAlignment="1">
      <alignment horizontal="center" vertical="center"/>
    </xf>
    <xf numFmtId="164" fontId="11" fillId="3" borderId="3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right"/>
    </xf>
    <xf numFmtId="0" fontId="10" fillId="2" borderId="0" xfId="0" applyFont="1" applyFill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1" fontId="0" fillId="0" borderId="0" xfId="0" applyNumberFormat="1"/>
    <xf numFmtId="164" fontId="3" fillId="0" borderId="0" xfId="1" applyNumberFormat="1" applyFont="1" applyFill="1" applyBorder="1" applyAlignment="1">
      <alignment horizontal="right"/>
    </xf>
    <xf numFmtId="164" fontId="3" fillId="0" borderId="0" xfId="1" applyNumberFormat="1" applyFont="1" applyFill="1" applyBorder="1"/>
    <xf numFmtId="164" fontId="0" fillId="0" borderId="0" xfId="1" applyNumberFormat="1" applyFont="1" applyFill="1" applyBorder="1"/>
    <xf numFmtId="0" fontId="10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164" fontId="3" fillId="0" borderId="0" xfId="1" applyNumberFormat="1" applyFont="1" applyFill="1" applyBorder="1" applyAlignment="1"/>
    <xf numFmtId="164" fontId="3" fillId="3" borderId="0" xfId="0" applyNumberFormat="1" applyFont="1" applyFill="1" applyAlignment="1">
      <alignment horizontal="center"/>
    </xf>
    <xf numFmtId="49" fontId="3" fillId="3" borderId="2" xfId="0" applyNumberFormat="1" applyFont="1" applyFill="1" applyBorder="1"/>
    <xf numFmtId="0" fontId="15" fillId="0" borderId="0" xfId="0" applyFont="1" applyAlignment="1">
      <alignment vertical="center"/>
    </xf>
    <xf numFmtId="49" fontId="3" fillId="0" borderId="0" xfId="0" applyNumberFormat="1" applyFont="1"/>
    <xf numFmtId="0" fontId="3" fillId="3" borderId="0" xfId="0" applyFont="1" applyFill="1" applyAlignment="1">
      <alignment horizontal="left"/>
    </xf>
    <xf numFmtId="164" fontId="3" fillId="3" borderId="0" xfId="0" applyNumberFormat="1" applyFont="1" applyFill="1" applyAlignment="1">
      <alignment horizontal="right"/>
    </xf>
    <xf numFmtId="164" fontId="3" fillId="3" borderId="2" xfId="0" applyNumberFormat="1" applyFont="1" applyFill="1" applyBorder="1" applyAlignment="1">
      <alignment horizontal="right"/>
    </xf>
    <xf numFmtId="0" fontId="5" fillId="0" borderId="0" xfId="0" applyFont="1" applyAlignment="1">
      <alignment horizontal="left" vertical="top" wrapText="1"/>
    </xf>
    <xf numFmtId="165" fontId="13" fillId="0" borderId="0" xfId="0" applyNumberFormat="1" applyFont="1" applyAlignment="1">
      <alignment horizontal="left" vertical="top" wrapText="1"/>
    </xf>
    <xf numFmtId="165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4" borderId="0" xfId="0" applyFont="1" applyFill="1" applyAlignment="1">
      <alignment horizontal="left"/>
    </xf>
    <xf numFmtId="164" fontId="3" fillId="4" borderId="0" xfId="1" applyNumberFormat="1" applyFont="1" applyFill="1" applyAlignment="1"/>
    <xf numFmtId="164" fontId="3" fillId="3" borderId="0" xfId="1" applyNumberFormat="1" applyFont="1" applyFill="1" applyAlignment="1"/>
    <xf numFmtId="164" fontId="3" fillId="4" borderId="0" xfId="1" applyNumberFormat="1" applyFont="1" applyFill="1" applyBorder="1" applyAlignment="1"/>
    <xf numFmtId="164" fontId="3" fillId="3" borderId="0" xfId="1" applyNumberFormat="1" applyFont="1" applyFill="1" applyBorder="1" applyAlignment="1"/>
    <xf numFmtId="164" fontId="3" fillId="3" borderId="2" xfId="1" applyNumberFormat="1" applyFont="1" applyFill="1" applyBorder="1" applyAlignment="1"/>
    <xf numFmtId="0" fontId="13" fillId="0" borderId="0" xfId="0" applyFont="1" applyAlignment="1">
      <alignment horizontal="left" vertical="top" wrapText="1"/>
    </xf>
    <xf numFmtId="0" fontId="7" fillId="0" borderId="0" xfId="0" applyFont="1" applyAlignment="1">
      <alignment vertical="center"/>
    </xf>
    <xf numFmtId="3" fontId="7" fillId="0" borderId="0" xfId="0" applyNumberFormat="1" applyFont="1" applyAlignment="1">
      <alignment vertical="center"/>
    </xf>
    <xf numFmtId="164" fontId="11" fillId="0" borderId="0" xfId="1" applyNumberFormat="1" applyFont="1" applyFill="1" applyBorder="1" applyAlignment="1">
      <alignment horizontal="center" vertical="center"/>
    </xf>
    <xf numFmtId="164" fontId="7" fillId="0" borderId="0" xfId="1" applyNumberFormat="1" applyFont="1" applyFill="1" applyBorder="1" applyAlignment="1">
      <alignment horizontal="center" vertical="center"/>
    </xf>
    <xf numFmtId="164" fontId="17" fillId="0" borderId="0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3" fillId="4" borderId="0" xfId="0" applyFont="1" applyFill="1"/>
    <xf numFmtId="0" fontId="3" fillId="3" borderId="0" xfId="0" applyFont="1" applyFill="1"/>
    <xf numFmtId="0" fontId="3" fillId="3" borderId="2" xfId="0" applyFont="1" applyFill="1" applyBorder="1"/>
    <xf numFmtId="0" fontId="3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0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22</xdr:row>
      <xdr:rowOff>0</xdr:rowOff>
    </xdr:from>
    <xdr:to>
      <xdr:col>4</xdr:col>
      <xdr:colOff>346083</xdr:colOff>
      <xdr:row>38</xdr:row>
      <xdr:rowOff>110002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D19DDB-871A-877A-2A8E-2834186FF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4581525"/>
          <a:ext cx="5956308" cy="31580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9</xdr:col>
      <xdr:colOff>144085</xdr:colOff>
      <xdr:row>38</xdr:row>
      <xdr:rowOff>38417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E569C4D-4607-3316-0591-3B582C798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5163760" cy="365791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19</xdr:row>
      <xdr:rowOff>0</xdr:rowOff>
    </xdr:from>
    <xdr:to>
      <xdr:col>7</xdr:col>
      <xdr:colOff>622229</xdr:colOff>
      <xdr:row>38</xdr:row>
      <xdr:rowOff>38417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7215DC-E992-6729-792F-33A2CF50C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629025"/>
          <a:ext cx="5041829" cy="365791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19</xdr:row>
      <xdr:rowOff>0</xdr:rowOff>
    </xdr:from>
    <xdr:to>
      <xdr:col>8</xdr:col>
      <xdr:colOff>589839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909A1DD-DD68-E8B3-4CB9-0A21ABA84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629025"/>
          <a:ext cx="4980864" cy="359695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17</xdr:row>
      <xdr:rowOff>0</xdr:rowOff>
    </xdr:from>
    <xdr:to>
      <xdr:col>6</xdr:col>
      <xdr:colOff>549457</xdr:colOff>
      <xdr:row>35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6AAF5C1-A801-E03D-AE94-85D0B7726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3248025"/>
          <a:ext cx="5035732" cy="359695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17</xdr:row>
      <xdr:rowOff>0</xdr:rowOff>
    </xdr:from>
    <xdr:to>
      <xdr:col>5</xdr:col>
      <xdr:colOff>640932</xdr:colOff>
      <xdr:row>32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AF1A8D-B590-5EB4-483C-B89FFFDDC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248025"/>
          <a:ext cx="5432007" cy="287756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19</xdr:row>
      <xdr:rowOff>0</xdr:rowOff>
    </xdr:from>
    <xdr:to>
      <xdr:col>8</xdr:col>
      <xdr:colOff>311332</xdr:colOff>
      <xdr:row>38</xdr:row>
      <xdr:rowOff>7934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E9415D-E472-B91A-61E7-628D6842F3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629025"/>
          <a:ext cx="5035732" cy="362743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19</xdr:row>
      <xdr:rowOff>0</xdr:rowOff>
    </xdr:from>
    <xdr:to>
      <xdr:col>8</xdr:col>
      <xdr:colOff>316282</xdr:colOff>
      <xdr:row>37</xdr:row>
      <xdr:rowOff>186241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1F6436A-8B13-0F1C-65A0-6CC95F332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3629025"/>
          <a:ext cx="4993057" cy="361524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19</xdr:row>
      <xdr:rowOff>0</xdr:rowOff>
    </xdr:from>
    <xdr:to>
      <xdr:col>6</xdr:col>
      <xdr:colOff>512505</xdr:colOff>
      <xdr:row>37</xdr:row>
      <xdr:rowOff>167952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E0BE63-3682-1ABA-3465-DC235F430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629025"/>
          <a:ext cx="5084505" cy="359695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19</xdr:row>
      <xdr:rowOff>9525</xdr:rowOff>
    </xdr:from>
    <xdr:to>
      <xdr:col>9</xdr:col>
      <xdr:colOff>20633</xdr:colOff>
      <xdr:row>37</xdr:row>
      <xdr:rowOff>189670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F2645E9-75ED-3844-14AC-912E0D67D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3638550"/>
          <a:ext cx="5078408" cy="360914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20</xdr:row>
      <xdr:rowOff>0</xdr:rowOff>
    </xdr:from>
    <xdr:to>
      <xdr:col>9</xdr:col>
      <xdr:colOff>51876</xdr:colOff>
      <xdr:row>38</xdr:row>
      <xdr:rowOff>180145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0FBF17-2412-4A8B-C532-D5EC73216E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819525"/>
          <a:ext cx="5090601" cy="360914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9525</xdr:rowOff>
    </xdr:from>
    <xdr:to>
      <xdr:col>9</xdr:col>
      <xdr:colOff>79304</xdr:colOff>
      <xdr:row>36</xdr:row>
      <xdr:rowOff>183573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4A1565-B0DD-D5F7-5AFC-F4EEAC60D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48050"/>
          <a:ext cx="5041829" cy="360304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16</xdr:row>
      <xdr:rowOff>0</xdr:rowOff>
    </xdr:from>
    <xdr:to>
      <xdr:col>8</xdr:col>
      <xdr:colOff>429474</xdr:colOff>
      <xdr:row>31</xdr:row>
      <xdr:rowOff>20061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C02839-F5E5-19F2-8D37-34CC481539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067050"/>
          <a:ext cx="5401524" cy="287756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18</xdr:row>
      <xdr:rowOff>180975</xdr:rowOff>
    </xdr:from>
    <xdr:to>
      <xdr:col>9</xdr:col>
      <xdr:colOff>473271</xdr:colOff>
      <xdr:row>37</xdr:row>
      <xdr:rowOff>158427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63584C8-B427-26D0-419F-9C84AEB69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3629025"/>
          <a:ext cx="5188146" cy="359695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19</xdr:row>
      <xdr:rowOff>9525</xdr:rowOff>
    </xdr:from>
    <xdr:to>
      <xdr:col>9</xdr:col>
      <xdr:colOff>5772</xdr:colOff>
      <xdr:row>37</xdr:row>
      <xdr:rowOff>183573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BDFC6F-366F-E6F9-3E53-05BC2F087D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3638550"/>
          <a:ext cx="5054022" cy="360304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19</xdr:row>
      <xdr:rowOff>0</xdr:rowOff>
    </xdr:from>
    <xdr:to>
      <xdr:col>8</xdr:col>
      <xdr:colOff>341402</xdr:colOff>
      <xdr:row>37</xdr:row>
      <xdr:rowOff>39925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FD83458-B721-77AE-58FB-21F0BEC9D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629025"/>
          <a:ext cx="4694327" cy="3468925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16</xdr:row>
      <xdr:rowOff>0</xdr:rowOff>
    </xdr:from>
    <xdr:to>
      <xdr:col>4</xdr:col>
      <xdr:colOff>169257</xdr:colOff>
      <xdr:row>31</xdr:row>
      <xdr:rowOff>20061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ADC34F-26F2-C63E-305A-72183CF98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3057525"/>
          <a:ext cx="5474682" cy="2877561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18</xdr:row>
      <xdr:rowOff>180975</xdr:rowOff>
    </xdr:from>
    <xdr:to>
      <xdr:col>6</xdr:col>
      <xdr:colOff>619948</xdr:colOff>
      <xdr:row>38</xdr:row>
      <xdr:rowOff>10602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F3E353-0702-F46D-EB0D-49E8D0254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3619500"/>
          <a:ext cx="5096698" cy="3639627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18</xdr:row>
      <xdr:rowOff>0</xdr:rowOff>
    </xdr:from>
    <xdr:to>
      <xdr:col>7</xdr:col>
      <xdr:colOff>18352</xdr:colOff>
      <xdr:row>36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70D573-7B7C-28B4-3290-E6D514CDE9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3438525"/>
          <a:ext cx="5133277" cy="359695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19</xdr:row>
      <xdr:rowOff>0</xdr:rowOff>
    </xdr:from>
    <xdr:to>
      <xdr:col>7</xdr:col>
      <xdr:colOff>87695</xdr:colOff>
      <xdr:row>37</xdr:row>
      <xdr:rowOff>174048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FD086EB-7554-5A5B-E9C2-290FFAE9B3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629025"/>
          <a:ext cx="5145470" cy="360304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21</xdr:row>
      <xdr:rowOff>0</xdr:rowOff>
    </xdr:from>
    <xdr:to>
      <xdr:col>7</xdr:col>
      <xdr:colOff>172686</xdr:colOff>
      <xdr:row>36</xdr:row>
      <xdr:rowOff>13965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A3D74CB-D43A-8674-FF1D-6ADDBA9ED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10025"/>
          <a:ext cx="5468586" cy="2871465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21</xdr:row>
      <xdr:rowOff>0</xdr:rowOff>
    </xdr:from>
    <xdr:to>
      <xdr:col>7</xdr:col>
      <xdr:colOff>264121</xdr:colOff>
      <xdr:row>36</xdr:row>
      <xdr:rowOff>44448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7FB4D06-4691-AAC0-C185-F5F8C0584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" y="4010025"/>
          <a:ext cx="5407621" cy="290194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16</xdr:row>
      <xdr:rowOff>9525</xdr:rowOff>
    </xdr:from>
    <xdr:to>
      <xdr:col>8</xdr:col>
      <xdr:colOff>304862</xdr:colOff>
      <xdr:row>32</xdr:row>
      <xdr:rowOff>101237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B0BAE7B-6C33-BE0D-5357-F14B102F2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825" y="3067050"/>
          <a:ext cx="5114987" cy="3139712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20</xdr:row>
      <xdr:rowOff>180975</xdr:rowOff>
    </xdr:from>
    <xdr:to>
      <xdr:col>7</xdr:col>
      <xdr:colOff>124635</xdr:colOff>
      <xdr:row>39</xdr:row>
      <xdr:rowOff>158427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458C51-AF83-3A39-6FD9-F089C2D9C6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4000500"/>
          <a:ext cx="4944285" cy="3596952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21</xdr:row>
      <xdr:rowOff>0</xdr:rowOff>
    </xdr:from>
    <xdr:to>
      <xdr:col>7</xdr:col>
      <xdr:colOff>259505</xdr:colOff>
      <xdr:row>39</xdr:row>
      <xdr:rowOff>167952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C97E9AD-90C4-FCE0-8B2F-D4ED73408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4010025"/>
          <a:ext cx="4907705" cy="35969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29"/>
  <sheetViews>
    <sheetView showGridLines="0" tabSelected="1" workbookViewId="0"/>
  </sheetViews>
  <sheetFormatPr defaultColWidth="9.140625" defaultRowHeight="15" x14ac:dyDescent="0.25"/>
  <cols>
    <col min="1" max="1" width="56.85546875" customWidth="1"/>
    <col min="2" max="2" width="11.28515625" customWidth="1"/>
    <col min="3" max="4" width="11" customWidth="1"/>
  </cols>
  <sheetData>
    <row r="2" spans="1:4" ht="20.100000000000001" customHeight="1" x14ac:dyDescent="0.25">
      <c r="A2" s="37" t="s">
        <v>66</v>
      </c>
      <c r="B2" s="38" t="s">
        <v>332</v>
      </c>
      <c r="C2" s="38" t="s">
        <v>299</v>
      </c>
      <c r="D2" s="39" t="s">
        <v>67</v>
      </c>
    </row>
    <row r="3" spans="1:4" ht="20.100000000000001" customHeight="1" x14ac:dyDescent="0.25">
      <c r="A3" s="40" t="s">
        <v>68</v>
      </c>
      <c r="B3" s="39"/>
      <c r="C3" s="39"/>
      <c r="D3" s="39" t="s">
        <v>69</v>
      </c>
    </row>
    <row r="4" spans="1:4" ht="20.100000000000001" customHeight="1" x14ac:dyDescent="0.25">
      <c r="A4" s="41"/>
      <c r="B4" s="41"/>
      <c r="C4" s="41"/>
      <c r="D4" s="41"/>
    </row>
    <row r="5" spans="1:4" ht="20.100000000000001" customHeight="1" x14ac:dyDescent="0.25">
      <c r="A5" s="45" t="s">
        <v>266</v>
      </c>
      <c r="B5" s="46">
        <v>549726</v>
      </c>
      <c r="C5" s="46">
        <v>541853</v>
      </c>
      <c r="D5" s="47">
        <v>1.4529770989548885E-2</v>
      </c>
    </row>
    <row r="6" spans="1:4" ht="20.100000000000001" customHeight="1" x14ac:dyDescent="0.25">
      <c r="A6" s="42" t="s">
        <v>267</v>
      </c>
      <c r="B6" s="43">
        <v>474877</v>
      </c>
      <c r="C6" s="43">
        <v>468765</v>
      </c>
      <c r="D6" s="44">
        <v>1.3038516100818187E-2</v>
      </c>
    </row>
    <row r="7" spans="1:4" ht="20.100000000000001" customHeight="1" x14ac:dyDescent="0.25">
      <c r="A7" s="45" t="s">
        <v>268</v>
      </c>
      <c r="B7" s="46">
        <v>74849</v>
      </c>
      <c r="C7" s="46">
        <v>73088</v>
      </c>
      <c r="D7" s="47">
        <v>2.4094242556917722E-2</v>
      </c>
    </row>
    <row r="8" spans="1:4" ht="20.100000000000001" customHeight="1" x14ac:dyDescent="0.25">
      <c r="A8" s="42" t="s">
        <v>269</v>
      </c>
      <c r="B8" s="43">
        <v>338091</v>
      </c>
      <c r="C8" s="43">
        <v>321687</v>
      </c>
      <c r="D8" s="44">
        <v>5.0993667757789352E-2</v>
      </c>
    </row>
    <row r="9" spans="1:4" ht="20.100000000000001" customHeight="1" x14ac:dyDescent="0.25">
      <c r="A9" s="45" t="s">
        <v>270</v>
      </c>
      <c r="B9" s="46">
        <v>136786</v>
      </c>
      <c r="C9" s="46">
        <v>147078</v>
      </c>
      <c r="D9" s="49">
        <v>-6.9976475067651145E-2</v>
      </c>
    </row>
    <row r="10" spans="1:4" ht="20.100000000000001" customHeight="1" x14ac:dyDescent="0.25">
      <c r="A10" s="42" t="s">
        <v>271</v>
      </c>
      <c r="B10" s="43">
        <v>548095</v>
      </c>
      <c r="C10" s="43">
        <v>545489</v>
      </c>
      <c r="D10" s="44">
        <v>4.7773648964506421E-3</v>
      </c>
    </row>
    <row r="11" spans="1:4" ht="20.100000000000001" customHeight="1" x14ac:dyDescent="0.25">
      <c r="A11" s="45" t="s">
        <v>168</v>
      </c>
      <c r="B11" s="46">
        <v>416427</v>
      </c>
      <c r="C11" s="46">
        <v>409675</v>
      </c>
      <c r="D11" s="47">
        <v>1.6481357173369071E-2</v>
      </c>
    </row>
    <row r="12" spans="1:4" ht="20.100000000000001" customHeight="1" x14ac:dyDescent="0.25">
      <c r="A12" s="42" t="s">
        <v>272</v>
      </c>
      <c r="B12" s="43">
        <v>74849</v>
      </c>
      <c r="C12" s="43">
        <v>73088</v>
      </c>
      <c r="D12" s="44">
        <v>2.4094242556917722E-2</v>
      </c>
    </row>
    <row r="13" spans="1:4" ht="20.100000000000001" customHeight="1" x14ac:dyDescent="0.25">
      <c r="A13" s="45" t="s">
        <v>273</v>
      </c>
      <c r="B13" s="46">
        <v>85951</v>
      </c>
      <c r="C13" s="46">
        <v>75073</v>
      </c>
      <c r="D13" s="47">
        <v>0.14489896500739285</v>
      </c>
    </row>
    <row r="14" spans="1:4" ht="20.100000000000001" customHeight="1" x14ac:dyDescent="0.25">
      <c r="A14" s="42" t="s">
        <v>274</v>
      </c>
      <c r="B14" s="43">
        <v>52086</v>
      </c>
      <c r="C14" s="43">
        <v>43482</v>
      </c>
      <c r="D14" s="44">
        <v>0.19787498275148341</v>
      </c>
    </row>
    <row r="15" spans="1:4" ht="20.100000000000001" customHeight="1" x14ac:dyDescent="0.25">
      <c r="A15" s="45" t="s">
        <v>275</v>
      </c>
      <c r="B15" s="46">
        <v>33865</v>
      </c>
      <c r="C15" s="46">
        <v>31591</v>
      </c>
      <c r="D15" s="47">
        <v>7.1982526668987967E-2</v>
      </c>
    </row>
    <row r="16" spans="1:4" ht="20.100000000000001" customHeight="1" x14ac:dyDescent="0.25">
      <c r="A16" s="42" t="s">
        <v>276</v>
      </c>
      <c r="B16" s="43">
        <v>146216</v>
      </c>
      <c r="C16" s="43">
        <v>141474</v>
      </c>
      <c r="D16" s="44">
        <v>3.3518526372336988E-2</v>
      </c>
    </row>
    <row r="17" spans="1:4" ht="20.100000000000001" customHeight="1" x14ac:dyDescent="0.25">
      <c r="A17" s="45" t="s">
        <v>277</v>
      </c>
      <c r="B17" s="46">
        <v>132948</v>
      </c>
      <c r="C17" s="46">
        <v>120381</v>
      </c>
      <c r="D17" s="47">
        <v>0.10439355047723486</v>
      </c>
    </row>
    <row r="18" spans="1:4" ht="20.100000000000001" customHeight="1" x14ac:dyDescent="0.25">
      <c r="A18" s="42" t="s">
        <v>42</v>
      </c>
      <c r="B18" s="43">
        <v>13071</v>
      </c>
      <c r="C18" s="43">
        <v>20846</v>
      </c>
      <c r="D18" s="48">
        <v>-0.37297323227477697</v>
      </c>
    </row>
    <row r="19" spans="1:4" ht="20.100000000000001" customHeight="1" x14ac:dyDescent="0.25">
      <c r="A19" s="45" t="s">
        <v>278</v>
      </c>
      <c r="B19" s="46">
        <v>394804</v>
      </c>
      <c r="C19" s="46">
        <v>393031</v>
      </c>
      <c r="D19" s="47">
        <v>4.5110945447051076E-3</v>
      </c>
    </row>
    <row r="20" spans="1:4" ht="20.100000000000001" customHeight="1" x14ac:dyDescent="0.25">
      <c r="A20" s="42" t="s">
        <v>331</v>
      </c>
      <c r="B20" s="43">
        <v>357082</v>
      </c>
      <c r="C20" s="43">
        <v>355642</v>
      </c>
      <c r="D20" s="44">
        <v>4.0490155830863461E-3</v>
      </c>
    </row>
    <row r="21" spans="1:4" ht="20.100000000000001" customHeight="1" x14ac:dyDescent="0.25">
      <c r="A21" s="45" t="s">
        <v>279</v>
      </c>
      <c r="B21" s="46">
        <v>37082</v>
      </c>
      <c r="C21" s="46">
        <v>37389</v>
      </c>
      <c r="D21" s="49">
        <v>-8.210971141244805E-3</v>
      </c>
    </row>
    <row r="22" spans="1:4" ht="20.100000000000001" customHeight="1" x14ac:dyDescent="0.25">
      <c r="A22" s="87"/>
      <c r="B22" s="88"/>
      <c r="C22" s="88"/>
      <c r="D22" s="89"/>
    </row>
    <row r="23" spans="1:4" ht="20.100000000000001" customHeight="1" x14ac:dyDescent="0.25">
      <c r="A23" s="87"/>
      <c r="B23" s="88"/>
      <c r="C23" s="88"/>
      <c r="D23" s="89"/>
    </row>
    <row r="24" spans="1:4" ht="20.100000000000001" customHeight="1" x14ac:dyDescent="0.25">
      <c r="A24" s="87"/>
      <c r="B24" s="88"/>
      <c r="C24" s="88"/>
      <c r="D24" s="90"/>
    </row>
    <row r="25" spans="1:4" ht="20.25" customHeight="1" x14ac:dyDescent="0.25">
      <c r="A25" s="87"/>
      <c r="B25" s="88"/>
      <c r="C25" s="88"/>
      <c r="D25" s="90"/>
    </row>
    <row r="26" spans="1:4" ht="20.25" customHeight="1" x14ac:dyDescent="0.25">
      <c r="A26" s="87"/>
      <c r="B26" s="88"/>
      <c r="C26" s="88"/>
      <c r="D26" s="90"/>
    </row>
    <row r="27" spans="1:4" ht="20.25" customHeight="1" x14ac:dyDescent="0.25">
      <c r="A27" s="87"/>
      <c r="B27" s="88"/>
      <c r="C27" s="88"/>
      <c r="D27" s="89"/>
    </row>
    <row r="28" spans="1:4" ht="20.25" customHeight="1" x14ac:dyDescent="0.25">
      <c r="A28" s="87"/>
      <c r="B28" s="88"/>
      <c r="C28" s="88"/>
      <c r="D28" s="91"/>
    </row>
    <row r="29" spans="1:4" ht="20.25" customHeight="1" x14ac:dyDescent="0.25">
      <c r="A29" s="87"/>
      <c r="B29" s="88"/>
      <c r="C29" s="88"/>
      <c r="D29" s="91"/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21"/>
  <sheetViews>
    <sheetView showGridLines="0" workbookViewId="0">
      <selection activeCell="J18" sqref="J18"/>
    </sheetView>
  </sheetViews>
  <sheetFormatPr defaultRowHeight="15" x14ac:dyDescent="0.25"/>
  <cols>
    <col min="1" max="1" width="57.85546875" customWidth="1"/>
    <col min="6" max="8" width="10.7109375" customWidth="1"/>
  </cols>
  <sheetData>
    <row r="1" spans="1:14" ht="15.75" x14ac:dyDescent="0.25">
      <c r="A1" s="1" t="s">
        <v>12</v>
      </c>
    </row>
    <row r="3" spans="1:14" x14ac:dyDescent="0.25">
      <c r="A3" s="21" t="s">
        <v>333</v>
      </c>
    </row>
    <row r="4" spans="1:14" x14ac:dyDescent="0.25">
      <c r="A4" s="11" t="s">
        <v>334</v>
      </c>
    </row>
    <row r="6" spans="1:14" x14ac:dyDescent="0.25">
      <c r="A6" s="3"/>
      <c r="B6" s="56" t="s">
        <v>294</v>
      </c>
      <c r="C6" s="56" t="s">
        <v>299</v>
      </c>
      <c r="D6" s="56" t="s">
        <v>332</v>
      </c>
      <c r="E6" s="2"/>
      <c r="F6" s="64"/>
      <c r="G6" s="64"/>
      <c r="H6" s="64"/>
    </row>
    <row r="7" spans="1:14" x14ac:dyDescent="0.25">
      <c r="A7" s="12"/>
      <c r="B7" s="12"/>
      <c r="C7" s="12"/>
      <c r="D7" s="12"/>
      <c r="E7" s="2"/>
      <c r="F7" s="2"/>
      <c r="G7" s="2"/>
      <c r="H7" s="2"/>
    </row>
    <row r="8" spans="1:14" x14ac:dyDescent="0.25">
      <c r="A8" s="5" t="s">
        <v>13</v>
      </c>
      <c r="B8" s="8">
        <v>502995</v>
      </c>
      <c r="C8" s="8">
        <v>541853</v>
      </c>
      <c r="D8" s="8">
        <v>549726</v>
      </c>
      <c r="E8" s="2"/>
      <c r="F8" s="58"/>
      <c r="G8" s="58"/>
      <c r="H8" s="58"/>
    </row>
    <row r="9" spans="1:14" x14ac:dyDescent="0.25">
      <c r="A9" s="6" t="s">
        <v>197</v>
      </c>
      <c r="B9" s="7">
        <v>441278</v>
      </c>
      <c r="C9" s="7">
        <v>468765</v>
      </c>
      <c r="D9" s="7">
        <v>474877</v>
      </c>
      <c r="E9" s="2"/>
      <c r="F9" s="58"/>
      <c r="G9" s="58"/>
      <c r="H9" s="58"/>
    </row>
    <row r="10" spans="1:14" x14ac:dyDescent="0.25">
      <c r="A10" s="5" t="s">
        <v>14</v>
      </c>
      <c r="B10" s="8">
        <v>61717</v>
      </c>
      <c r="C10" s="8">
        <v>73088</v>
      </c>
      <c r="D10" s="8">
        <v>74849</v>
      </c>
      <c r="E10" s="2"/>
      <c r="F10" s="58"/>
      <c r="G10" s="58"/>
      <c r="H10" s="58"/>
    </row>
    <row r="11" spans="1:14" x14ac:dyDescent="0.25">
      <c r="A11" s="6"/>
      <c r="B11" s="7"/>
      <c r="C11" s="7"/>
      <c r="D11" s="7"/>
      <c r="E11" s="2"/>
      <c r="F11" s="58"/>
      <c r="G11" s="58"/>
      <c r="H11" s="58"/>
    </row>
    <row r="12" spans="1:14" x14ac:dyDescent="0.25">
      <c r="A12" s="8" t="s">
        <v>386</v>
      </c>
      <c r="B12" s="8">
        <v>775465</v>
      </c>
      <c r="C12" s="8">
        <v>775045</v>
      </c>
      <c r="D12" s="8">
        <v>411993</v>
      </c>
      <c r="E12" s="2"/>
      <c r="F12" s="58"/>
      <c r="G12" s="58"/>
      <c r="H12" s="58"/>
    </row>
    <row r="13" spans="1:14" x14ac:dyDescent="0.25">
      <c r="A13" s="6"/>
      <c r="B13" s="7"/>
      <c r="C13" s="7"/>
      <c r="D13" s="7"/>
      <c r="E13" s="2"/>
      <c r="F13" s="58"/>
      <c r="G13" s="58"/>
      <c r="H13" s="58"/>
    </row>
    <row r="14" spans="1:14" x14ac:dyDescent="0.25">
      <c r="A14" s="5" t="s">
        <v>0</v>
      </c>
      <c r="B14" s="8"/>
      <c r="C14" s="8"/>
      <c r="D14" s="8"/>
      <c r="E14" s="2"/>
      <c r="F14" s="58"/>
      <c r="G14" s="58"/>
      <c r="H14" s="58"/>
    </row>
    <row r="15" spans="1:14" x14ac:dyDescent="0.25">
      <c r="A15" s="6" t="s">
        <v>15</v>
      </c>
      <c r="B15" s="7">
        <v>547334.821</v>
      </c>
      <c r="C15" s="7">
        <v>545489.05900000001</v>
      </c>
      <c r="D15" s="7">
        <v>548094.98699999996</v>
      </c>
      <c r="E15" s="2"/>
      <c r="F15" s="58"/>
      <c r="G15" s="58"/>
      <c r="H15" s="58"/>
      <c r="J15" s="58"/>
      <c r="K15" s="58"/>
      <c r="M15" s="60"/>
      <c r="N15" s="60"/>
    </row>
    <row r="16" spans="1:14" x14ac:dyDescent="0.25">
      <c r="A16" s="8" t="s">
        <v>387</v>
      </c>
      <c r="B16" s="8">
        <v>65361</v>
      </c>
      <c r="C16" s="8">
        <v>61562</v>
      </c>
      <c r="D16" s="8">
        <v>59738</v>
      </c>
      <c r="E16" s="2"/>
      <c r="F16" s="58"/>
      <c r="G16" s="58"/>
      <c r="H16" s="58"/>
      <c r="J16" s="58"/>
      <c r="K16" s="58"/>
      <c r="M16" s="60"/>
      <c r="N16" s="60"/>
    </row>
    <row r="17" spans="1:14" x14ac:dyDescent="0.25">
      <c r="A17" s="6" t="s">
        <v>388</v>
      </c>
      <c r="B17" s="7">
        <v>464073</v>
      </c>
      <c r="C17" s="7">
        <v>467949</v>
      </c>
      <c r="D17" s="7">
        <v>473473</v>
      </c>
      <c r="E17" s="2"/>
      <c r="F17" s="58"/>
      <c r="G17" s="58"/>
      <c r="H17" s="58"/>
      <c r="J17" s="58"/>
      <c r="K17" s="58"/>
      <c r="M17" s="60"/>
      <c r="N17" s="60"/>
    </row>
    <row r="18" spans="1:14" x14ac:dyDescent="0.25">
      <c r="A18" s="28" t="s">
        <v>389</v>
      </c>
      <c r="B18" s="28">
        <v>17901</v>
      </c>
      <c r="C18" s="28">
        <v>15978</v>
      </c>
      <c r="D18" s="28">
        <v>14884</v>
      </c>
      <c r="E18" s="2"/>
      <c r="F18" s="58"/>
      <c r="G18" s="58"/>
      <c r="H18" s="58"/>
      <c r="J18" s="58"/>
      <c r="K18" s="58"/>
      <c r="M18" s="60"/>
      <c r="N18" s="60"/>
    </row>
    <row r="19" spans="1:14" x14ac:dyDescent="0.25">
      <c r="A19" s="2"/>
      <c r="B19" s="2"/>
      <c r="C19" s="2"/>
      <c r="D19" s="2"/>
      <c r="E19" s="2"/>
      <c r="F19" s="58"/>
      <c r="G19" s="58"/>
      <c r="H19" s="58"/>
      <c r="J19" s="58"/>
      <c r="K19" s="58"/>
      <c r="M19" s="60"/>
      <c r="N19" s="60"/>
    </row>
    <row r="20" spans="1:14" x14ac:dyDescent="0.25">
      <c r="A20" s="21" t="s">
        <v>335</v>
      </c>
    </row>
    <row r="21" spans="1:14" x14ac:dyDescent="0.25">
      <c r="A21" s="11" t="s">
        <v>336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J18"/>
  <sheetViews>
    <sheetView showGridLines="0" workbookViewId="0">
      <selection activeCell="L17" sqref="L17"/>
    </sheetView>
  </sheetViews>
  <sheetFormatPr defaultRowHeight="15" x14ac:dyDescent="0.25"/>
  <cols>
    <col min="2" max="2" width="10.28515625" customWidth="1"/>
    <col min="3" max="3" width="1.710937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12</v>
      </c>
    </row>
    <row r="3" spans="1:10" x14ac:dyDescent="0.25">
      <c r="A3" s="21" t="s">
        <v>337</v>
      </c>
    </row>
    <row r="4" spans="1:10" x14ac:dyDescent="0.25">
      <c r="A4" s="11" t="s">
        <v>338</v>
      </c>
    </row>
    <row r="6" spans="1:10" x14ac:dyDescent="0.25">
      <c r="A6" s="3"/>
      <c r="B6" s="3"/>
      <c r="C6" s="3"/>
      <c r="D6" s="93" t="s">
        <v>16</v>
      </c>
      <c r="E6" s="94"/>
      <c r="F6" s="94"/>
      <c r="G6" s="3"/>
      <c r="H6" s="93" t="s">
        <v>2</v>
      </c>
      <c r="I6" s="94"/>
      <c r="J6" s="94"/>
    </row>
    <row r="7" spans="1:10" x14ac:dyDescent="0.25">
      <c r="A7" s="12"/>
      <c r="B7" s="12"/>
      <c r="C7" s="12"/>
      <c r="D7" s="95" t="s">
        <v>17</v>
      </c>
      <c r="E7" s="96"/>
      <c r="F7" s="96"/>
      <c r="G7" s="12"/>
      <c r="H7" s="95" t="s">
        <v>4</v>
      </c>
      <c r="I7" s="96"/>
      <c r="J7" s="96"/>
    </row>
    <row r="8" spans="1:10" x14ac:dyDescent="0.25">
      <c r="A8" s="12" t="s">
        <v>165</v>
      </c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0" x14ac:dyDescent="0.25">
      <c r="A9" s="5"/>
      <c r="B9" s="5"/>
      <c r="C9" s="5"/>
      <c r="D9" s="32"/>
      <c r="E9" s="32"/>
      <c r="F9" s="32"/>
      <c r="G9" s="5"/>
      <c r="H9" s="32"/>
      <c r="I9" s="32"/>
      <c r="J9" s="32"/>
    </row>
    <row r="10" spans="1:10" x14ac:dyDescent="0.25">
      <c r="A10" s="6" t="s">
        <v>5</v>
      </c>
      <c r="B10" s="6"/>
      <c r="C10" s="6"/>
      <c r="D10" s="7">
        <v>502995</v>
      </c>
      <c r="E10" s="7">
        <v>541853</v>
      </c>
      <c r="F10" s="7">
        <v>549726</v>
      </c>
      <c r="G10" s="6"/>
      <c r="H10" s="16">
        <v>0.99999999999999989</v>
      </c>
      <c r="I10" s="16">
        <v>1</v>
      </c>
      <c r="J10" s="16">
        <v>1</v>
      </c>
    </row>
    <row r="11" spans="1:10" x14ac:dyDescent="0.25">
      <c r="A11" s="72" t="s">
        <v>19</v>
      </c>
      <c r="B11" s="72"/>
      <c r="C11" s="72"/>
      <c r="D11" s="8">
        <v>186400</v>
      </c>
      <c r="E11" s="8">
        <v>200126</v>
      </c>
      <c r="F11" s="8">
        <v>197594</v>
      </c>
      <c r="G11" s="5"/>
      <c r="H11" s="26">
        <v>0.37058022445551148</v>
      </c>
      <c r="I11" s="26">
        <v>0.36933633291686119</v>
      </c>
      <c r="J11" s="22">
        <v>0.35944088509548394</v>
      </c>
    </row>
    <row r="12" spans="1:10" x14ac:dyDescent="0.25">
      <c r="A12" s="6" t="s">
        <v>18</v>
      </c>
      <c r="B12" s="6"/>
      <c r="C12" s="6"/>
      <c r="D12" s="7">
        <v>170990</v>
      </c>
      <c r="E12" s="7">
        <v>178818</v>
      </c>
      <c r="F12" s="7">
        <v>183327</v>
      </c>
      <c r="G12" s="6"/>
      <c r="H12" s="16">
        <v>0.33994373701527847</v>
      </c>
      <c r="I12" s="16">
        <v>0.33001201432860944</v>
      </c>
      <c r="J12" s="16">
        <v>0.33348795581798935</v>
      </c>
    </row>
    <row r="13" spans="1:10" x14ac:dyDescent="0.25">
      <c r="A13" s="5" t="s">
        <v>11</v>
      </c>
      <c r="B13" s="5"/>
      <c r="C13" s="5"/>
      <c r="D13" s="8">
        <v>122379</v>
      </c>
      <c r="E13" s="8">
        <v>135507</v>
      </c>
      <c r="F13" s="8">
        <v>138599</v>
      </c>
      <c r="G13" s="5"/>
      <c r="H13" s="26">
        <v>0.24330062923090687</v>
      </c>
      <c r="I13" s="26">
        <v>0.25008074145570847</v>
      </c>
      <c r="J13" s="26">
        <v>0.25212378530395141</v>
      </c>
    </row>
    <row r="14" spans="1:10" x14ac:dyDescent="0.25">
      <c r="A14" s="6" t="s">
        <v>41</v>
      </c>
      <c r="B14" s="6"/>
      <c r="C14" s="6"/>
      <c r="D14" s="7">
        <v>22140</v>
      </c>
      <c r="E14" s="7">
        <v>26093</v>
      </c>
      <c r="F14" s="7">
        <v>28704</v>
      </c>
      <c r="G14" s="6"/>
      <c r="H14" s="14">
        <v>4.4016342110756571E-2</v>
      </c>
      <c r="I14" s="14">
        <v>4.815512694402356E-2</v>
      </c>
      <c r="J14" s="14">
        <v>5.2215103524301199E-2</v>
      </c>
    </row>
    <row r="15" spans="1:10" x14ac:dyDescent="0.25">
      <c r="A15" s="92" t="s">
        <v>8</v>
      </c>
      <c r="B15" s="92"/>
      <c r="C15" s="92"/>
      <c r="D15" s="28">
        <v>1086</v>
      </c>
      <c r="E15" s="28">
        <v>1309</v>
      </c>
      <c r="F15" s="28">
        <v>1502</v>
      </c>
      <c r="G15" s="27"/>
      <c r="H15" s="31">
        <v>2.1590671875465961E-3</v>
      </c>
      <c r="I15" s="31">
        <v>2.4157843547973341E-3</v>
      </c>
      <c r="J15" s="30">
        <v>2.7322702582741219E-3</v>
      </c>
    </row>
    <row r="16" spans="1:10" x14ac:dyDescent="0.25">
      <c r="A16" s="2"/>
      <c r="B16" s="2"/>
      <c r="C16" s="2"/>
      <c r="D16" s="59"/>
      <c r="E16" s="59"/>
      <c r="F16" s="59"/>
      <c r="G16" s="2"/>
      <c r="H16" s="61"/>
      <c r="I16" s="61"/>
      <c r="J16" s="61"/>
    </row>
    <row r="17" spans="1:1" x14ac:dyDescent="0.25">
      <c r="A17" s="21" t="s">
        <v>339</v>
      </c>
    </row>
    <row r="18" spans="1:1" x14ac:dyDescent="0.25">
      <c r="A18" s="11" t="s">
        <v>340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J18"/>
  <sheetViews>
    <sheetView showGridLines="0" workbookViewId="0">
      <selection activeCell="J19" sqref="J19"/>
    </sheetView>
  </sheetViews>
  <sheetFormatPr defaultRowHeight="15" x14ac:dyDescent="0.25"/>
  <cols>
    <col min="1" max="1" width="20" customWidth="1"/>
    <col min="2" max="2" width="2.28515625" customWidth="1"/>
    <col min="3" max="3" width="11.28515625" customWidth="1"/>
    <col min="4" max="5" width="10.42578125" customWidth="1"/>
    <col min="6" max="6" width="3.85546875" customWidth="1"/>
    <col min="7" max="7" width="9.5703125" customWidth="1"/>
    <col min="8" max="10" width="10.42578125" customWidth="1"/>
  </cols>
  <sheetData>
    <row r="1" spans="1:10" ht="15.75" x14ac:dyDescent="0.25">
      <c r="A1" s="1" t="s">
        <v>12</v>
      </c>
    </row>
    <row r="3" spans="1:10" x14ac:dyDescent="0.25">
      <c r="A3" s="21" t="s">
        <v>341</v>
      </c>
    </row>
    <row r="4" spans="1:10" x14ac:dyDescent="0.25">
      <c r="A4" s="11" t="s">
        <v>342</v>
      </c>
    </row>
    <row r="6" spans="1:10" x14ac:dyDescent="0.25">
      <c r="A6" s="3"/>
      <c r="B6" s="3"/>
      <c r="C6" s="93" t="s">
        <v>16</v>
      </c>
      <c r="D6" s="94"/>
      <c r="E6" s="94"/>
      <c r="F6" s="3"/>
      <c r="G6" s="93" t="s">
        <v>2</v>
      </c>
      <c r="H6" s="94"/>
      <c r="I6" s="94"/>
      <c r="J6" s="65"/>
    </row>
    <row r="7" spans="1:10" x14ac:dyDescent="0.25">
      <c r="A7" s="12"/>
      <c r="B7" s="12"/>
      <c r="C7" s="95" t="s">
        <v>17</v>
      </c>
      <c r="D7" s="96"/>
      <c r="E7" s="96"/>
      <c r="F7" s="12"/>
      <c r="G7" s="95" t="s">
        <v>4</v>
      </c>
      <c r="H7" s="96"/>
      <c r="I7" s="96"/>
      <c r="J7" s="65"/>
    </row>
    <row r="8" spans="1:10" x14ac:dyDescent="0.25">
      <c r="A8" s="12" t="s">
        <v>165</v>
      </c>
      <c r="B8" s="12"/>
      <c r="C8" s="57" t="s">
        <v>294</v>
      </c>
      <c r="D8" s="57" t="s">
        <v>299</v>
      </c>
      <c r="E8" s="57" t="s">
        <v>332</v>
      </c>
      <c r="F8" s="13"/>
      <c r="G8" s="57" t="str">
        <f>C8</f>
        <v>1H 2022</v>
      </c>
      <c r="H8" s="57" t="str">
        <f t="shared" ref="H8:I8" si="0">D8</f>
        <v>1H 2023</v>
      </c>
      <c r="I8" s="57" t="str">
        <f t="shared" si="0"/>
        <v>1H 2024</v>
      </c>
      <c r="J8" s="64"/>
    </row>
    <row r="9" spans="1:10" x14ac:dyDescent="0.25">
      <c r="A9" s="5"/>
      <c r="B9" s="5"/>
      <c r="C9" s="32"/>
      <c r="D9" s="32"/>
      <c r="E9" s="32"/>
      <c r="F9" s="5"/>
      <c r="G9" s="32"/>
      <c r="H9" s="32"/>
      <c r="I9" s="32"/>
      <c r="J9" s="50"/>
    </row>
    <row r="10" spans="1:10" x14ac:dyDescent="0.25">
      <c r="A10" s="6" t="s">
        <v>5</v>
      </c>
      <c r="B10" s="6"/>
      <c r="C10" s="7">
        <f>SUM(C11:C15)</f>
        <v>441278</v>
      </c>
      <c r="D10" s="7">
        <f t="shared" ref="D10:E10" si="1">SUM(D11:D15)</f>
        <v>468765</v>
      </c>
      <c r="E10" s="7">
        <f t="shared" si="1"/>
        <v>474877</v>
      </c>
      <c r="F10" s="6"/>
      <c r="G10" s="16">
        <f>SUM(G11:G15)</f>
        <v>0.99999999999999989</v>
      </c>
      <c r="H10" s="16">
        <f t="shared" ref="H10:I10" si="2">SUM(H11:H15)</f>
        <v>0.99999999999999989</v>
      </c>
      <c r="I10" s="16">
        <f t="shared" si="2"/>
        <v>0.99999999999999989</v>
      </c>
      <c r="J10" s="62"/>
    </row>
    <row r="11" spans="1:10" x14ac:dyDescent="0.25">
      <c r="A11" s="72" t="s">
        <v>19</v>
      </c>
      <c r="B11" s="72"/>
      <c r="C11" s="8">
        <v>165941</v>
      </c>
      <c r="D11" s="8">
        <v>175936</v>
      </c>
      <c r="E11" s="8">
        <v>173392</v>
      </c>
      <c r="F11" s="5"/>
      <c r="G11" s="26">
        <f>C11/$C$10</f>
        <v>0.37604639252353389</v>
      </c>
      <c r="H11" s="26">
        <f>D11/D10</f>
        <v>0.37531812315339241</v>
      </c>
      <c r="I11" s="22">
        <f>E11/E10</f>
        <v>0.36513033901410258</v>
      </c>
      <c r="J11" s="62"/>
    </row>
    <row r="12" spans="1:10" x14ac:dyDescent="0.25">
      <c r="A12" s="6" t="s">
        <v>18</v>
      </c>
      <c r="B12" s="6"/>
      <c r="C12" s="7">
        <v>151979</v>
      </c>
      <c r="D12" s="7">
        <v>157065</v>
      </c>
      <c r="E12" s="7">
        <v>161822</v>
      </c>
      <c r="F12" s="6"/>
      <c r="G12" s="16">
        <f>C12/C10</f>
        <v>0.34440647392346774</v>
      </c>
      <c r="H12" s="16">
        <f>D12/D10</f>
        <v>0.33506127803910274</v>
      </c>
      <c r="I12" s="16">
        <f>E12/E10</f>
        <v>0.34076613523080712</v>
      </c>
      <c r="J12" s="62"/>
    </row>
    <row r="13" spans="1:10" x14ac:dyDescent="0.25">
      <c r="A13" s="5" t="s">
        <v>11</v>
      </c>
      <c r="B13" s="5"/>
      <c r="C13" s="8">
        <v>101525</v>
      </c>
      <c r="D13" s="8">
        <v>110347</v>
      </c>
      <c r="E13" s="8">
        <v>111924</v>
      </c>
      <c r="F13" s="5"/>
      <c r="G13" s="26">
        <f>C13/C10</f>
        <v>0.23007038646839406</v>
      </c>
      <c r="H13" s="26">
        <f>D13/D10</f>
        <v>0.23539940055251565</v>
      </c>
      <c r="I13" s="26">
        <f>E13/E10</f>
        <v>0.23569050512027326</v>
      </c>
      <c r="J13" s="61"/>
    </row>
    <row r="14" spans="1:10" x14ac:dyDescent="0.25">
      <c r="A14" s="6" t="s">
        <v>41</v>
      </c>
      <c r="B14" s="6"/>
      <c r="C14" s="7">
        <v>21008</v>
      </c>
      <c r="D14" s="7">
        <v>24403</v>
      </c>
      <c r="E14" s="7">
        <v>26633</v>
      </c>
      <c r="F14" s="6"/>
      <c r="G14" s="14">
        <f>C14/C10</f>
        <v>4.760717733492266E-2</v>
      </c>
      <c r="H14" s="14">
        <f>D14/D10</f>
        <v>5.2058067475174129E-2</v>
      </c>
      <c r="I14" s="14">
        <f>E14/E10</f>
        <v>5.60839964875115E-2</v>
      </c>
      <c r="J14" s="62"/>
    </row>
    <row r="15" spans="1:10" x14ac:dyDescent="0.25">
      <c r="A15" s="27" t="s">
        <v>8</v>
      </c>
      <c r="B15" s="27"/>
      <c r="C15" s="28">
        <v>825</v>
      </c>
      <c r="D15" s="28">
        <v>1014</v>
      </c>
      <c r="E15" s="28">
        <v>1106</v>
      </c>
      <c r="F15" s="27"/>
      <c r="G15" s="31">
        <f>C15/C10</f>
        <v>1.8695697496816067E-3</v>
      </c>
      <c r="H15" s="31">
        <f>D15/D10</f>
        <v>2.163130779815046E-3</v>
      </c>
      <c r="I15" s="31">
        <f>E15/E10</f>
        <v>2.3290241473055127E-3</v>
      </c>
      <c r="J15" s="61"/>
    </row>
    <row r="16" spans="1:10" x14ac:dyDescent="0.25">
      <c r="A16" s="2"/>
      <c r="B16" s="2"/>
      <c r="C16" s="58"/>
      <c r="D16" s="58"/>
      <c r="E16" s="58"/>
      <c r="F16" s="2"/>
      <c r="G16" s="61"/>
      <c r="H16" s="61"/>
      <c r="I16" s="61"/>
      <c r="J16" s="61"/>
    </row>
    <row r="17" spans="1:1" x14ac:dyDescent="0.25">
      <c r="A17" s="21" t="s">
        <v>343</v>
      </c>
    </row>
    <row r="18" spans="1:1" x14ac:dyDescent="0.25">
      <c r="A18" s="11" t="s">
        <v>344</v>
      </c>
    </row>
  </sheetData>
  <mergeCells count="4">
    <mergeCell ref="C6:E6"/>
    <mergeCell ref="G6:I6"/>
    <mergeCell ref="C7:E7"/>
    <mergeCell ref="G7:I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J18"/>
  <sheetViews>
    <sheetView showGridLines="0" workbookViewId="0">
      <selection activeCell="K18" sqref="K18"/>
    </sheetView>
  </sheetViews>
  <sheetFormatPr defaultRowHeight="15" x14ac:dyDescent="0.25"/>
  <cols>
    <col min="1" max="1" width="11.85546875" customWidth="1"/>
    <col min="3" max="3" width="1.140625" customWidth="1"/>
    <col min="4" max="6" width="10.42578125" customWidth="1"/>
    <col min="7" max="7" width="2.85546875" customWidth="1"/>
    <col min="8" max="10" width="10.42578125" customWidth="1"/>
  </cols>
  <sheetData>
    <row r="1" spans="1:10" ht="15.75" x14ac:dyDescent="0.25">
      <c r="A1" s="1" t="s">
        <v>12</v>
      </c>
    </row>
    <row r="3" spans="1:10" x14ac:dyDescent="0.25">
      <c r="A3" s="21" t="s">
        <v>345</v>
      </c>
    </row>
    <row r="4" spans="1:10" x14ac:dyDescent="0.25">
      <c r="A4" s="11" t="s">
        <v>346</v>
      </c>
    </row>
    <row r="6" spans="1:10" x14ac:dyDescent="0.25">
      <c r="A6" s="3"/>
      <c r="B6" s="3"/>
      <c r="C6" s="3"/>
      <c r="D6" s="93" t="s">
        <v>243</v>
      </c>
      <c r="E6" s="93"/>
      <c r="F6" s="93"/>
      <c r="G6" s="3"/>
      <c r="H6" s="93" t="s">
        <v>2</v>
      </c>
      <c r="I6" s="93"/>
      <c r="J6" s="93"/>
    </row>
    <row r="7" spans="1:10" x14ac:dyDescent="0.25">
      <c r="A7" s="12"/>
      <c r="B7" s="12"/>
      <c r="C7" s="12"/>
      <c r="D7" s="95" t="s">
        <v>244</v>
      </c>
      <c r="E7" s="95"/>
      <c r="F7" s="95"/>
      <c r="G7" s="12"/>
      <c r="H7" s="95" t="s">
        <v>4</v>
      </c>
      <c r="I7" s="95"/>
      <c r="J7" s="95"/>
    </row>
    <row r="8" spans="1:10" x14ac:dyDescent="0.25">
      <c r="A8" s="12" t="s">
        <v>165</v>
      </c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0" x14ac:dyDescent="0.25">
      <c r="A9" s="5"/>
      <c r="B9" s="5"/>
      <c r="C9" s="5"/>
      <c r="D9" s="32"/>
      <c r="E9" s="32"/>
      <c r="F9" s="32"/>
      <c r="G9" s="5"/>
      <c r="H9" s="32"/>
      <c r="I9" s="32"/>
      <c r="J9" s="32"/>
    </row>
    <row r="10" spans="1:10" x14ac:dyDescent="0.25">
      <c r="A10" s="97" t="s">
        <v>5</v>
      </c>
      <c r="B10" s="97"/>
      <c r="C10" s="6"/>
      <c r="D10" s="7">
        <v>287578</v>
      </c>
      <c r="E10" s="7">
        <v>321687</v>
      </c>
      <c r="F10" s="7">
        <v>338091</v>
      </c>
      <c r="G10" s="6"/>
      <c r="H10" s="16">
        <v>1</v>
      </c>
      <c r="I10" s="16">
        <v>0.99999999999999989</v>
      </c>
      <c r="J10" s="16">
        <v>0.99999999999999989</v>
      </c>
    </row>
    <row r="11" spans="1:10" x14ac:dyDescent="0.25">
      <c r="A11" s="98" t="s">
        <v>6</v>
      </c>
      <c r="B11" s="98"/>
      <c r="C11" s="5"/>
      <c r="D11" s="8">
        <v>117202</v>
      </c>
      <c r="E11" s="8">
        <v>132225</v>
      </c>
      <c r="F11" s="8">
        <v>134586</v>
      </c>
      <c r="G11" s="5"/>
      <c r="H11" s="15">
        <v>0.40754856073830403</v>
      </c>
      <c r="I11" s="15">
        <v>0.41103619356703874</v>
      </c>
      <c r="J11" s="15">
        <v>0.39807625757562315</v>
      </c>
    </row>
    <row r="12" spans="1:10" x14ac:dyDescent="0.25">
      <c r="A12" s="97" t="s">
        <v>7</v>
      </c>
      <c r="B12" s="97"/>
      <c r="C12" s="6"/>
      <c r="D12" s="7">
        <v>77776</v>
      </c>
      <c r="E12" s="7">
        <v>86752</v>
      </c>
      <c r="F12" s="7">
        <v>90868</v>
      </c>
      <c r="G12" s="6"/>
      <c r="H12" s="14">
        <v>0.27045184263052113</v>
      </c>
      <c r="I12" s="14">
        <v>0.26967828976613911</v>
      </c>
      <c r="J12" s="14">
        <v>0.26876787610436242</v>
      </c>
    </row>
    <row r="13" spans="1:10" x14ac:dyDescent="0.25">
      <c r="A13" s="98" t="s">
        <v>18</v>
      </c>
      <c r="B13" s="98"/>
      <c r="C13" s="5"/>
      <c r="D13" s="8">
        <v>70767</v>
      </c>
      <c r="E13" s="8">
        <v>77293</v>
      </c>
      <c r="F13" s="8">
        <v>84898</v>
      </c>
      <c r="G13" s="5"/>
      <c r="H13" s="15">
        <v>0.24607932456585691</v>
      </c>
      <c r="I13" s="73">
        <v>0.24027393087069107</v>
      </c>
      <c r="J13" s="22">
        <v>0.25110990827913193</v>
      </c>
    </row>
    <row r="14" spans="1:10" x14ac:dyDescent="0.25">
      <c r="A14" s="97" t="s">
        <v>41</v>
      </c>
      <c r="B14" s="97"/>
      <c r="C14" s="6"/>
      <c r="D14" s="7">
        <v>21008</v>
      </c>
      <c r="E14" s="7">
        <v>24403</v>
      </c>
      <c r="F14" s="7">
        <v>26633</v>
      </c>
      <c r="G14" s="6"/>
      <c r="H14" s="14">
        <v>7.3051485162286406E-2</v>
      </c>
      <c r="I14" s="14">
        <v>7.5859453443875569E-2</v>
      </c>
      <c r="J14" s="14">
        <v>7.8774649428704102E-2</v>
      </c>
    </row>
    <row r="15" spans="1:10" x14ac:dyDescent="0.25">
      <c r="A15" s="99" t="s">
        <v>8</v>
      </c>
      <c r="B15" s="99"/>
      <c r="C15" s="27"/>
      <c r="D15" s="28">
        <v>825</v>
      </c>
      <c r="E15" s="28">
        <v>1014</v>
      </c>
      <c r="F15" s="28">
        <v>1106</v>
      </c>
      <c r="G15" s="27"/>
      <c r="H15" s="30">
        <v>2.8687869030315253E-3</v>
      </c>
      <c r="I15" s="74">
        <v>3.1521323522554533E-3</v>
      </c>
      <c r="J15" s="30">
        <v>3.271308612178378E-3</v>
      </c>
    </row>
    <row r="16" spans="1:10" x14ac:dyDescent="0.25">
      <c r="A16" s="100"/>
      <c r="B16" s="100"/>
      <c r="C16" s="2"/>
      <c r="D16" s="58"/>
      <c r="E16" s="58"/>
      <c r="F16" s="58"/>
      <c r="G16" s="2"/>
      <c r="H16" s="62"/>
      <c r="I16" s="62"/>
      <c r="J16" s="62"/>
    </row>
    <row r="17" spans="1:1" x14ac:dyDescent="0.25">
      <c r="A17" s="21" t="s">
        <v>347</v>
      </c>
    </row>
    <row r="18" spans="1:1" x14ac:dyDescent="0.25">
      <c r="A18" s="11" t="s">
        <v>348</v>
      </c>
    </row>
  </sheetData>
  <mergeCells count="11">
    <mergeCell ref="A11:B11"/>
    <mergeCell ref="D6:F6"/>
    <mergeCell ref="H6:J6"/>
    <mergeCell ref="D7:F7"/>
    <mergeCell ref="H7:J7"/>
    <mergeCell ref="A10:B10"/>
    <mergeCell ref="A12:B12"/>
    <mergeCell ref="A13:B13"/>
    <mergeCell ref="A14:B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6"/>
  <sheetViews>
    <sheetView showGridLines="0" workbookViewId="0">
      <selection activeCell="I17" sqref="I17"/>
    </sheetView>
  </sheetViews>
  <sheetFormatPr defaultRowHeight="15" x14ac:dyDescent="0.25"/>
  <cols>
    <col min="1" max="1" width="24.140625" customWidth="1"/>
    <col min="2" max="2" width="11.28515625" customWidth="1"/>
    <col min="3" max="3" width="9.7109375" customWidth="1"/>
    <col min="4" max="4" width="10.7109375" customWidth="1"/>
    <col min="5" max="5" width="1.85546875" customWidth="1"/>
    <col min="6" max="6" width="10.42578125" customWidth="1"/>
    <col min="7" max="8" width="10.5703125" customWidth="1"/>
    <col min="9" max="10" width="10.42578125" customWidth="1"/>
  </cols>
  <sheetData>
    <row r="1" spans="1:10" ht="15.75" x14ac:dyDescent="0.25">
      <c r="A1" s="1" t="s">
        <v>12</v>
      </c>
    </row>
    <row r="3" spans="1:10" x14ac:dyDescent="0.25">
      <c r="A3" s="21" t="s">
        <v>349</v>
      </c>
    </row>
    <row r="4" spans="1:10" x14ac:dyDescent="0.25">
      <c r="A4" s="11" t="s">
        <v>350</v>
      </c>
    </row>
    <row r="6" spans="1:10" x14ac:dyDescent="0.25">
      <c r="A6" s="3"/>
      <c r="B6" s="93" t="s">
        <v>22</v>
      </c>
      <c r="C6" s="93"/>
      <c r="D6" s="93"/>
      <c r="E6" s="3"/>
      <c r="F6" s="93" t="s">
        <v>2</v>
      </c>
      <c r="G6" s="93"/>
      <c r="H6" s="93"/>
      <c r="I6" s="50"/>
      <c r="J6" s="50"/>
    </row>
    <row r="7" spans="1:10" x14ac:dyDescent="0.25">
      <c r="A7" s="12"/>
      <c r="B7" s="95" t="s">
        <v>23</v>
      </c>
      <c r="C7" s="96"/>
      <c r="D7" s="96"/>
      <c r="E7" s="12"/>
      <c r="F7" s="95" t="s">
        <v>4</v>
      </c>
      <c r="G7" s="96"/>
      <c r="H7" s="96"/>
      <c r="I7" s="65"/>
      <c r="J7" s="65"/>
    </row>
    <row r="8" spans="1:10" x14ac:dyDescent="0.25">
      <c r="A8" s="12" t="s">
        <v>165</v>
      </c>
      <c r="B8" s="57" t="s">
        <v>294</v>
      </c>
      <c r="C8" s="57" t="s">
        <v>299</v>
      </c>
      <c r="D8" s="57" t="s">
        <v>332</v>
      </c>
      <c r="E8" s="13"/>
      <c r="F8" s="57" t="s">
        <v>294</v>
      </c>
      <c r="G8" s="57" t="s">
        <v>299</v>
      </c>
      <c r="H8" s="57" t="s">
        <v>332</v>
      </c>
      <c r="I8" s="64"/>
      <c r="J8" s="64"/>
    </row>
    <row r="9" spans="1:10" x14ac:dyDescent="0.25">
      <c r="A9" s="5"/>
      <c r="B9" s="5"/>
      <c r="C9" s="5"/>
      <c r="D9" s="5"/>
      <c r="E9" s="5"/>
      <c r="F9" s="5"/>
      <c r="G9" s="5"/>
      <c r="H9" s="5"/>
      <c r="I9" s="2"/>
      <c r="J9" s="2"/>
    </row>
    <row r="10" spans="1:10" x14ac:dyDescent="0.25">
      <c r="A10" s="6" t="s">
        <v>5</v>
      </c>
      <c r="B10" s="7">
        <v>153700</v>
      </c>
      <c r="C10" s="7">
        <v>147078</v>
      </c>
      <c r="D10" s="7">
        <v>136786</v>
      </c>
      <c r="E10" s="6"/>
      <c r="F10" s="16">
        <v>1</v>
      </c>
      <c r="G10" s="16">
        <v>1</v>
      </c>
      <c r="H10" s="16">
        <v>1</v>
      </c>
      <c r="I10" s="67"/>
      <c r="J10" s="67"/>
    </row>
    <row r="11" spans="1:10" x14ac:dyDescent="0.25">
      <c r="A11" s="5" t="s">
        <v>18</v>
      </c>
      <c r="B11" s="8">
        <v>81212</v>
      </c>
      <c r="C11" s="8">
        <v>79772</v>
      </c>
      <c r="D11" s="8">
        <v>76924</v>
      </c>
      <c r="E11" s="5"/>
      <c r="F11" s="15">
        <v>0.52837996096291473</v>
      </c>
      <c r="G11" s="15">
        <v>0.54237887379485716</v>
      </c>
      <c r="H11" s="15">
        <v>0.56236749374936035</v>
      </c>
      <c r="I11" s="67"/>
      <c r="J11" s="67"/>
    </row>
    <row r="12" spans="1:10" x14ac:dyDescent="0.25">
      <c r="A12" s="6" t="s">
        <v>19</v>
      </c>
      <c r="B12" s="7">
        <v>48739</v>
      </c>
      <c r="C12" s="7">
        <v>43711</v>
      </c>
      <c r="D12" s="7">
        <v>38806</v>
      </c>
      <c r="E12" s="6"/>
      <c r="F12" s="16">
        <v>0.31710474951203643</v>
      </c>
      <c r="G12" s="16">
        <v>0.29719604563564911</v>
      </c>
      <c r="H12" s="16">
        <v>0.28369862412820024</v>
      </c>
      <c r="I12" s="67"/>
      <c r="J12" s="67"/>
    </row>
    <row r="13" spans="1:10" x14ac:dyDescent="0.25">
      <c r="A13" s="27" t="s">
        <v>11</v>
      </c>
      <c r="B13" s="28">
        <v>23749</v>
      </c>
      <c r="C13" s="28">
        <v>23595</v>
      </c>
      <c r="D13" s="28">
        <v>21056</v>
      </c>
      <c r="E13" s="27"/>
      <c r="F13" s="31">
        <v>0.15451528952504881</v>
      </c>
      <c r="G13" s="30">
        <v>0.16042508056949373</v>
      </c>
      <c r="H13" s="30">
        <v>0.15393388212243944</v>
      </c>
      <c r="I13" s="67"/>
      <c r="J13" s="67"/>
    </row>
    <row r="14" spans="1:10" x14ac:dyDescent="0.25">
      <c r="A14" s="2"/>
      <c r="B14" s="58"/>
      <c r="C14" s="59"/>
      <c r="D14" s="59"/>
      <c r="E14" s="2"/>
      <c r="F14" s="62"/>
      <c r="G14" s="61"/>
      <c r="H14" s="61"/>
      <c r="I14" s="61"/>
      <c r="J14" s="67"/>
    </row>
    <row r="15" spans="1:10" x14ac:dyDescent="0.25">
      <c r="A15" s="21" t="s">
        <v>351</v>
      </c>
    </row>
    <row r="16" spans="1:10" x14ac:dyDescent="0.25">
      <c r="A16" s="11" t="s">
        <v>352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F16"/>
  <sheetViews>
    <sheetView showGridLines="0" workbookViewId="0">
      <selection activeCell="A17" sqref="A17"/>
    </sheetView>
  </sheetViews>
  <sheetFormatPr defaultRowHeight="15" x14ac:dyDescent="0.25"/>
  <cols>
    <col min="1" max="1" width="33.85546875" customWidth="1"/>
    <col min="4" max="6" width="10.42578125" customWidth="1"/>
  </cols>
  <sheetData>
    <row r="1" spans="1:6" ht="15.75" x14ac:dyDescent="0.25">
      <c r="A1" s="1" t="s">
        <v>12</v>
      </c>
    </row>
    <row r="3" spans="1:6" x14ac:dyDescent="0.25">
      <c r="A3" s="21" t="s">
        <v>395</v>
      </c>
    </row>
    <row r="4" spans="1:6" x14ac:dyDescent="0.25">
      <c r="A4" s="11" t="s">
        <v>396</v>
      </c>
    </row>
    <row r="6" spans="1:6" x14ac:dyDescent="0.25">
      <c r="A6" s="3"/>
      <c r="B6" s="3"/>
      <c r="C6" s="3"/>
      <c r="D6" s="93" t="s">
        <v>1</v>
      </c>
      <c r="E6" s="93"/>
      <c r="F6" s="93"/>
    </row>
    <row r="7" spans="1:6" x14ac:dyDescent="0.25">
      <c r="A7" s="12"/>
      <c r="B7" s="12"/>
      <c r="C7" s="12"/>
      <c r="D7" s="95" t="s">
        <v>24</v>
      </c>
      <c r="E7" s="95"/>
      <c r="F7" s="95"/>
    </row>
    <row r="8" spans="1:6" x14ac:dyDescent="0.25">
      <c r="A8" s="12"/>
      <c r="B8" s="12"/>
      <c r="C8" s="12"/>
      <c r="D8" s="57" t="s">
        <v>294</v>
      </c>
      <c r="E8" s="57" t="s">
        <v>299</v>
      </c>
      <c r="F8" s="57" t="s">
        <v>332</v>
      </c>
    </row>
    <row r="9" spans="1:6" x14ac:dyDescent="0.25">
      <c r="A9" s="5" t="s">
        <v>0</v>
      </c>
      <c r="B9" s="5"/>
      <c r="C9" s="5"/>
      <c r="D9" s="5"/>
      <c r="E9" s="5"/>
      <c r="F9" s="5"/>
    </row>
    <row r="10" spans="1:6" x14ac:dyDescent="0.25">
      <c r="A10" s="6" t="s">
        <v>5</v>
      </c>
      <c r="B10" s="6"/>
      <c r="C10" s="6"/>
      <c r="D10" s="7">
        <v>547334.821</v>
      </c>
      <c r="E10" s="7">
        <v>545489.05900000001</v>
      </c>
      <c r="F10" s="7">
        <v>548094.98699999996</v>
      </c>
    </row>
    <row r="11" spans="1:6" x14ac:dyDescent="0.25">
      <c r="A11" s="5" t="s">
        <v>25</v>
      </c>
      <c r="B11" s="5"/>
      <c r="C11" s="5"/>
      <c r="D11" s="8">
        <v>65361.444000000003</v>
      </c>
      <c r="E11" s="8">
        <v>61561.553999999996</v>
      </c>
      <c r="F11" s="8">
        <v>59738.065999999999</v>
      </c>
    </row>
    <row r="12" spans="1:6" x14ac:dyDescent="0.25">
      <c r="A12" s="6" t="s">
        <v>10</v>
      </c>
      <c r="B12" s="6"/>
      <c r="C12" s="6"/>
      <c r="D12" s="7">
        <v>464072.83</v>
      </c>
      <c r="E12" s="7">
        <v>467949.47600000002</v>
      </c>
      <c r="F12" s="7">
        <v>473473.13</v>
      </c>
    </row>
    <row r="13" spans="1:6" x14ac:dyDescent="0.25">
      <c r="A13" s="27" t="s">
        <v>9</v>
      </c>
      <c r="B13" s="27"/>
      <c r="C13" s="27"/>
      <c r="D13" s="28">
        <v>17900.546999999999</v>
      </c>
      <c r="E13" s="28">
        <v>15978.029</v>
      </c>
      <c r="F13" s="28">
        <v>14883.790999999999</v>
      </c>
    </row>
    <row r="15" spans="1:6" x14ac:dyDescent="0.25">
      <c r="A15" s="21" t="s">
        <v>397</v>
      </c>
    </row>
    <row r="16" spans="1:6" x14ac:dyDescent="0.25">
      <c r="A16" s="11" t="s">
        <v>398</v>
      </c>
    </row>
  </sheetData>
  <mergeCells count="2">
    <mergeCell ref="D6:F6"/>
    <mergeCell ref="D7:F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J18"/>
  <sheetViews>
    <sheetView showGridLines="0" workbookViewId="0">
      <selection activeCell="A19" sqref="A19"/>
    </sheetView>
  </sheetViews>
  <sheetFormatPr defaultRowHeight="15" x14ac:dyDescent="0.25"/>
  <cols>
    <col min="4" max="6" width="10.42578125" customWidth="1"/>
    <col min="7" max="7" width="2.7109375" customWidth="1"/>
    <col min="8" max="10" width="10.42578125" customWidth="1"/>
  </cols>
  <sheetData>
    <row r="1" spans="1:10" ht="15.75" x14ac:dyDescent="0.25">
      <c r="A1" s="1" t="s">
        <v>12</v>
      </c>
    </row>
    <row r="3" spans="1:10" x14ac:dyDescent="0.25">
      <c r="A3" s="21" t="s">
        <v>353</v>
      </c>
    </row>
    <row r="4" spans="1:10" x14ac:dyDescent="0.25">
      <c r="A4" s="11" t="s">
        <v>354</v>
      </c>
    </row>
    <row r="6" spans="1:10" x14ac:dyDescent="0.25">
      <c r="A6" s="3"/>
      <c r="B6" s="3"/>
      <c r="C6" s="3"/>
      <c r="D6" s="93" t="s">
        <v>1</v>
      </c>
      <c r="E6" s="93"/>
      <c r="F6" s="93"/>
      <c r="G6" s="3"/>
      <c r="H6" s="93" t="s">
        <v>2</v>
      </c>
      <c r="I6" s="93"/>
      <c r="J6" s="93"/>
    </row>
    <row r="7" spans="1:10" x14ac:dyDescent="0.25">
      <c r="A7" s="12"/>
      <c r="B7" s="12"/>
      <c r="C7" s="12"/>
      <c r="D7" s="95" t="s">
        <v>24</v>
      </c>
      <c r="E7" s="95"/>
      <c r="F7" s="95"/>
      <c r="G7" s="12"/>
      <c r="H7" s="95" t="s">
        <v>4</v>
      </c>
      <c r="I7" s="95"/>
      <c r="J7" s="95"/>
    </row>
    <row r="8" spans="1:10" x14ac:dyDescent="0.25">
      <c r="A8" s="12"/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0" x14ac:dyDescent="0.25">
      <c r="A9" s="5" t="s">
        <v>0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6" t="s">
        <v>5</v>
      </c>
      <c r="B10" s="6"/>
      <c r="C10" s="6"/>
      <c r="D10" s="7">
        <v>547334.821</v>
      </c>
      <c r="E10" s="7">
        <v>545489.05900000001</v>
      </c>
      <c r="F10" s="7">
        <v>548094.98700000008</v>
      </c>
      <c r="G10" s="6"/>
      <c r="H10" s="16">
        <v>1</v>
      </c>
      <c r="I10" s="16">
        <v>1</v>
      </c>
      <c r="J10" s="16">
        <v>0.99999999999999989</v>
      </c>
    </row>
    <row r="11" spans="1:10" x14ac:dyDescent="0.25">
      <c r="A11" s="5" t="s">
        <v>19</v>
      </c>
      <c r="B11" s="5"/>
      <c r="C11" s="5"/>
      <c r="D11" s="8">
        <v>184382.87299999999</v>
      </c>
      <c r="E11" s="8">
        <v>199767.122</v>
      </c>
      <c r="F11" s="8">
        <v>209399.90299999999</v>
      </c>
      <c r="G11" s="5"/>
      <c r="H11" s="15">
        <v>0.33687400458667327</v>
      </c>
      <c r="I11" s="15">
        <v>0.36621655137541448</v>
      </c>
      <c r="J11" s="15">
        <v>0.3820503890140487</v>
      </c>
    </row>
    <row r="12" spans="1:10" x14ac:dyDescent="0.25">
      <c r="A12" s="6" t="s">
        <v>18</v>
      </c>
      <c r="B12" s="6"/>
      <c r="C12" s="6"/>
      <c r="D12" s="7">
        <v>194051.77900000001</v>
      </c>
      <c r="E12" s="7">
        <v>182126.17300000001</v>
      </c>
      <c r="F12" s="7">
        <v>175358.95800000001</v>
      </c>
      <c r="G12" s="6"/>
      <c r="H12" s="16">
        <v>0.3545394364741139</v>
      </c>
      <c r="I12" s="16">
        <v>0.33387685783080023</v>
      </c>
      <c r="J12" s="16">
        <v>0.31994264162098601</v>
      </c>
    </row>
    <row r="13" spans="1:10" x14ac:dyDescent="0.25">
      <c r="A13" s="5" t="s">
        <v>11</v>
      </c>
      <c r="B13" s="5"/>
      <c r="C13" s="5"/>
      <c r="D13" s="8">
        <v>136602.56</v>
      </c>
      <c r="E13" s="8">
        <v>127292.659</v>
      </c>
      <c r="F13" s="8">
        <v>125023.84699999999</v>
      </c>
      <c r="G13" s="5"/>
      <c r="H13" s="26">
        <v>0.24957768948524472</v>
      </c>
      <c r="I13" s="15">
        <v>0.23335510932768314</v>
      </c>
      <c r="J13" s="15">
        <v>0.22810616766323386</v>
      </c>
    </row>
    <row r="14" spans="1:10" x14ac:dyDescent="0.25">
      <c r="A14" s="6" t="s">
        <v>41</v>
      </c>
      <c r="B14" s="6"/>
      <c r="C14" s="6"/>
      <c r="D14" s="7">
        <v>31600.444</v>
      </c>
      <c r="E14" s="7">
        <v>34766.449000000001</v>
      </c>
      <c r="F14" s="7">
        <v>37339.044000000002</v>
      </c>
      <c r="G14" s="6"/>
      <c r="H14" s="16">
        <v>5.7735124438574682E-2</v>
      </c>
      <c r="I14" s="16">
        <v>6.3734457046186146E-2</v>
      </c>
      <c r="J14" s="16">
        <v>6.8125133207978042E-2</v>
      </c>
    </row>
    <row r="15" spans="1:10" x14ac:dyDescent="0.25">
      <c r="A15" s="27" t="s">
        <v>8</v>
      </c>
      <c r="B15" s="27"/>
      <c r="C15" s="27"/>
      <c r="D15" s="28">
        <v>697.16499999999996</v>
      </c>
      <c r="E15" s="28">
        <v>1536.6559999999999</v>
      </c>
      <c r="F15" s="28">
        <v>973.23500000000001</v>
      </c>
      <c r="G15" s="27"/>
      <c r="H15" s="31">
        <v>1.2737450153934204E-3</v>
      </c>
      <c r="I15" s="30">
        <v>2.8170244199160004E-3</v>
      </c>
      <c r="J15" s="30">
        <v>1.7756684937532551E-3</v>
      </c>
    </row>
    <row r="16" spans="1:10" x14ac:dyDescent="0.25">
      <c r="A16" s="2"/>
      <c r="B16" s="2"/>
      <c r="C16" s="2"/>
      <c r="D16" s="58"/>
      <c r="E16" s="58"/>
      <c r="F16" s="58"/>
      <c r="G16" s="2"/>
      <c r="H16" s="61"/>
      <c r="I16" s="62"/>
      <c r="J16" s="62"/>
    </row>
    <row r="17" spans="1:1" x14ac:dyDescent="0.25">
      <c r="A17" s="21" t="s">
        <v>399</v>
      </c>
    </row>
    <row r="18" spans="1:1" x14ac:dyDescent="0.25">
      <c r="A18" s="11" t="s">
        <v>400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J18"/>
  <sheetViews>
    <sheetView showGridLines="0" workbookViewId="0">
      <selection activeCell="H18" sqref="H18"/>
    </sheetView>
  </sheetViews>
  <sheetFormatPr defaultRowHeight="15" x14ac:dyDescent="0.25"/>
  <cols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12</v>
      </c>
    </row>
    <row r="3" spans="1:10" x14ac:dyDescent="0.25">
      <c r="A3" s="21" t="s">
        <v>401</v>
      </c>
    </row>
    <row r="4" spans="1:10" x14ac:dyDescent="0.25">
      <c r="A4" s="11" t="s">
        <v>402</v>
      </c>
    </row>
    <row r="6" spans="1:10" x14ac:dyDescent="0.25">
      <c r="A6" s="3"/>
      <c r="B6" s="3"/>
      <c r="C6" s="3"/>
      <c r="D6" s="93" t="s">
        <v>1</v>
      </c>
      <c r="E6" s="93"/>
      <c r="F6" s="93"/>
      <c r="G6" s="3"/>
      <c r="H6" s="93" t="s">
        <v>2</v>
      </c>
      <c r="I6" s="93"/>
      <c r="J6" s="93"/>
    </row>
    <row r="7" spans="1:10" x14ac:dyDescent="0.25">
      <c r="A7" s="12"/>
      <c r="B7" s="12"/>
      <c r="C7" s="12"/>
      <c r="D7" s="95" t="s">
        <v>24</v>
      </c>
      <c r="E7" s="96"/>
      <c r="F7" s="96"/>
      <c r="G7" s="12"/>
      <c r="H7" s="95" t="s">
        <v>4</v>
      </c>
      <c r="I7" s="96"/>
      <c r="J7" s="96"/>
    </row>
    <row r="8" spans="1:10" x14ac:dyDescent="0.25">
      <c r="A8" s="12"/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0" x14ac:dyDescent="0.25">
      <c r="A9" s="5" t="s">
        <v>0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6" t="s">
        <v>5</v>
      </c>
      <c r="B10" s="6"/>
      <c r="C10" s="6"/>
      <c r="D10" s="7">
        <v>65361.444000000003</v>
      </c>
      <c r="E10" s="7">
        <v>61561.553999999996</v>
      </c>
      <c r="F10" s="7">
        <v>59738.065999999999</v>
      </c>
      <c r="G10" s="6"/>
      <c r="H10" s="16">
        <v>1</v>
      </c>
      <c r="I10" s="16">
        <v>1</v>
      </c>
      <c r="J10" s="16">
        <v>0.99999999999999989</v>
      </c>
    </row>
    <row r="11" spans="1:10" x14ac:dyDescent="0.25">
      <c r="A11" s="5" t="s">
        <v>6</v>
      </c>
      <c r="B11" s="5"/>
      <c r="C11" s="5"/>
      <c r="D11" s="8">
        <v>25368.616000000002</v>
      </c>
      <c r="E11" s="8">
        <v>26443.585999999999</v>
      </c>
      <c r="F11" s="8">
        <v>27687.656999999999</v>
      </c>
      <c r="G11" s="5"/>
      <c r="H11" s="15">
        <v>0.38812814478211344</v>
      </c>
      <c r="I11" s="15">
        <v>0.42954708388290525</v>
      </c>
      <c r="J11" s="15">
        <v>0.46348432170535953</v>
      </c>
    </row>
    <row r="12" spans="1:10" x14ac:dyDescent="0.25">
      <c r="A12" s="6" t="s">
        <v>11</v>
      </c>
      <c r="B12" s="6"/>
      <c r="C12" s="6"/>
      <c r="D12" s="7">
        <v>18067.669999999998</v>
      </c>
      <c r="E12" s="7">
        <v>15221.816999999999</v>
      </c>
      <c r="F12" s="7">
        <v>14028.811</v>
      </c>
      <c r="G12" s="6"/>
      <c r="H12" s="16">
        <v>0.27642703242602773</v>
      </c>
      <c r="I12" s="16">
        <v>0.24726174066366161</v>
      </c>
      <c r="J12" s="16">
        <v>0.23483872075805065</v>
      </c>
    </row>
    <row r="13" spans="1:10" x14ac:dyDescent="0.25">
      <c r="A13" s="5" t="s">
        <v>18</v>
      </c>
      <c r="B13" s="5"/>
      <c r="C13" s="5"/>
      <c r="D13" s="8">
        <v>18311.722000000002</v>
      </c>
      <c r="E13" s="8">
        <v>16342.121999999999</v>
      </c>
      <c r="F13" s="8">
        <v>13863.259</v>
      </c>
      <c r="G13" s="5"/>
      <c r="H13" s="15">
        <v>0.28016091566153284</v>
      </c>
      <c r="I13" s="15">
        <v>0.26545986802087551</v>
      </c>
      <c r="J13" s="15">
        <v>0.23206742247062367</v>
      </c>
    </row>
    <row r="14" spans="1:10" x14ac:dyDescent="0.25">
      <c r="A14" s="6" t="s">
        <v>41</v>
      </c>
      <c r="B14" s="6"/>
      <c r="C14" s="6"/>
      <c r="D14" s="7">
        <v>3547.4279999999999</v>
      </c>
      <c r="E14" s="7">
        <v>3439.2449999999999</v>
      </c>
      <c r="F14" s="7">
        <v>4150.1629999999996</v>
      </c>
      <c r="G14" s="6"/>
      <c r="H14" s="16">
        <v>5.427401512120815E-2</v>
      </c>
      <c r="I14" s="16">
        <v>5.5866767105976566E-2</v>
      </c>
      <c r="J14" s="16">
        <v>6.9472670909701023E-2</v>
      </c>
    </row>
    <row r="15" spans="1:10" x14ac:dyDescent="0.25">
      <c r="A15" s="27" t="s">
        <v>8</v>
      </c>
      <c r="B15" s="27"/>
      <c r="C15" s="27"/>
      <c r="D15" s="28">
        <v>66.007999999999996</v>
      </c>
      <c r="E15" s="28">
        <v>114.78400000000001</v>
      </c>
      <c r="F15" s="28">
        <v>8.1760000000000002</v>
      </c>
      <c r="G15" s="27"/>
      <c r="H15" s="30">
        <v>1.009892009117791E-3</v>
      </c>
      <c r="I15" s="30">
        <v>1.8645403265810999E-3</v>
      </c>
      <c r="J15" s="30">
        <v>1.3686415626511914E-4</v>
      </c>
    </row>
    <row r="16" spans="1:10" x14ac:dyDescent="0.25">
      <c r="A16" s="2"/>
      <c r="B16" s="2"/>
      <c r="C16" s="2"/>
      <c r="D16" s="58"/>
      <c r="E16" s="58"/>
      <c r="F16" s="58"/>
      <c r="G16" s="2"/>
      <c r="H16" s="62"/>
      <c r="I16" s="62"/>
      <c r="J16" s="62"/>
    </row>
    <row r="17" spans="1:1" x14ac:dyDescent="0.25">
      <c r="A17" s="21" t="s">
        <v>355</v>
      </c>
    </row>
    <row r="18" spans="1:1" x14ac:dyDescent="0.25">
      <c r="A18" s="11" t="s">
        <v>403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4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J18"/>
  <sheetViews>
    <sheetView showGridLines="0" workbookViewId="0">
      <selection activeCell="A19" sqref="A19"/>
    </sheetView>
  </sheetViews>
  <sheetFormatPr defaultRowHeight="15" x14ac:dyDescent="0.25"/>
  <cols>
    <col min="1" max="1" width="26.28515625" customWidth="1"/>
    <col min="2" max="2" width="10.28515625" customWidth="1"/>
    <col min="3" max="3" width="10.5703125" customWidth="1"/>
    <col min="4" max="4" width="10.42578125" customWidth="1"/>
    <col min="5" max="5" width="2.42578125" customWidth="1"/>
    <col min="6" max="6" width="10.42578125" customWidth="1"/>
    <col min="7" max="7" width="9.85546875" customWidth="1"/>
    <col min="8" max="10" width="10.42578125" customWidth="1"/>
  </cols>
  <sheetData>
    <row r="1" spans="1:10" ht="15.75" x14ac:dyDescent="0.25">
      <c r="A1" s="1" t="s">
        <v>12</v>
      </c>
    </row>
    <row r="3" spans="1:10" x14ac:dyDescent="0.25">
      <c r="A3" s="21" t="s">
        <v>404</v>
      </c>
    </row>
    <row r="4" spans="1:10" x14ac:dyDescent="0.25">
      <c r="A4" s="11" t="s">
        <v>405</v>
      </c>
    </row>
    <row r="6" spans="1:10" x14ac:dyDescent="0.25">
      <c r="A6" s="3"/>
      <c r="B6" s="93" t="s">
        <v>1</v>
      </c>
      <c r="C6" s="93"/>
      <c r="D6" s="93"/>
      <c r="E6" s="3"/>
      <c r="F6" s="93" t="s">
        <v>2</v>
      </c>
      <c r="G6" s="93"/>
      <c r="H6" s="93"/>
      <c r="I6" s="50"/>
      <c r="J6" s="50"/>
    </row>
    <row r="7" spans="1:10" x14ac:dyDescent="0.25">
      <c r="A7" s="12"/>
      <c r="B7" s="95" t="s">
        <v>24</v>
      </c>
      <c r="C7" s="96"/>
      <c r="D7" s="96"/>
      <c r="E7" s="12"/>
      <c r="F7" s="95" t="s">
        <v>4</v>
      </c>
      <c r="G7" s="96"/>
      <c r="H7" s="96"/>
      <c r="I7" s="65"/>
      <c r="J7" s="65"/>
    </row>
    <row r="8" spans="1:10" x14ac:dyDescent="0.25">
      <c r="A8" s="12"/>
      <c r="B8" s="57" t="s">
        <v>294</v>
      </c>
      <c r="C8" s="57" t="s">
        <v>299</v>
      </c>
      <c r="D8" s="57" t="s">
        <v>332</v>
      </c>
      <c r="E8" s="13"/>
      <c r="F8" s="57" t="s">
        <v>294</v>
      </c>
      <c r="G8" s="57" t="s">
        <v>299</v>
      </c>
      <c r="H8" s="57" t="s">
        <v>332</v>
      </c>
      <c r="I8" s="64"/>
      <c r="J8" s="64"/>
    </row>
    <row r="9" spans="1:10" x14ac:dyDescent="0.25">
      <c r="A9" s="5" t="s">
        <v>0</v>
      </c>
      <c r="B9" s="5"/>
      <c r="C9" s="5"/>
      <c r="D9" s="5"/>
      <c r="E9" s="5"/>
      <c r="F9" s="5"/>
      <c r="G9" s="5"/>
      <c r="H9" s="5"/>
      <c r="I9" s="2"/>
      <c r="J9" s="2"/>
    </row>
    <row r="10" spans="1:10" x14ac:dyDescent="0.25">
      <c r="A10" s="6" t="s">
        <v>5</v>
      </c>
      <c r="B10" s="7">
        <v>464072.83</v>
      </c>
      <c r="C10" s="7">
        <v>467949.47599999997</v>
      </c>
      <c r="D10" s="7">
        <v>473473.13</v>
      </c>
      <c r="E10" s="6"/>
      <c r="F10" s="16">
        <v>1</v>
      </c>
      <c r="G10" s="16">
        <v>1</v>
      </c>
      <c r="H10" s="16">
        <v>0.99999999999999989</v>
      </c>
      <c r="I10" s="67"/>
      <c r="J10" s="67"/>
    </row>
    <row r="11" spans="1:10" x14ac:dyDescent="0.25">
      <c r="A11" s="5" t="s">
        <v>19</v>
      </c>
      <c r="B11" s="8">
        <v>155835.78400000001</v>
      </c>
      <c r="C11" s="8">
        <v>170757.01199999999</v>
      </c>
      <c r="D11" s="8">
        <v>179143.16099999999</v>
      </c>
      <c r="E11" s="5"/>
      <c r="F11" s="15">
        <v>0.33580027514215821</v>
      </c>
      <c r="G11" s="15">
        <v>0.36490480438106099</v>
      </c>
      <c r="H11" s="15">
        <v>0.37835972022319408</v>
      </c>
      <c r="I11" s="67"/>
      <c r="J11" s="67"/>
    </row>
    <row r="12" spans="1:10" x14ac:dyDescent="0.25">
      <c r="A12" s="6" t="s">
        <v>18</v>
      </c>
      <c r="B12" s="7">
        <v>165757.98199999999</v>
      </c>
      <c r="C12" s="7">
        <v>157340.717</v>
      </c>
      <c r="D12" s="7">
        <v>153697.68100000001</v>
      </c>
      <c r="E12" s="6"/>
      <c r="F12" s="16">
        <v>0.35718096661681309</v>
      </c>
      <c r="G12" s="16">
        <v>0.33623441219538841</v>
      </c>
      <c r="H12" s="16">
        <v>0.32461753637423946</v>
      </c>
      <c r="I12" s="67"/>
      <c r="J12" s="67"/>
    </row>
    <row r="13" spans="1:10" x14ac:dyDescent="0.25">
      <c r="A13" s="5" t="s">
        <v>11</v>
      </c>
      <c r="B13" s="8">
        <v>116288.50900000001</v>
      </c>
      <c r="C13" s="8">
        <v>109908.132</v>
      </c>
      <c r="D13" s="8">
        <v>109269.079</v>
      </c>
      <c r="E13" s="5"/>
      <c r="F13" s="19">
        <v>0.25058245491338071</v>
      </c>
      <c r="G13" s="15">
        <v>0.23487179201371733</v>
      </c>
      <c r="H13" s="15">
        <v>0.23078200657342476</v>
      </c>
      <c r="I13" s="67"/>
      <c r="J13" s="67"/>
    </row>
    <row r="14" spans="1:10" x14ac:dyDescent="0.25">
      <c r="A14" s="6" t="s">
        <v>41</v>
      </c>
      <c r="B14" s="7">
        <v>25574.397000000001</v>
      </c>
      <c r="C14" s="7">
        <v>28548.832999999999</v>
      </c>
      <c r="D14" s="7">
        <v>30422.992999999999</v>
      </c>
      <c r="E14" s="6"/>
      <c r="F14" s="16">
        <v>5.5108585003780547E-2</v>
      </c>
      <c r="G14" s="16">
        <v>6.1008366210885553E-2</v>
      </c>
      <c r="H14" s="16">
        <v>6.4254951490066603E-2</v>
      </c>
      <c r="I14" s="61"/>
      <c r="J14" s="67"/>
    </row>
    <row r="15" spans="1:10" x14ac:dyDescent="0.25">
      <c r="A15" s="27" t="s">
        <v>8</v>
      </c>
      <c r="B15" s="28">
        <v>616.15800000000002</v>
      </c>
      <c r="C15" s="28">
        <v>1394.7819999999999</v>
      </c>
      <c r="D15" s="28">
        <v>940.21600000000001</v>
      </c>
      <c r="E15" s="27"/>
      <c r="F15" s="30">
        <v>1.327718323867398E-3</v>
      </c>
      <c r="G15" s="30">
        <v>2.9806251989477599E-3</v>
      </c>
      <c r="H15" s="30">
        <v>1.9857853390751025E-3</v>
      </c>
      <c r="I15" s="61"/>
      <c r="J15" s="61"/>
    </row>
    <row r="16" spans="1:10" x14ac:dyDescent="0.25">
      <c r="A16" s="2"/>
      <c r="B16" s="58"/>
      <c r="C16" s="58"/>
      <c r="D16" s="58"/>
      <c r="E16" s="2"/>
      <c r="F16" s="62"/>
      <c r="G16" s="62"/>
      <c r="H16" s="62"/>
      <c r="I16" s="61"/>
      <c r="J16" s="61"/>
    </row>
    <row r="17" spans="1:1" x14ac:dyDescent="0.25">
      <c r="A17" s="21" t="s">
        <v>193</v>
      </c>
    </row>
    <row r="18" spans="1:1" x14ac:dyDescent="0.25">
      <c r="A18" s="11" t="s">
        <v>406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J18"/>
  <sheetViews>
    <sheetView showGridLines="0" workbookViewId="0">
      <selection activeCell="A19" sqref="A19"/>
    </sheetView>
  </sheetViews>
  <sheetFormatPr defaultRowHeight="15" x14ac:dyDescent="0.25"/>
  <cols>
    <col min="1" max="1" width="10.7109375" customWidth="1"/>
    <col min="3" max="3" width="3.7109375" customWidth="1"/>
    <col min="4" max="6" width="10.42578125" customWidth="1"/>
    <col min="7" max="7" width="2.5703125" customWidth="1"/>
    <col min="8" max="10" width="10.42578125" customWidth="1"/>
  </cols>
  <sheetData>
    <row r="1" spans="1:10" ht="15.75" x14ac:dyDescent="0.25">
      <c r="A1" s="1" t="s">
        <v>12</v>
      </c>
    </row>
    <row r="3" spans="1:10" x14ac:dyDescent="0.25">
      <c r="A3" s="21" t="s">
        <v>407</v>
      </c>
    </row>
    <row r="4" spans="1:10" x14ac:dyDescent="0.25">
      <c r="A4" s="11" t="s">
        <v>408</v>
      </c>
    </row>
    <row r="6" spans="1:10" x14ac:dyDescent="0.25">
      <c r="A6" s="3"/>
      <c r="B6" s="3"/>
      <c r="C6" s="3"/>
      <c r="D6" s="93" t="s">
        <v>1</v>
      </c>
      <c r="E6" s="93"/>
      <c r="F6" s="93"/>
      <c r="G6" s="3"/>
      <c r="H6" s="93" t="s">
        <v>2</v>
      </c>
      <c r="I6" s="93"/>
      <c r="J6" s="93"/>
    </row>
    <row r="7" spans="1:10" x14ac:dyDescent="0.25">
      <c r="A7" s="12"/>
      <c r="B7" s="12"/>
      <c r="C7" s="12"/>
      <c r="D7" s="95" t="s">
        <v>24</v>
      </c>
      <c r="E7" s="96"/>
      <c r="F7" s="96"/>
      <c r="G7" s="12"/>
      <c r="H7" s="95" t="s">
        <v>4</v>
      </c>
      <c r="I7" s="96"/>
      <c r="J7" s="96"/>
    </row>
    <row r="8" spans="1:10" x14ac:dyDescent="0.25">
      <c r="A8" s="12"/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0" x14ac:dyDescent="0.25">
      <c r="A9" s="5" t="s">
        <v>0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6" t="s">
        <v>5</v>
      </c>
      <c r="B10" s="6"/>
      <c r="C10" s="6"/>
      <c r="D10" s="7">
        <v>17900.547000000002</v>
      </c>
      <c r="E10" s="7">
        <v>15978.029000000002</v>
      </c>
      <c r="F10" s="7">
        <v>14883.790999999999</v>
      </c>
      <c r="G10" s="6"/>
      <c r="H10" s="16">
        <v>0.99999999999999989</v>
      </c>
      <c r="I10" s="16">
        <v>1</v>
      </c>
      <c r="J10" s="16">
        <v>1</v>
      </c>
    </row>
    <row r="11" spans="1:10" x14ac:dyDescent="0.25">
      <c r="A11" s="5" t="s">
        <v>18</v>
      </c>
      <c r="B11" s="5"/>
      <c r="C11" s="5"/>
      <c r="D11" s="8">
        <v>9982.0750000000007</v>
      </c>
      <c r="E11" s="8">
        <v>8443.3340000000007</v>
      </c>
      <c r="F11" s="8">
        <v>7798.018</v>
      </c>
      <c r="G11" s="5"/>
      <c r="H11" s="15">
        <v>0.55764078047447374</v>
      </c>
      <c r="I11" s="15">
        <v>0.52843401398257572</v>
      </c>
      <c r="J11" s="15">
        <v>0.52392686782554254</v>
      </c>
    </row>
    <row r="12" spans="1:10" x14ac:dyDescent="0.25">
      <c r="A12" s="6" t="s">
        <v>41</v>
      </c>
      <c r="B12" s="6"/>
      <c r="C12" s="6"/>
      <c r="D12" s="7">
        <v>2478.6190000000001</v>
      </c>
      <c r="E12" s="7">
        <v>2778.3710000000001</v>
      </c>
      <c r="F12" s="7">
        <v>2765.8879999999999</v>
      </c>
      <c r="G12" s="6"/>
      <c r="H12" s="16">
        <v>0.13846610385704972</v>
      </c>
      <c r="I12" s="16">
        <v>0.17388696690937286</v>
      </c>
      <c r="J12" s="16">
        <v>0.18583222513672759</v>
      </c>
    </row>
    <row r="13" spans="1:10" x14ac:dyDescent="0.25">
      <c r="A13" s="5" t="s">
        <v>19</v>
      </c>
      <c r="B13" s="5"/>
      <c r="C13" s="5"/>
      <c r="D13" s="8">
        <v>3178.473</v>
      </c>
      <c r="E13" s="8">
        <v>2566.5239999999999</v>
      </c>
      <c r="F13" s="8">
        <v>2569.085</v>
      </c>
      <c r="G13" s="5"/>
      <c r="H13" s="15">
        <v>0.1775628979382585</v>
      </c>
      <c r="I13" s="15">
        <v>0.16062832280502179</v>
      </c>
      <c r="J13" s="15">
        <v>0.17260958582393424</v>
      </c>
    </row>
    <row r="14" spans="1:10" x14ac:dyDescent="0.25">
      <c r="A14" s="6" t="s">
        <v>11</v>
      </c>
      <c r="B14" s="6"/>
      <c r="C14" s="6"/>
      <c r="D14" s="7">
        <v>2246.3809999999999</v>
      </c>
      <c r="E14" s="7">
        <v>2162.71</v>
      </c>
      <c r="F14" s="7">
        <v>1725.9570000000001</v>
      </c>
      <c r="G14" s="6"/>
      <c r="H14" s="16">
        <v>0.12549231037464942</v>
      </c>
      <c r="I14" s="16">
        <v>0.13535524312792271</v>
      </c>
      <c r="J14" s="16">
        <v>0.11596219000925236</v>
      </c>
    </row>
    <row r="15" spans="1:10" x14ac:dyDescent="0.25">
      <c r="A15" s="27" t="s">
        <v>8</v>
      </c>
      <c r="B15" s="27"/>
      <c r="C15" s="27"/>
      <c r="D15" s="28">
        <v>14.999000000000001</v>
      </c>
      <c r="E15" s="28">
        <v>27.09</v>
      </c>
      <c r="F15" s="28">
        <v>24.843</v>
      </c>
      <c r="G15" s="27"/>
      <c r="H15" s="31">
        <v>8.3790735556851965E-4</v>
      </c>
      <c r="I15" s="30">
        <v>1.6954531751068919E-3</v>
      </c>
      <c r="J15" s="30">
        <v>1.6691312045432512E-3</v>
      </c>
    </row>
    <row r="16" spans="1:10" x14ac:dyDescent="0.25">
      <c r="A16" s="2"/>
      <c r="B16" s="2"/>
      <c r="C16" s="2"/>
      <c r="D16" s="58"/>
      <c r="E16" s="58"/>
      <c r="F16" s="58"/>
      <c r="G16" s="2"/>
      <c r="H16" s="62"/>
      <c r="I16" s="62"/>
      <c r="J16" s="62"/>
    </row>
    <row r="17" spans="1:1" x14ac:dyDescent="0.25">
      <c r="A17" s="21" t="s">
        <v>194</v>
      </c>
    </row>
    <row r="18" spans="1:1" x14ac:dyDescent="0.25">
      <c r="A18" s="11" t="s">
        <v>409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J18"/>
  <sheetViews>
    <sheetView showGridLines="0" workbookViewId="0">
      <selection activeCell="I18" sqref="I18"/>
    </sheetView>
  </sheetViews>
  <sheetFormatPr defaultRowHeight="15" x14ac:dyDescent="0.25"/>
  <cols>
    <col min="1" max="1" width="11" customWidth="1"/>
    <col min="3" max="3" width="1.85546875" customWidth="1"/>
    <col min="4" max="6" width="10.42578125" customWidth="1"/>
    <col min="7" max="7" width="2.42578125" customWidth="1"/>
    <col min="8" max="10" width="10.42578125" customWidth="1"/>
  </cols>
  <sheetData>
    <row r="1" spans="1:10" ht="15.75" x14ac:dyDescent="0.25">
      <c r="A1" s="1" t="s">
        <v>12</v>
      </c>
    </row>
    <row r="3" spans="1:10" x14ac:dyDescent="0.25">
      <c r="A3" s="21" t="s">
        <v>410</v>
      </c>
    </row>
    <row r="4" spans="1:10" x14ac:dyDescent="0.25">
      <c r="A4" s="11" t="s">
        <v>411</v>
      </c>
    </row>
    <row r="6" spans="1:10" x14ac:dyDescent="0.25">
      <c r="A6" s="3"/>
      <c r="B6" s="3"/>
      <c r="C6" s="3"/>
      <c r="D6" s="93" t="s">
        <v>26</v>
      </c>
      <c r="E6" s="93"/>
      <c r="F6" s="93"/>
      <c r="G6" s="3"/>
      <c r="H6" s="93" t="s">
        <v>2</v>
      </c>
      <c r="I6" s="93"/>
      <c r="J6" s="93"/>
    </row>
    <row r="7" spans="1:10" x14ac:dyDescent="0.25">
      <c r="A7" s="12"/>
      <c r="B7" s="12"/>
      <c r="C7" s="12"/>
      <c r="D7" s="95" t="s">
        <v>27</v>
      </c>
      <c r="E7" s="96"/>
      <c r="F7" s="96"/>
      <c r="G7" s="12"/>
      <c r="H7" s="95" t="s">
        <v>4</v>
      </c>
      <c r="I7" s="96"/>
      <c r="J7" s="96"/>
    </row>
    <row r="8" spans="1:10" x14ac:dyDescent="0.25">
      <c r="A8" s="12" t="s">
        <v>165</v>
      </c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6" t="s">
        <v>5</v>
      </c>
      <c r="B10" s="6"/>
      <c r="C10" s="6"/>
      <c r="D10" s="7">
        <v>394208</v>
      </c>
      <c r="E10" s="7">
        <v>409675</v>
      </c>
      <c r="F10" s="7">
        <v>416427</v>
      </c>
      <c r="G10" s="6"/>
      <c r="H10" s="17">
        <v>0.99999999999999989</v>
      </c>
      <c r="I10" s="17">
        <v>0.99999999999999989</v>
      </c>
      <c r="J10" s="17">
        <v>1</v>
      </c>
    </row>
    <row r="11" spans="1:10" x14ac:dyDescent="0.25">
      <c r="A11" s="5" t="s">
        <v>18</v>
      </c>
      <c r="B11" s="5"/>
      <c r="C11" s="5"/>
      <c r="D11" s="8">
        <v>143129</v>
      </c>
      <c r="E11" s="8">
        <v>148575</v>
      </c>
      <c r="F11" s="8">
        <v>149201</v>
      </c>
      <c r="G11" s="5"/>
      <c r="H11" s="19">
        <v>0.36307989690721648</v>
      </c>
      <c r="I11" s="19">
        <v>0.36266552755232806</v>
      </c>
      <c r="J11" s="19">
        <v>0.35828848753803189</v>
      </c>
    </row>
    <row r="12" spans="1:10" x14ac:dyDescent="0.25">
      <c r="A12" s="6" t="s">
        <v>19</v>
      </c>
      <c r="B12" s="6"/>
      <c r="C12" s="6"/>
      <c r="D12" s="7">
        <v>144693</v>
      </c>
      <c r="E12" s="7">
        <v>147693</v>
      </c>
      <c r="F12" s="7">
        <v>145783</v>
      </c>
      <c r="G12" s="6"/>
      <c r="H12" s="25">
        <v>0.36704734556376328</v>
      </c>
      <c r="I12" s="25">
        <v>0.3605126014523708</v>
      </c>
      <c r="J12" s="25">
        <v>0.35008056634175977</v>
      </c>
    </row>
    <row r="13" spans="1:10" x14ac:dyDescent="0.25">
      <c r="A13" s="5" t="s">
        <v>11</v>
      </c>
      <c r="B13" s="5"/>
      <c r="C13" s="5"/>
      <c r="D13" s="8">
        <v>87321</v>
      </c>
      <c r="E13" s="8">
        <v>91212</v>
      </c>
      <c r="F13" s="8">
        <v>96858</v>
      </c>
      <c r="G13" s="5"/>
      <c r="H13" s="19">
        <v>0.22150996428281516</v>
      </c>
      <c r="I13" s="19">
        <v>0.22264477939830354</v>
      </c>
      <c r="J13" s="15">
        <v>0.23259298748640217</v>
      </c>
    </row>
    <row r="14" spans="1:10" x14ac:dyDescent="0.25">
      <c r="A14" s="6" t="s">
        <v>41</v>
      </c>
      <c r="B14" s="6"/>
      <c r="C14" s="6"/>
      <c r="D14" s="33">
        <v>18343</v>
      </c>
      <c r="E14" s="33">
        <v>21316</v>
      </c>
      <c r="F14" s="33">
        <v>23605</v>
      </c>
      <c r="G14" s="6"/>
      <c r="H14" s="25">
        <v>4.6531272830586896E-2</v>
      </c>
      <c r="I14" s="25">
        <v>5.2031488374931351E-2</v>
      </c>
      <c r="J14" s="14">
        <v>5.6684604984787251E-2</v>
      </c>
    </row>
    <row r="15" spans="1:10" x14ac:dyDescent="0.25">
      <c r="A15" s="27" t="s">
        <v>8</v>
      </c>
      <c r="B15" s="27"/>
      <c r="C15" s="27"/>
      <c r="D15" s="28">
        <v>722</v>
      </c>
      <c r="E15" s="28">
        <v>879</v>
      </c>
      <c r="F15" s="28">
        <v>980</v>
      </c>
      <c r="G15" s="27"/>
      <c r="H15" s="31">
        <v>1.8315204156181509E-3</v>
      </c>
      <c r="I15" s="31">
        <v>2.1456032220662719E-3</v>
      </c>
      <c r="J15" s="30">
        <v>2.3533536490189157E-3</v>
      </c>
    </row>
    <row r="16" spans="1:10" x14ac:dyDescent="0.25">
      <c r="A16" s="2"/>
      <c r="B16" s="2"/>
      <c r="C16" s="2"/>
      <c r="D16" s="59"/>
      <c r="E16" s="59"/>
      <c r="F16" s="59"/>
      <c r="G16" s="2"/>
      <c r="H16" s="61"/>
      <c r="I16" s="61"/>
      <c r="J16" s="61"/>
    </row>
    <row r="17" spans="1:1" x14ac:dyDescent="0.25">
      <c r="A17" s="21" t="s">
        <v>20</v>
      </c>
    </row>
    <row r="18" spans="1:1" x14ac:dyDescent="0.25">
      <c r="A18" s="11" t="s">
        <v>195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7"/>
  <sheetViews>
    <sheetView showGridLines="0" workbookViewId="0">
      <selection activeCell="A18" sqref="A18"/>
    </sheetView>
  </sheetViews>
  <sheetFormatPr defaultRowHeight="15" x14ac:dyDescent="0.25"/>
  <cols>
    <col min="3" max="3" width="2.7109375" customWidth="1"/>
    <col min="4" max="6" width="10.42578125" customWidth="1"/>
    <col min="7" max="7" width="2.28515625" customWidth="1"/>
    <col min="8" max="10" width="10.42578125" customWidth="1"/>
  </cols>
  <sheetData>
    <row r="1" spans="1:10" ht="15.75" x14ac:dyDescent="0.25">
      <c r="A1" s="1" t="s">
        <v>12</v>
      </c>
    </row>
    <row r="3" spans="1:10" x14ac:dyDescent="0.25">
      <c r="A3" s="21" t="s">
        <v>412</v>
      </c>
    </row>
    <row r="4" spans="1:10" x14ac:dyDescent="0.25">
      <c r="A4" s="11" t="s">
        <v>413</v>
      </c>
    </row>
    <row r="6" spans="1:10" x14ac:dyDescent="0.25">
      <c r="A6" s="3"/>
      <c r="B6" s="3"/>
      <c r="C6" s="3"/>
      <c r="D6" s="93" t="s">
        <v>26</v>
      </c>
      <c r="E6" s="93"/>
      <c r="F6" s="93"/>
      <c r="G6" s="3"/>
      <c r="H6" s="93" t="s">
        <v>2</v>
      </c>
      <c r="I6" s="93"/>
      <c r="J6" s="93"/>
    </row>
    <row r="7" spans="1:10" x14ac:dyDescent="0.25">
      <c r="A7" s="12"/>
      <c r="B7" s="12"/>
      <c r="C7" s="12"/>
      <c r="D7" s="95" t="s">
        <v>28</v>
      </c>
      <c r="E7" s="96"/>
      <c r="F7" s="96"/>
      <c r="G7" s="12"/>
      <c r="H7" s="95" t="s">
        <v>4</v>
      </c>
      <c r="I7" s="96"/>
      <c r="J7" s="96"/>
    </row>
    <row r="8" spans="1:10" x14ac:dyDescent="0.25">
      <c r="A8" s="12" t="s">
        <v>165</v>
      </c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6" t="s">
        <v>5</v>
      </c>
      <c r="B10" s="6"/>
      <c r="C10" s="6"/>
      <c r="D10" s="7">
        <v>61717</v>
      </c>
      <c r="E10" s="7">
        <v>73088</v>
      </c>
      <c r="F10" s="7">
        <v>74849</v>
      </c>
      <c r="G10" s="7"/>
      <c r="H10" s="17">
        <v>1</v>
      </c>
      <c r="I10" s="17">
        <v>1</v>
      </c>
      <c r="J10" s="17">
        <v>1</v>
      </c>
    </row>
    <row r="11" spans="1:10" x14ac:dyDescent="0.25">
      <c r="A11" s="5" t="s">
        <v>11</v>
      </c>
      <c r="B11" s="5"/>
      <c r="C11" s="5"/>
      <c r="D11" s="8">
        <v>20854</v>
      </c>
      <c r="E11" s="8">
        <v>25160</v>
      </c>
      <c r="F11" s="8">
        <v>26675</v>
      </c>
      <c r="G11" s="5"/>
      <c r="H11" s="19">
        <v>0.33789717581865614</v>
      </c>
      <c r="I11" s="19">
        <v>0.34424255691768829</v>
      </c>
      <c r="J11" s="19">
        <v>0.35638418682948336</v>
      </c>
    </row>
    <row r="12" spans="1:10" x14ac:dyDescent="0.25">
      <c r="A12" s="6" t="s">
        <v>19</v>
      </c>
      <c r="B12" s="6"/>
      <c r="C12" s="6"/>
      <c r="D12" s="7">
        <v>20459</v>
      </c>
      <c r="E12" s="7">
        <v>24190</v>
      </c>
      <c r="F12" s="7">
        <v>24202</v>
      </c>
      <c r="G12" s="6"/>
      <c r="H12" s="25">
        <v>0.33149699434515612</v>
      </c>
      <c r="I12" s="25">
        <v>0.33097088441330996</v>
      </c>
      <c r="J12" s="14">
        <v>0.32334433325762535</v>
      </c>
    </row>
    <row r="13" spans="1:10" x14ac:dyDescent="0.25">
      <c r="A13" s="5" t="s">
        <v>18</v>
      </c>
      <c r="B13" s="5"/>
      <c r="C13" s="5"/>
      <c r="D13" s="8">
        <v>19011</v>
      </c>
      <c r="E13" s="8">
        <v>21753</v>
      </c>
      <c r="F13" s="8">
        <v>21505</v>
      </c>
      <c r="G13" s="5"/>
      <c r="H13" s="19">
        <v>0.30803506327268015</v>
      </c>
      <c r="I13" s="26">
        <v>0.29762751751313488</v>
      </c>
      <c r="J13" s="22">
        <v>0.28731178773263505</v>
      </c>
    </row>
    <row r="14" spans="1:10" x14ac:dyDescent="0.25">
      <c r="A14" s="9" t="s">
        <v>8</v>
      </c>
      <c r="B14" s="9"/>
      <c r="C14" s="9"/>
      <c r="D14" s="10">
        <v>1393</v>
      </c>
      <c r="E14" s="10">
        <v>1985</v>
      </c>
      <c r="F14" s="10">
        <v>2467</v>
      </c>
      <c r="G14" s="9"/>
      <c r="H14" s="23">
        <v>2.2570766563507625E-2</v>
      </c>
      <c r="I14" s="23">
        <v>2.7159041155866901E-2</v>
      </c>
      <c r="J14" s="20">
        <v>3.2959692180256246E-2</v>
      </c>
    </row>
    <row r="15" spans="1:10" x14ac:dyDescent="0.25">
      <c r="A15" s="2"/>
      <c r="B15" s="2"/>
      <c r="C15" s="2"/>
      <c r="D15" s="58"/>
      <c r="E15" s="58"/>
      <c r="F15" s="58"/>
      <c r="G15" s="2"/>
      <c r="H15" s="61"/>
      <c r="I15" s="61"/>
      <c r="J15" s="62"/>
    </row>
    <row r="16" spans="1:10" x14ac:dyDescent="0.25">
      <c r="A16" s="21" t="s">
        <v>21</v>
      </c>
    </row>
    <row r="17" spans="1:1" x14ac:dyDescent="0.25">
      <c r="A17" s="11" t="s">
        <v>196</v>
      </c>
    </row>
  </sheetData>
  <mergeCells count="4">
    <mergeCell ref="D6:F6"/>
    <mergeCell ref="H6:J6"/>
    <mergeCell ref="D7:F7"/>
    <mergeCell ref="H7:J7"/>
  </mergeCell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16"/>
  <sheetViews>
    <sheetView showGridLines="0" workbookViewId="0">
      <selection activeCell="J14" sqref="J14"/>
    </sheetView>
  </sheetViews>
  <sheetFormatPr defaultRowHeight="15" x14ac:dyDescent="0.25"/>
  <cols>
    <col min="3" max="3" width="13.28515625" customWidth="1"/>
    <col min="4" max="6" width="10.5703125" customWidth="1"/>
    <col min="7" max="7" width="2.5703125" customWidth="1"/>
    <col min="8" max="10" width="10.57031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12</v>
      </c>
    </row>
    <row r="2" spans="1:14" ht="15.75" x14ac:dyDescent="0.25">
      <c r="A2" s="1"/>
    </row>
    <row r="3" spans="1:14" x14ac:dyDescent="0.25">
      <c r="A3" s="21" t="s">
        <v>414</v>
      </c>
    </row>
    <row r="4" spans="1:14" x14ac:dyDescent="0.25">
      <c r="A4" s="11" t="s">
        <v>415</v>
      </c>
    </row>
    <row r="5" spans="1:14" x14ac:dyDescent="0.25">
      <c r="A5" s="11"/>
    </row>
    <row r="6" spans="1:14" x14ac:dyDescent="0.25">
      <c r="A6" s="3"/>
      <c r="B6" s="3"/>
      <c r="C6" s="3"/>
      <c r="D6" s="93" t="s">
        <v>29</v>
      </c>
      <c r="E6" s="93"/>
      <c r="F6" s="93"/>
      <c r="G6" s="3"/>
      <c r="H6" s="93" t="s">
        <v>2</v>
      </c>
      <c r="I6" s="93"/>
      <c r="J6" s="93"/>
    </row>
    <row r="7" spans="1:14" x14ac:dyDescent="0.25">
      <c r="A7" s="12"/>
      <c r="B7" s="12"/>
      <c r="C7" s="12"/>
      <c r="D7" s="95" t="s">
        <v>30</v>
      </c>
      <c r="E7" s="95"/>
      <c r="F7" s="95"/>
      <c r="G7" s="12"/>
      <c r="H7" s="95" t="s">
        <v>4</v>
      </c>
      <c r="I7" s="95"/>
      <c r="J7" s="95"/>
    </row>
    <row r="8" spans="1:14" x14ac:dyDescent="0.25">
      <c r="A8" s="12"/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4" x14ac:dyDescent="0.25">
      <c r="A9" s="5" t="s">
        <v>245</v>
      </c>
      <c r="B9" s="5"/>
      <c r="C9" s="5"/>
      <c r="D9" s="5"/>
      <c r="E9" s="5"/>
      <c r="F9" s="5"/>
      <c r="G9" s="5"/>
      <c r="H9" s="5"/>
      <c r="I9" s="5"/>
      <c r="J9" s="5"/>
    </row>
    <row r="10" spans="1:14" x14ac:dyDescent="0.25">
      <c r="A10" s="6" t="s">
        <v>5</v>
      </c>
      <c r="B10" s="6"/>
      <c r="C10" s="6"/>
      <c r="D10" s="7">
        <v>59182.351542999997</v>
      </c>
      <c r="E10" s="7">
        <v>75073.241427000001</v>
      </c>
      <c r="F10" s="7">
        <v>85951.110614999998</v>
      </c>
      <c r="G10" s="6"/>
      <c r="H10" s="17">
        <v>1</v>
      </c>
      <c r="I10" s="17">
        <v>1</v>
      </c>
      <c r="J10" s="16">
        <v>1</v>
      </c>
      <c r="L10" s="58"/>
      <c r="M10" s="58"/>
      <c r="N10" s="58"/>
    </row>
    <row r="11" spans="1:14" x14ac:dyDescent="0.25">
      <c r="A11" s="5" t="s">
        <v>31</v>
      </c>
      <c r="B11" s="5"/>
      <c r="C11" s="5"/>
      <c r="D11" s="8">
        <v>34089.249942000002</v>
      </c>
      <c r="E11" s="8">
        <v>43482.178526000003</v>
      </c>
      <c r="F11" s="8">
        <v>52086.194825999999</v>
      </c>
      <c r="G11" s="5"/>
      <c r="H11" s="19">
        <v>0.5760036404979928</v>
      </c>
      <c r="I11" s="19">
        <v>0.57919676437950751</v>
      </c>
      <c r="J11" s="15">
        <v>0.60599792665052576</v>
      </c>
      <c r="L11" s="58"/>
      <c r="M11" s="58"/>
      <c r="N11" s="58"/>
    </row>
    <row r="12" spans="1:14" x14ac:dyDescent="0.25">
      <c r="A12" s="9" t="s">
        <v>32</v>
      </c>
      <c r="B12" s="9"/>
      <c r="C12" s="9"/>
      <c r="D12" s="10">
        <v>25093.101600999998</v>
      </c>
      <c r="E12" s="10">
        <v>31591.062901000001</v>
      </c>
      <c r="F12" s="10">
        <v>33864.915788999999</v>
      </c>
      <c r="G12" s="9"/>
      <c r="H12" s="23">
        <v>0.4239963595020072</v>
      </c>
      <c r="I12" s="23">
        <v>0.42080323562049249</v>
      </c>
      <c r="J12" s="20">
        <v>0.39400207334947418</v>
      </c>
      <c r="L12" s="58"/>
      <c r="M12" s="58"/>
      <c r="N12" s="58"/>
    </row>
    <row r="14" spans="1:14" x14ac:dyDescent="0.25">
      <c r="A14" s="21" t="s">
        <v>416</v>
      </c>
    </row>
    <row r="15" spans="1:14" x14ac:dyDescent="0.25">
      <c r="A15" s="11" t="s">
        <v>417</v>
      </c>
      <c r="L15" s="60"/>
      <c r="M15" s="60"/>
      <c r="N15" s="60"/>
    </row>
    <row r="16" spans="1:14" x14ac:dyDescent="0.25">
      <c r="L16" s="60"/>
      <c r="M16" s="60"/>
      <c r="N16" s="60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19"/>
  <sheetViews>
    <sheetView showGridLines="0" workbookViewId="0">
      <selection activeCell="K18" sqref="K18"/>
    </sheetView>
  </sheetViews>
  <sheetFormatPr defaultRowHeight="15" x14ac:dyDescent="0.25"/>
  <cols>
    <col min="2" max="2" width="9.140625" customWidth="1"/>
    <col min="3" max="3" width="13.28515625" hidden="1" customWidth="1"/>
    <col min="4" max="6" width="10.5703125" customWidth="1"/>
    <col min="7" max="7" width="2.5703125" customWidth="1"/>
    <col min="8" max="10" width="10.28515625" customWidth="1"/>
    <col min="12" max="12" width="11.85546875" customWidth="1"/>
    <col min="13" max="14" width="12" customWidth="1"/>
    <col min="15" max="15" width="14.42578125" customWidth="1"/>
    <col min="16" max="16" width="12.85546875" customWidth="1"/>
    <col min="17" max="17" width="12.42578125" customWidth="1"/>
  </cols>
  <sheetData>
    <row r="1" spans="1:14" ht="15.75" x14ac:dyDescent="0.25">
      <c r="A1" s="1" t="s">
        <v>12</v>
      </c>
    </row>
    <row r="2" spans="1:14" ht="15.75" x14ac:dyDescent="0.25">
      <c r="A2" s="1"/>
    </row>
    <row r="3" spans="1:14" x14ac:dyDescent="0.25">
      <c r="A3" s="21" t="s">
        <v>356</v>
      </c>
    </row>
    <row r="4" spans="1:14" x14ac:dyDescent="0.25">
      <c r="A4" s="11" t="s">
        <v>357</v>
      </c>
    </row>
    <row r="5" spans="1:14" x14ac:dyDescent="0.25">
      <c r="A5" s="11"/>
    </row>
    <row r="6" spans="1:14" x14ac:dyDescent="0.25">
      <c r="A6" s="3"/>
      <c r="B6" s="3"/>
      <c r="C6" s="3"/>
      <c r="D6" s="93" t="s">
        <v>169</v>
      </c>
      <c r="E6" s="93"/>
      <c r="F6" s="93"/>
      <c r="G6" s="3"/>
      <c r="H6" s="93" t="s">
        <v>2</v>
      </c>
      <c r="I6" s="93"/>
      <c r="J6" s="93"/>
    </row>
    <row r="7" spans="1:14" x14ac:dyDescent="0.25">
      <c r="A7" s="12"/>
      <c r="B7" s="12"/>
      <c r="C7" s="12"/>
      <c r="D7" s="95" t="s">
        <v>170</v>
      </c>
      <c r="E7" s="96"/>
      <c r="F7" s="96"/>
      <c r="G7" s="12"/>
      <c r="H7" s="95" t="s">
        <v>4</v>
      </c>
      <c r="I7" s="96"/>
      <c r="J7" s="96"/>
    </row>
    <row r="8" spans="1:14" x14ac:dyDescent="0.25">
      <c r="A8" s="12"/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4" x14ac:dyDescent="0.25">
      <c r="A9" s="5" t="s">
        <v>245</v>
      </c>
      <c r="B9" s="5"/>
      <c r="C9" s="5"/>
      <c r="D9" s="5"/>
      <c r="E9" s="5"/>
      <c r="F9" s="5"/>
      <c r="G9" s="5"/>
      <c r="H9" s="5"/>
      <c r="I9" s="5"/>
      <c r="J9" s="5"/>
    </row>
    <row r="10" spans="1:14" x14ac:dyDescent="0.25">
      <c r="A10" s="6" t="s">
        <v>5</v>
      </c>
      <c r="B10" s="6"/>
      <c r="C10" s="6"/>
      <c r="D10" s="7">
        <v>59182.351543000004</v>
      </c>
      <c r="E10" s="7">
        <v>75073.241427000001</v>
      </c>
      <c r="F10" s="7">
        <v>85951.110614999998</v>
      </c>
      <c r="G10" s="6"/>
      <c r="H10" s="17">
        <v>1</v>
      </c>
      <c r="I10" s="17">
        <v>1</v>
      </c>
      <c r="J10" s="17">
        <v>1</v>
      </c>
      <c r="L10" s="58"/>
      <c r="M10" s="58"/>
      <c r="N10" s="58"/>
    </row>
    <row r="11" spans="1:14" x14ac:dyDescent="0.25">
      <c r="A11" s="5" t="s">
        <v>18</v>
      </c>
      <c r="B11" s="5"/>
      <c r="C11" s="5"/>
      <c r="D11" s="8">
        <v>34454.384338000003</v>
      </c>
      <c r="E11" s="8">
        <v>41915.132524000001</v>
      </c>
      <c r="F11" s="8">
        <v>43437.577811000003</v>
      </c>
      <c r="G11" s="5"/>
      <c r="H11" s="19">
        <v>0.58217329051155642</v>
      </c>
      <c r="I11" s="19">
        <v>0.55832320181296013</v>
      </c>
      <c r="J11" s="15">
        <v>0.50537541051179125</v>
      </c>
      <c r="L11" s="58"/>
      <c r="M11" s="58"/>
      <c r="N11" s="58"/>
    </row>
    <row r="12" spans="1:14" x14ac:dyDescent="0.25">
      <c r="A12" s="6" t="s">
        <v>19</v>
      </c>
      <c r="B12" s="6"/>
      <c r="C12" s="6"/>
      <c r="D12" s="7">
        <v>13637.17146</v>
      </c>
      <c r="E12" s="7">
        <v>17607.189974000001</v>
      </c>
      <c r="F12" s="7">
        <v>21645.363898</v>
      </c>
      <c r="G12" s="6"/>
      <c r="H12" s="17">
        <v>0.23042631974654923</v>
      </c>
      <c r="I12" s="17">
        <v>0.23453349874496821</v>
      </c>
      <c r="J12" s="16">
        <v>0.25183344046542777</v>
      </c>
      <c r="L12" s="58"/>
      <c r="M12" s="58"/>
      <c r="N12" s="58"/>
    </row>
    <row r="13" spans="1:14" x14ac:dyDescent="0.25">
      <c r="A13" s="5" t="s">
        <v>11</v>
      </c>
      <c r="B13" s="5"/>
      <c r="C13" s="5"/>
      <c r="D13" s="8">
        <v>8964.5312329999997</v>
      </c>
      <c r="E13" s="8">
        <v>11338.210865999999</v>
      </c>
      <c r="F13" s="8">
        <v>14827.764870999999</v>
      </c>
      <c r="G13" s="5"/>
      <c r="H13" s="19">
        <v>0.15147304896269048</v>
      </c>
      <c r="I13" s="26">
        <v>0.15102865748810235</v>
      </c>
      <c r="J13" s="22">
        <v>0.17251394152913122</v>
      </c>
      <c r="L13" s="58"/>
      <c r="M13" s="58"/>
      <c r="N13" s="58"/>
    </row>
    <row r="14" spans="1:14" x14ac:dyDescent="0.25">
      <c r="A14" s="6" t="s">
        <v>41</v>
      </c>
      <c r="B14" s="6"/>
      <c r="C14" s="6"/>
      <c r="D14" s="7">
        <v>2100.240401</v>
      </c>
      <c r="E14" s="7">
        <v>4185.6243899999999</v>
      </c>
      <c r="F14" s="7">
        <v>5770.7395479999996</v>
      </c>
      <c r="G14" s="6"/>
      <c r="H14" s="25">
        <v>3.5487613219863906E-2</v>
      </c>
      <c r="I14" s="25">
        <v>5.5753878618256189E-2</v>
      </c>
      <c r="J14" s="14">
        <v>6.7139790361160301E-2</v>
      </c>
      <c r="L14" s="58"/>
      <c r="M14" s="58"/>
      <c r="N14" s="58"/>
    </row>
    <row r="15" spans="1:14" x14ac:dyDescent="0.25">
      <c r="A15" s="27" t="s">
        <v>8</v>
      </c>
      <c r="B15" s="27"/>
      <c r="C15" s="27"/>
      <c r="D15" s="28">
        <v>26.024111000000001</v>
      </c>
      <c r="E15" s="28">
        <v>27.083673000000001</v>
      </c>
      <c r="F15" s="28">
        <v>269.66448700000001</v>
      </c>
      <c r="G15" s="27"/>
      <c r="H15" s="31">
        <v>4.3972755933991087E-4</v>
      </c>
      <c r="I15" s="31">
        <v>3.6076333571310792E-4</v>
      </c>
      <c r="J15" s="30">
        <v>3.1374171324894872E-3</v>
      </c>
      <c r="L15" s="58"/>
      <c r="M15" s="58"/>
      <c r="N15" s="58"/>
    </row>
    <row r="16" spans="1:14" x14ac:dyDescent="0.25">
      <c r="A16" s="2"/>
      <c r="B16" s="2"/>
      <c r="C16" s="2"/>
      <c r="D16" s="59"/>
      <c r="E16" s="59"/>
      <c r="F16" s="59"/>
      <c r="G16" s="2"/>
      <c r="H16" s="61"/>
      <c r="I16" s="61"/>
      <c r="J16" s="61"/>
      <c r="L16" s="58"/>
      <c r="M16" s="58"/>
      <c r="N16" s="58"/>
    </row>
    <row r="17" spans="1:14" x14ac:dyDescent="0.25">
      <c r="A17" s="21" t="s">
        <v>418</v>
      </c>
    </row>
    <row r="18" spans="1:14" x14ac:dyDescent="0.25">
      <c r="A18" s="11" t="s">
        <v>419</v>
      </c>
      <c r="L18" s="60"/>
      <c r="M18" s="60"/>
      <c r="N18" s="60"/>
    </row>
    <row r="19" spans="1:14" x14ac:dyDescent="0.25">
      <c r="L19" s="60"/>
      <c r="M19" s="60"/>
      <c r="N19" s="60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S28"/>
  <sheetViews>
    <sheetView showGridLines="0" workbookViewId="0">
      <selection activeCell="A19" sqref="A19"/>
    </sheetView>
  </sheetViews>
  <sheetFormatPr defaultRowHeight="15" x14ac:dyDescent="0.25"/>
  <cols>
    <col min="3" max="3" width="2.7109375" customWidth="1"/>
    <col min="4" max="5" width="10.42578125" customWidth="1"/>
    <col min="6" max="6" width="11.5703125" bestFit="1" customWidth="1"/>
    <col min="7" max="7" width="2.7109375" customWidth="1"/>
    <col min="8" max="10" width="10.42578125" customWidth="1"/>
    <col min="13" max="13" width="11.5703125" customWidth="1"/>
    <col min="14" max="14" width="10.7109375" customWidth="1"/>
  </cols>
  <sheetData>
    <row r="1" spans="1:19" ht="15.75" x14ac:dyDescent="0.25">
      <c r="A1" s="1" t="s">
        <v>12</v>
      </c>
    </row>
    <row r="3" spans="1:19" x14ac:dyDescent="0.25">
      <c r="A3" s="21" t="s">
        <v>420</v>
      </c>
    </row>
    <row r="4" spans="1:19" x14ac:dyDescent="0.25">
      <c r="A4" s="11" t="s">
        <v>421</v>
      </c>
    </row>
    <row r="6" spans="1:19" x14ac:dyDescent="0.25">
      <c r="A6" s="3"/>
      <c r="B6" s="3"/>
      <c r="C6" s="3"/>
      <c r="D6" s="93" t="s">
        <v>33</v>
      </c>
      <c r="E6" s="93"/>
      <c r="F6" s="93"/>
      <c r="G6" s="3"/>
      <c r="H6" s="93" t="s">
        <v>2</v>
      </c>
      <c r="I6" s="93"/>
      <c r="J6" s="93"/>
    </row>
    <row r="7" spans="1:19" x14ac:dyDescent="0.25">
      <c r="A7" s="12"/>
      <c r="B7" s="12"/>
      <c r="C7" s="12"/>
      <c r="D7" s="95" t="s">
        <v>34</v>
      </c>
      <c r="E7" s="96"/>
      <c r="F7" s="96"/>
      <c r="G7" s="12"/>
      <c r="H7" s="95" t="s">
        <v>4</v>
      </c>
      <c r="I7" s="96"/>
      <c r="J7" s="96"/>
    </row>
    <row r="8" spans="1:19" x14ac:dyDescent="0.25">
      <c r="A8" s="12"/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9" x14ac:dyDescent="0.25">
      <c r="A9" s="5" t="s">
        <v>245</v>
      </c>
      <c r="B9" s="5"/>
      <c r="C9" s="5"/>
      <c r="D9" s="5"/>
      <c r="E9" s="5"/>
      <c r="F9" s="5"/>
      <c r="G9" s="5"/>
      <c r="H9" s="5"/>
      <c r="I9" s="5"/>
      <c r="J9" s="5"/>
    </row>
    <row r="10" spans="1:19" x14ac:dyDescent="0.25">
      <c r="A10" s="6" t="s">
        <v>5</v>
      </c>
      <c r="B10" s="6"/>
      <c r="C10" s="6"/>
      <c r="D10" s="7">
        <v>34089.249942000002</v>
      </c>
      <c r="E10" s="7">
        <v>43482.178526000003</v>
      </c>
      <c r="F10" s="7">
        <v>52086.194826000006</v>
      </c>
      <c r="G10" s="6"/>
      <c r="H10" s="17">
        <v>0.99999999999999989</v>
      </c>
      <c r="I10" s="17">
        <v>0.99999999999999978</v>
      </c>
      <c r="J10" s="17">
        <v>0.99999999999999989</v>
      </c>
      <c r="L10" s="58"/>
      <c r="M10" s="58"/>
      <c r="N10" s="58"/>
      <c r="Q10" s="61"/>
      <c r="R10" s="61"/>
      <c r="S10" s="61"/>
    </row>
    <row r="11" spans="1:19" x14ac:dyDescent="0.25">
      <c r="A11" s="5" t="s">
        <v>19</v>
      </c>
      <c r="B11" s="5"/>
      <c r="C11" s="5"/>
      <c r="D11" s="8">
        <v>12995.313056999999</v>
      </c>
      <c r="E11" s="8">
        <v>17102.479762999999</v>
      </c>
      <c r="F11" s="8">
        <v>21115.875908000002</v>
      </c>
      <c r="G11" s="5"/>
      <c r="H11" s="19">
        <v>0.38121440275484014</v>
      </c>
      <c r="I11" s="19">
        <v>0.39332159387491672</v>
      </c>
      <c r="J11" s="15">
        <v>0.40540254435057199</v>
      </c>
      <c r="L11" s="58"/>
      <c r="M11" s="58"/>
      <c r="N11" s="58"/>
      <c r="Q11" s="61"/>
      <c r="R11" s="61"/>
      <c r="S11" s="62"/>
    </row>
    <row r="12" spans="1:19" x14ac:dyDescent="0.25">
      <c r="A12" s="6" t="s">
        <v>18</v>
      </c>
      <c r="B12" s="6"/>
      <c r="C12" s="6"/>
      <c r="D12" s="7">
        <v>14096.18924</v>
      </c>
      <c r="E12" s="7">
        <v>16880.502671999999</v>
      </c>
      <c r="F12" s="7">
        <v>17917.406878999998</v>
      </c>
      <c r="G12" s="6"/>
      <c r="H12" s="17">
        <v>0.41350834248284968</v>
      </c>
      <c r="I12" s="17">
        <v>0.38821658077472743</v>
      </c>
      <c r="J12" s="16">
        <v>0.34399531274755585</v>
      </c>
      <c r="L12" s="58"/>
      <c r="M12" s="58"/>
      <c r="N12" s="58"/>
      <c r="Q12" s="61"/>
      <c r="R12" s="61"/>
      <c r="S12" s="62"/>
    </row>
    <row r="13" spans="1:19" x14ac:dyDescent="0.25">
      <c r="A13" s="5" t="s">
        <v>11</v>
      </c>
      <c r="B13" s="5"/>
      <c r="C13" s="5"/>
      <c r="D13" s="8">
        <v>5623.6719560000001</v>
      </c>
      <c r="E13" s="8">
        <v>6769.4502570000004</v>
      </c>
      <c r="F13" s="8">
        <v>9136.4049250000007</v>
      </c>
      <c r="G13" s="5"/>
      <c r="H13" s="19">
        <v>0.16496907281821119</v>
      </c>
      <c r="I13" s="26">
        <v>0.15568332789379982</v>
      </c>
      <c r="J13" s="22">
        <v>0.17540933745537035</v>
      </c>
      <c r="L13" s="58"/>
      <c r="M13" s="58"/>
      <c r="N13" s="58"/>
      <c r="Q13" s="61"/>
      <c r="R13" s="61"/>
      <c r="S13" s="62"/>
    </row>
    <row r="14" spans="1:19" x14ac:dyDescent="0.25">
      <c r="A14" s="6" t="s">
        <v>41</v>
      </c>
      <c r="B14" s="6"/>
      <c r="C14" s="6"/>
      <c r="D14" s="7">
        <v>1365.1562610000001</v>
      </c>
      <c r="E14" s="7">
        <v>2720.6558530000002</v>
      </c>
      <c r="F14" s="7">
        <v>3750.9807059999998</v>
      </c>
      <c r="G14" s="6"/>
      <c r="H14" s="17">
        <v>4.0046532655388399E-2</v>
      </c>
      <c r="I14" s="17">
        <v>6.2569446730301112E-2</v>
      </c>
      <c r="J14" s="16">
        <v>7.201487301060458E-2</v>
      </c>
      <c r="L14" s="59"/>
      <c r="M14" s="58"/>
      <c r="N14" s="58"/>
      <c r="Q14" s="61"/>
      <c r="R14" s="61"/>
      <c r="S14" s="62"/>
    </row>
    <row r="15" spans="1:19" x14ac:dyDescent="0.25">
      <c r="A15" s="27" t="s">
        <v>8</v>
      </c>
      <c r="B15" s="27"/>
      <c r="C15" s="27"/>
      <c r="D15" s="28">
        <v>8.9194279999999999</v>
      </c>
      <c r="E15" s="28">
        <v>9.0899809999999999</v>
      </c>
      <c r="F15" s="28">
        <v>165.526408</v>
      </c>
      <c r="G15" s="27"/>
      <c r="H15" s="31">
        <v>2.6164928871053657E-4</v>
      </c>
      <c r="I15" s="31">
        <v>2.090507262547731E-4</v>
      </c>
      <c r="J15" s="30">
        <v>3.1779324358970785E-3</v>
      </c>
      <c r="L15" s="59"/>
      <c r="M15" s="58"/>
      <c r="N15" s="58"/>
      <c r="Q15" s="61"/>
      <c r="R15" s="61"/>
      <c r="S15" s="62"/>
    </row>
    <row r="16" spans="1:19" x14ac:dyDescent="0.25">
      <c r="A16" s="2"/>
      <c r="B16" s="2"/>
      <c r="C16" s="2"/>
      <c r="D16" s="59"/>
      <c r="E16" s="59"/>
      <c r="F16" s="59"/>
      <c r="G16" s="2"/>
      <c r="H16" s="61"/>
      <c r="I16" s="61"/>
      <c r="J16" s="61"/>
      <c r="L16" s="58"/>
      <c r="M16" s="59"/>
      <c r="N16" s="59"/>
      <c r="Q16" s="61"/>
      <c r="R16" s="61"/>
      <c r="S16" s="61"/>
    </row>
    <row r="17" spans="1:14" x14ac:dyDescent="0.25">
      <c r="A17" s="21" t="s">
        <v>422</v>
      </c>
      <c r="L17" s="60"/>
      <c r="M17" s="60"/>
      <c r="N17" s="63"/>
    </row>
    <row r="18" spans="1:14" x14ac:dyDescent="0.25">
      <c r="A18" s="11" t="s">
        <v>423</v>
      </c>
      <c r="L18" s="60"/>
      <c r="M18" s="60"/>
      <c r="N18" s="63"/>
    </row>
    <row r="19" spans="1:14" x14ac:dyDescent="0.25">
      <c r="L19" s="60"/>
      <c r="M19" s="60"/>
      <c r="N19" s="63"/>
    </row>
    <row r="20" spans="1:14" x14ac:dyDescent="0.25">
      <c r="L20" s="60"/>
      <c r="M20" s="60"/>
      <c r="N20" s="63"/>
    </row>
    <row r="21" spans="1:14" x14ac:dyDescent="0.25">
      <c r="M21" s="60"/>
      <c r="N21" s="63"/>
    </row>
    <row r="22" spans="1:14" x14ac:dyDescent="0.25">
      <c r="L22" s="60"/>
      <c r="M22" s="60"/>
    </row>
    <row r="24" spans="1:14" x14ac:dyDescent="0.25">
      <c r="L24" s="60"/>
    </row>
    <row r="25" spans="1:14" x14ac:dyDescent="0.25">
      <c r="L25" s="60"/>
    </row>
    <row r="26" spans="1:14" x14ac:dyDescent="0.25">
      <c r="L26" s="60"/>
    </row>
    <row r="27" spans="1:14" x14ac:dyDescent="0.25">
      <c r="L27" s="60"/>
    </row>
    <row r="28" spans="1:14" x14ac:dyDescent="0.25">
      <c r="L28" s="60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N22"/>
  <sheetViews>
    <sheetView showGridLines="0" workbookViewId="0">
      <selection activeCell="L19" sqref="L19"/>
    </sheetView>
  </sheetViews>
  <sheetFormatPr defaultRowHeight="15" x14ac:dyDescent="0.25"/>
  <cols>
    <col min="3" max="3" width="4.140625" customWidth="1"/>
    <col min="4" max="6" width="10.42578125" customWidth="1"/>
    <col min="7" max="7" width="2.7109375" customWidth="1"/>
    <col min="8" max="10" width="10.42578125" customWidth="1"/>
    <col min="13" max="13" width="11.7109375" customWidth="1"/>
    <col min="14" max="14" width="11.5703125" customWidth="1"/>
  </cols>
  <sheetData>
    <row r="1" spans="1:14" ht="15.75" x14ac:dyDescent="0.25">
      <c r="A1" s="1" t="s">
        <v>12</v>
      </c>
    </row>
    <row r="3" spans="1:14" x14ac:dyDescent="0.25">
      <c r="A3" s="21" t="s">
        <v>424</v>
      </c>
    </row>
    <row r="4" spans="1:14" x14ac:dyDescent="0.25">
      <c r="A4" s="11" t="s">
        <v>425</v>
      </c>
    </row>
    <row r="6" spans="1:14" x14ac:dyDescent="0.25">
      <c r="A6" s="3"/>
      <c r="B6" s="3"/>
      <c r="C6" s="3"/>
      <c r="D6" s="93" t="s">
        <v>35</v>
      </c>
      <c r="E6" s="93"/>
      <c r="F6" s="93"/>
      <c r="G6" s="3"/>
      <c r="H6" s="93" t="s">
        <v>2</v>
      </c>
      <c r="I6" s="93"/>
      <c r="J6" s="93"/>
    </row>
    <row r="7" spans="1:14" x14ac:dyDescent="0.25">
      <c r="A7" s="12"/>
      <c r="B7" s="12"/>
      <c r="C7" s="12"/>
      <c r="D7" s="95" t="s">
        <v>36</v>
      </c>
      <c r="E7" s="96"/>
      <c r="F7" s="96"/>
      <c r="G7" s="12"/>
      <c r="H7" s="95" t="s">
        <v>4</v>
      </c>
      <c r="I7" s="96"/>
      <c r="J7" s="96"/>
    </row>
    <row r="8" spans="1:14" x14ac:dyDescent="0.25">
      <c r="A8" s="12"/>
      <c r="B8" s="12"/>
      <c r="C8" s="12"/>
      <c r="D8" s="57" t="s">
        <v>294</v>
      </c>
      <c r="E8" s="57" t="s">
        <v>299</v>
      </c>
      <c r="F8" s="57" t="s">
        <v>332</v>
      </c>
      <c r="G8" s="13"/>
      <c r="H8" s="57" t="s">
        <v>294</v>
      </c>
      <c r="I8" s="57" t="s">
        <v>299</v>
      </c>
      <c r="J8" s="57" t="s">
        <v>332</v>
      </c>
    </row>
    <row r="9" spans="1:14" x14ac:dyDescent="0.25">
      <c r="A9" s="5" t="s">
        <v>245</v>
      </c>
      <c r="B9" s="5"/>
      <c r="C9" s="5"/>
      <c r="D9" s="5"/>
      <c r="E9" s="5"/>
      <c r="F9" s="5"/>
      <c r="G9" s="5"/>
      <c r="H9" s="5"/>
      <c r="I9" s="5"/>
      <c r="J9" s="5"/>
      <c r="M9" s="58"/>
      <c r="N9" s="58"/>
    </row>
    <row r="10" spans="1:14" x14ac:dyDescent="0.25">
      <c r="A10" s="6" t="s">
        <v>5</v>
      </c>
      <c r="B10" s="6"/>
      <c r="C10" s="6"/>
      <c r="D10" s="7">
        <v>25093.101600999998</v>
      </c>
      <c r="E10" s="7">
        <v>31591.062901000001</v>
      </c>
      <c r="F10" s="7">
        <v>33864.915788999999</v>
      </c>
      <c r="G10" s="6"/>
      <c r="H10" s="17">
        <v>1.0000000000000002</v>
      </c>
      <c r="I10" s="17">
        <v>1</v>
      </c>
      <c r="J10" s="17">
        <v>1</v>
      </c>
      <c r="M10" s="58"/>
      <c r="N10" s="58"/>
    </row>
    <row r="11" spans="1:14" x14ac:dyDescent="0.25">
      <c r="A11" s="5" t="s">
        <v>18</v>
      </c>
      <c r="B11" s="5"/>
      <c r="C11" s="5"/>
      <c r="D11" s="8">
        <v>20358.195098</v>
      </c>
      <c r="E11" s="8">
        <v>25034.629851999998</v>
      </c>
      <c r="F11" s="8">
        <v>25520.170932000001</v>
      </c>
      <c r="G11" s="5"/>
      <c r="H11" s="19">
        <v>0.8113064467562151</v>
      </c>
      <c r="I11" s="19">
        <v>0.79245924489636399</v>
      </c>
      <c r="J11" s="15">
        <v>0.75358731411018187</v>
      </c>
      <c r="M11" s="58"/>
      <c r="N11" s="58"/>
    </row>
    <row r="12" spans="1:14" x14ac:dyDescent="0.25">
      <c r="A12" s="6" t="s">
        <v>11</v>
      </c>
      <c r="B12" s="6"/>
      <c r="C12" s="6"/>
      <c r="D12" s="7">
        <v>3340.859277</v>
      </c>
      <c r="E12" s="7">
        <v>4568.7606089999999</v>
      </c>
      <c r="F12" s="7">
        <v>5691.3599459999996</v>
      </c>
      <c r="G12" s="6"/>
      <c r="H12" s="17">
        <v>0.13313855457656384</v>
      </c>
      <c r="I12" s="17">
        <v>0.14462193384621377</v>
      </c>
      <c r="J12" s="17">
        <v>0.16806065550142804</v>
      </c>
      <c r="M12" s="58"/>
      <c r="N12" s="58"/>
    </row>
    <row r="13" spans="1:14" x14ac:dyDescent="0.25">
      <c r="A13" s="5" t="s">
        <v>41</v>
      </c>
      <c r="B13" s="5"/>
      <c r="C13" s="5"/>
      <c r="D13" s="8">
        <v>735.08414000000005</v>
      </c>
      <c r="E13" s="8">
        <v>1464.968537</v>
      </c>
      <c r="F13" s="8">
        <v>2019.758842</v>
      </c>
      <c r="G13" s="5"/>
      <c r="H13" s="19">
        <v>2.9294271855604563E-2</v>
      </c>
      <c r="I13" s="19">
        <v>4.6372878987671763E-2</v>
      </c>
      <c r="J13" s="15">
        <v>5.9641631905550406E-2</v>
      </c>
      <c r="M13" s="59"/>
      <c r="N13" s="58"/>
    </row>
    <row r="14" spans="1:14" x14ac:dyDescent="0.25">
      <c r="A14" s="6" t="s">
        <v>19</v>
      </c>
      <c r="B14" s="6"/>
      <c r="C14" s="6"/>
      <c r="D14" s="7">
        <v>641.85840299999995</v>
      </c>
      <c r="E14" s="7">
        <v>504.71021100000002</v>
      </c>
      <c r="F14" s="7">
        <v>529.48798999999997</v>
      </c>
      <c r="G14" s="6"/>
      <c r="H14" s="25">
        <v>2.5579077995460751E-2</v>
      </c>
      <c r="I14" s="25">
        <v>1.5976360547970789E-2</v>
      </c>
      <c r="J14" s="25">
        <v>1.5635296225127136E-2</v>
      </c>
      <c r="M14" s="58"/>
      <c r="N14" s="59"/>
    </row>
    <row r="15" spans="1:14" x14ac:dyDescent="0.25">
      <c r="A15" s="27" t="s">
        <v>8</v>
      </c>
      <c r="B15" s="27"/>
      <c r="C15" s="27"/>
      <c r="D15" s="28">
        <v>17.104683000000001</v>
      </c>
      <c r="E15" s="28">
        <v>17.993691999999999</v>
      </c>
      <c r="F15" s="28">
        <v>104.138079</v>
      </c>
      <c r="G15" s="27"/>
      <c r="H15" s="31">
        <v>6.8164881615584557E-4</v>
      </c>
      <c r="I15" s="31">
        <v>5.6958172177962445E-4</v>
      </c>
      <c r="J15" s="30">
        <v>3.0751022577125715E-3</v>
      </c>
      <c r="M15" s="58"/>
      <c r="N15" s="59"/>
    </row>
    <row r="16" spans="1:14" x14ac:dyDescent="0.25">
      <c r="A16" s="2"/>
      <c r="B16" s="2"/>
      <c r="C16" s="2"/>
      <c r="D16" s="58"/>
      <c r="E16" s="59"/>
      <c r="F16" s="59"/>
      <c r="G16" s="2"/>
      <c r="H16" s="61"/>
      <c r="I16" s="61"/>
      <c r="J16" s="61"/>
      <c r="M16" s="58"/>
      <c r="N16" s="59"/>
    </row>
    <row r="17" spans="1:14" x14ac:dyDescent="0.25">
      <c r="A17" s="21" t="s">
        <v>426</v>
      </c>
      <c r="M17" s="60"/>
      <c r="N17" s="60"/>
    </row>
    <row r="18" spans="1:14" x14ac:dyDescent="0.25">
      <c r="A18" s="11" t="s">
        <v>427</v>
      </c>
      <c r="M18" s="60"/>
      <c r="N18" s="60"/>
    </row>
    <row r="19" spans="1:14" x14ac:dyDescent="0.25">
      <c r="M19" s="60"/>
      <c r="N19" s="60"/>
    </row>
    <row r="20" spans="1:14" x14ac:dyDescent="0.25">
      <c r="M20" s="60"/>
      <c r="N20" s="60"/>
    </row>
    <row r="21" spans="1:14" x14ac:dyDescent="0.25">
      <c r="M21" s="60"/>
      <c r="N21" s="60"/>
    </row>
    <row r="22" spans="1:14" x14ac:dyDescent="0.25">
      <c r="M22" s="60"/>
      <c r="N22" s="60"/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D15"/>
  <sheetViews>
    <sheetView showGridLines="0" workbookViewId="0">
      <selection activeCell="A5" sqref="A5"/>
    </sheetView>
  </sheetViews>
  <sheetFormatPr defaultRowHeight="15" x14ac:dyDescent="0.25"/>
  <cols>
    <col min="1" max="1" width="48.140625" customWidth="1"/>
    <col min="2" max="4" width="10.7109375" customWidth="1"/>
  </cols>
  <sheetData>
    <row r="1" spans="1:4" ht="15.75" x14ac:dyDescent="0.25">
      <c r="A1" s="1" t="s">
        <v>37</v>
      </c>
    </row>
    <row r="3" spans="1:4" x14ac:dyDescent="0.25">
      <c r="A3" s="21" t="s">
        <v>428</v>
      </c>
    </row>
    <row r="4" spans="1:4" x14ac:dyDescent="0.25">
      <c r="A4" s="11" t="s">
        <v>429</v>
      </c>
    </row>
    <row r="6" spans="1:4" x14ac:dyDescent="0.25">
      <c r="A6" s="55" t="s">
        <v>165</v>
      </c>
      <c r="B6" s="56" t="s">
        <v>294</v>
      </c>
      <c r="C6" s="56" t="s">
        <v>299</v>
      </c>
      <c r="D6" s="56" t="s">
        <v>332</v>
      </c>
    </row>
    <row r="7" spans="1:4" x14ac:dyDescent="0.25">
      <c r="A7" s="34"/>
      <c r="B7" s="32"/>
      <c r="C7" s="32"/>
      <c r="D7" s="32"/>
    </row>
    <row r="8" spans="1:4" x14ac:dyDescent="0.25">
      <c r="A8" s="6" t="s">
        <v>5</v>
      </c>
      <c r="B8" s="7">
        <v>140757</v>
      </c>
      <c r="C8" s="7">
        <v>141474</v>
      </c>
      <c r="D8" s="7">
        <v>146216</v>
      </c>
    </row>
    <row r="9" spans="1:4" x14ac:dyDescent="0.25">
      <c r="A9" s="5" t="s">
        <v>246</v>
      </c>
      <c r="B9" s="8">
        <v>0</v>
      </c>
      <c r="C9" s="8">
        <v>0</v>
      </c>
      <c r="D9" s="8">
        <v>0</v>
      </c>
    </row>
    <row r="10" spans="1:4" x14ac:dyDescent="0.25">
      <c r="A10" s="6" t="s">
        <v>38</v>
      </c>
      <c r="B10" s="7">
        <v>111705</v>
      </c>
      <c r="C10" s="7">
        <v>120381</v>
      </c>
      <c r="D10" s="7">
        <v>132948</v>
      </c>
    </row>
    <row r="11" spans="1:4" x14ac:dyDescent="0.25">
      <c r="A11" s="5" t="s">
        <v>39</v>
      </c>
      <c r="B11" s="8">
        <v>28766</v>
      </c>
      <c r="C11" s="8">
        <v>20846</v>
      </c>
      <c r="D11" s="8">
        <v>13071</v>
      </c>
    </row>
    <row r="12" spans="1:4" x14ac:dyDescent="0.25">
      <c r="A12" s="9" t="s">
        <v>40</v>
      </c>
      <c r="B12" s="10">
        <v>286</v>
      </c>
      <c r="C12" s="10">
        <v>247</v>
      </c>
      <c r="D12" s="10">
        <v>197</v>
      </c>
    </row>
    <row r="14" spans="1:4" x14ac:dyDescent="0.25">
      <c r="A14" s="21" t="s">
        <v>430</v>
      </c>
    </row>
    <row r="15" spans="1:4" x14ac:dyDescent="0.25">
      <c r="A15" s="11" t="s">
        <v>431</v>
      </c>
    </row>
  </sheetData>
  <pageMargins left="0.70866141732283472" right="0.70866141732283472" top="0.74803149606299213" bottom="0.74803149606299213" header="0.31496062992125984" footer="0.31496062992125984"/>
  <pageSetup paperSize="9" scale="97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H18"/>
  <sheetViews>
    <sheetView showGridLines="0" workbookViewId="0">
      <selection activeCell="A19" sqref="A19"/>
    </sheetView>
  </sheetViews>
  <sheetFormatPr defaultRowHeight="15" x14ac:dyDescent="0.25"/>
  <cols>
    <col min="1" max="1" width="23.140625" customWidth="1"/>
    <col min="2" max="4" width="10.42578125" customWidth="1"/>
    <col min="5" max="5" width="2.7109375" customWidth="1"/>
    <col min="6" max="8" width="10.42578125" customWidth="1"/>
  </cols>
  <sheetData>
    <row r="1" spans="1:8" ht="15.75" x14ac:dyDescent="0.25">
      <c r="A1" s="1" t="s">
        <v>37</v>
      </c>
    </row>
    <row r="3" spans="1:8" x14ac:dyDescent="0.25">
      <c r="A3" s="21" t="s">
        <v>432</v>
      </c>
    </row>
    <row r="4" spans="1:8" x14ac:dyDescent="0.25">
      <c r="A4" s="11" t="s">
        <v>433</v>
      </c>
    </row>
    <row r="6" spans="1:8" x14ac:dyDescent="0.25">
      <c r="A6" s="3"/>
      <c r="B6" s="93" t="s">
        <v>1</v>
      </c>
      <c r="C6" s="93"/>
      <c r="D6" s="93"/>
      <c r="E6" s="3"/>
      <c r="F6" s="93" t="s">
        <v>2</v>
      </c>
      <c r="G6" s="93"/>
      <c r="H6" s="93"/>
    </row>
    <row r="7" spans="1:8" x14ac:dyDescent="0.25">
      <c r="A7" s="12"/>
      <c r="B7" s="95" t="s">
        <v>3</v>
      </c>
      <c r="C7" s="95"/>
      <c r="D7" s="95"/>
      <c r="E7" s="12"/>
      <c r="F7" s="95" t="s">
        <v>4</v>
      </c>
      <c r="G7" s="95"/>
      <c r="H7" s="95"/>
    </row>
    <row r="8" spans="1:8" x14ac:dyDescent="0.25">
      <c r="A8" s="12" t="s">
        <v>165</v>
      </c>
      <c r="B8" s="57" t="s">
        <v>294</v>
      </c>
      <c r="C8" s="57" t="s">
        <v>299</v>
      </c>
      <c r="D8" s="57" t="s">
        <v>332</v>
      </c>
      <c r="E8" s="13"/>
      <c r="F8" s="57" t="s">
        <v>294</v>
      </c>
      <c r="G8" s="57" t="s">
        <v>299</v>
      </c>
      <c r="H8" s="57" t="s">
        <v>332</v>
      </c>
    </row>
    <row r="9" spans="1:8" x14ac:dyDescent="0.25">
      <c r="A9" s="5"/>
      <c r="B9" s="32"/>
      <c r="C9" s="32"/>
      <c r="D9" s="32"/>
      <c r="E9" s="32"/>
      <c r="F9" s="5"/>
      <c r="G9" s="5"/>
      <c r="H9" s="5"/>
    </row>
    <row r="10" spans="1:8" x14ac:dyDescent="0.25">
      <c r="A10" s="6" t="s">
        <v>5</v>
      </c>
      <c r="B10" s="7">
        <v>140757</v>
      </c>
      <c r="C10" s="7">
        <v>141474</v>
      </c>
      <c r="D10" s="7">
        <v>146216</v>
      </c>
      <c r="E10" s="7"/>
      <c r="F10" s="16">
        <v>1.0000000000000002</v>
      </c>
      <c r="G10" s="16">
        <v>0.99999999999999989</v>
      </c>
      <c r="H10" s="16">
        <v>0.99999999999999989</v>
      </c>
    </row>
    <row r="11" spans="1:8" x14ac:dyDescent="0.25">
      <c r="A11" s="5" t="s">
        <v>19</v>
      </c>
      <c r="B11" s="8">
        <v>65072</v>
      </c>
      <c r="C11" s="8">
        <v>63234</v>
      </c>
      <c r="D11" s="8">
        <v>65600</v>
      </c>
      <c r="E11" s="8"/>
      <c r="F11" s="15">
        <v>0.46230027636280968</v>
      </c>
      <c r="G11" s="15">
        <v>0.44696552016624963</v>
      </c>
      <c r="H11" s="15">
        <v>0.4486513103901078</v>
      </c>
    </row>
    <row r="12" spans="1:8" x14ac:dyDescent="0.25">
      <c r="A12" s="6" t="s">
        <v>11</v>
      </c>
      <c r="B12" s="7">
        <v>34492</v>
      </c>
      <c r="C12" s="7">
        <v>34037</v>
      </c>
      <c r="D12" s="7">
        <v>35957</v>
      </c>
      <c r="E12" s="7"/>
      <c r="F12" s="16">
        <v>0.24504642753113523</v>
      </c>
      <c r="G12" s="16">
        <v>0.24058837666284971</v>
      </c>
      <c r="H12" s="16">
        <v>0.24591699950757784</v>
      </c>
    </row>
    <row r="13" spans="1:8" x14ac:dyDescent="0.25">
      <c r="A13" s="5" t="s">
        <v>18</v>
      </c>
      <c r="B13" s="8">
        <v>23951</v>
      </c>
      <c r="C13" s="8">
        <v>25996</v>
      </c>
      <c r="D13" s="8">
        <v>26719</v>
      </c>
      <c r="E13" s="8"/>
      <c r="F13" s="15">
        <v>0.17015850011011885</v>
      </c>
      <c r="G13" s="15">
        <v>0.18375107793658199</v>
      </c>
      <c r="H13" s="15">
        <v>0.18273649942550746</v>
      </c>
    </row>
    <row r="14" spans="1:8" x14ac:dyDescent="0.25">
      <c r="A14" s="6" t="s">
        <v>41</v>
      </c>
      <c r="B14" s="7">
        <v>13753</v>
      </c>
      <c r="C14" s="7">
        <v>14548</v>
      </c>
      <c r="D14" s="7">
        <v>14563</v>
      </c>
      <c r="E14" s="7"/>
      <c r="F14" s="16">
        <v>9.7707396434990795E-2</v>
      </c>
      <c r="G14" s="16">
        <v>0.10283161570323876</v>
      </c>
      <c r="H14" s="16">
        <v>9.959922306724299E-2</v>
      </c>
    </row>
    <row r="15" spans="1:8" x14ac:dyDescent="0.25">
      <c r="A15" s="27" t="s">
        <v>8</v>
      </c>
      <c r="B15" s="28">
        <v>3489</v>
      </c>
      <c r="C15" s="28">
        <v>3659</v>
      </c>
      <c r="D15" s="28">
        <v>3377</v>
      </c>
      <c r="E15" s="28"/>
      <c r="F15" s="30">
        <v>2.4787399560945458E-2</v>
      </c>
      <c r="G15" s="30">
        <v>2.5863409531079917E-2</v>
      </c>
      <c r="H15" s="30">
        <v>2.3095967609563933E-2</v>
      </c>
    </row>
    <row r="16" spans="1:8" x14ac:dyDescent="0.25">
      <c r="A16" s="2"/>
      <c r="B16" s="58"/>
      <c r="C16" s="58"/>
      <c r="D16" s="58"/>
      <c r="E16" s="58"/>
      <c r="F16" s="62"/>
      <c r="G16" s="62"/>
      <c r="H16" s="62"/>
    </row>
    <row r="17" spans="1:1" x14ac:dyDescent="0.25">
      <c r="A17" s="21" t="s">
        <v>434</v>
      </c>
    </row>
    <row r="18" spans="1:1" x14ac:dyDescent="0.25">
      <c r="A18" s="11" t="s">
        <v>435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8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H17"/>
  <sheetViews>
    <sheetView showGridLines="0" workbookViewId="0">
      <selection activeCell="A18" sqref="A18"/>
    </sheetView>
  </sheetViews>
  <sheetFormatPr defaultRowHeight="15" x14ac:dyDescent="0.25"/>
  <cols>
    <col min="1" max="1" width="22.42578125" customWidth="1"/>
    <col min="2" max="4" width="10.42578125" customWidth="1"/>
    <col min="5" max="5" width="3.140625" customWidth="1"/>
    <col min="6" max="8" width="10.42578125" customWidth="1"/>
  </cols>
  <sheetData>
    <row r="1" spans="1:8" ht="15.75" x14ac:dyDescent="0.25">
      <c r="A1" s="1" t="s">
        <v>37</v>
      </c>
    </row>
    <row r="3" spans="1:8" x14ac:dyDescent="0.25">
      <c r="A3" s="21" t="s">
        <v>436</v>
      </c>
    </row>
    <row r="4" spans="1:8" x14ac:dyDescent="0.25">
      <c r="A4" s="11" t="s">
        <v>437</v>
      </c>
    </row>
    <row r="6" spans="1:8" x14ac:dyDescent="0.25">
      <c r="A6" s="3"/>
      <c r="B6" s="93" t="s">
        <v>1</v>
      </c>
      <c r="C6" s="93"/>
      <c r="D6" s="93"/>
      <c r="E6" s="3"/>
      <c r="F6" s="93" t="s">
        <v>2</v>
      </c>
      <c r="G6" s="93"/>
      <c r="H6" s="93"/>
    </row>
    <row r="7" spans="1:8" x14ac:dyDescent="0.25">
      <c r="A7" s="12"/>
      <c r="B7" s="95" t="s">
        <v>3</v>
      </c>
      <c r="C7" s="95"/>
      <c r="D7" s="95"/>
      <c r="E7" s="12"/>
      <c r="F7" s="95" t="s">
        <v>4</v>
      </c>
      <c r="G7" s="95"/>
      <c r="H7" s="95"/>
    </row>
    <row r="8" spans="1:8" x14ac:dyDescent="0.25">
      <c r="A8" s="12" t="s">
        <v>165</v>
      </c>
      <c r="B8" s="57" t="s">
        <v>294</v>
      </c>
      <c r="C8" s="57" t="s">
        <v>299</v>
      </c>
      <c r="D8" s="57" t="s">
        <v>332</v>
      </c>
      <c r="E8" s="13"/>
      <c r="F8" s="57" t="s">
        <v>294</v>
      </c>
      <c r="G8" s="57" t="s">
        <v>299</v>
      </c>
      <c r="H8" s="57" t="s">
        <v>332</v>
      </c>
    </row>
    <row r="9" spans="1:8" x14ac:dyDescent="0.25">
      <c r="A9" s="5"/>
      <c r="B9" s="32"/>
      <c r="C9" s="32"/>
      <c r="D9" s="32"/>
      <c r="E9" s="32"/>
      <c r="F9" s="5"/>
      <c r="G9" s="5"/>
      <c r="H9" s="5"/>
    </row>
    <row r="10" spans="1:8" x14ac:dyDescent="0.25">
      <c r="A10" s="6" t="s">
        <v>5</v>
      </c>
      <c r="B10" s="7">
        <v>28766</v>
      </c>
      <c r="C10" s="7">
        <v>20846</v>
      </c>
      <c r="D10" s="7">
        <v>13071</v>
      </c>
      <c r="E10" s="7"/>
      <c r="F10" s="16">
        <v>0.99999999999999989</v>
      </c>
      <c r="G10" s="16">
        <v>1</v>
      </c>
      <c r="H10" s="16">
        <v>1</v>
      </c>
    </row>
    <row r="11" spans="1:8" x14ac:dyDescent="0.25">
      <c r="A11" s="5" t="s">
        <v>19</v>
      </c>
      <c r="B11" s="8">
        <v>23026</v>
      </c>
      <c r="C11" s="8">
        <v>16596</v>
      </c>
      <c r="D11" s="8">
        <v>10235</v>
      </c>
      <c r="E11" s="8"/>
      <c r="F11" s="15">
        <v>0.80045887506083568</v>
      </c>
      <c r="G11" s="15">
        <v>0.7961239566343663</v>
      </c>
      <c r="H11" s="15">
        <v>0.78303113763292786</v>
      </c>
    </row>
    <row r="12" spans="1:8" x14ac:dyDescent="0.25">
      <c r="A12" s="6" t="s">
        <v>11</v>
      </c>
      <c r="B12" s="7">
        <v>3267</v>
      </c>
      <c r="C12" s="7">
        <v>2377</v>
      </c>
      <c r="D12" s="7">
        <v>1664</v>
      </c>
      <c r="E12" s="7"/>
      <c r="F12" s="16">
        <v>0.11357157755683793</v>
      </c>
      <c r="G12" s="16">
        <v>0.11402667178355559</v>
      </c>
      <c r="H12" s="16">
        <v>0.12730472037334559</v>
      </c>
    </row>
    <row r="13" spans="1:8" x14ac:dyDescent="0.25">
      <c r="A13" s="5" t="s">
        <v>41</v>
      </c>
      <c r="B13" s="8">
        <v>1409</v>
      </c>
      <c r="C13" s="8">
        <v>1042</v>
      </c>
      <c r="D13" s="8">
        <v>657</v>
      </c>
      <c r="E13" s="8"/>
      <c r="F13" s="22">
        <v>4.8981436417993462E-2</v>
      </c>
      <c r="G13" s="22">
        <v>4.9985608749880076E-2</v>
      </c>
      <c r="H13" s="22">
        <v>5.0263943080100987E-2</v>
      </c>
    </row>
    <row r="14" spans="1:8" x14ac:dyDescent="0.25">
      <c r="A14" s="9" t="s">
        <v>8</v>
      </c>
      <c r="B14" s="10">
        <v>1064</v>
      </c>
      <c r="C14" s="10">
        <v>831</v>
      </c>
      <c r="D14" s="10">
        <v>515</v>
      </c>
      <c r="E14" s="10"/>
      <c r="F14" s="20">
        <v>3.6988110964332896E-2</v>
      </c>
      <c r="G14" s="20">
        <v>3.9863762832198023E-2</v>
      </c>
      <c r="H14" s="20">
        <v>3.9400198913625582E-2</v>
      </c>
    </row>
    <row r="15" spans="1:8" x14ac:dyDescent="0.25">
      <c r="A15" s="2"/>
      <c r="B15" s="58"/>
      <c r="C15" s="58"/>
      <c r="D15" s="58"/>
      <c r="E15" s="58"/>
      <c r="F15" s="62"/>
      <c r="G15" s="62"/>
      <c r="H15" s="62"/>
    </row>
    <row r="16" spans="1:8" x14ac:dyDescent="0.25">
      <c r="A16" s="21" t="s">
        <v>358</v>
      </c>
    </row>
    <row r="17" spans="1:1" x14ac:dyDescent="0.25">
      <c r="A17" s="11" t="s">
        <v>359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H18"/>
  <sheetViews>
    <sheetView showGridLines="0" workbookViewId="0">
      <selection activeCell="A19" sqref="A19"/>
    </sheetView>
  </sheetViews>
  <sheetFormatPr defaultRowHeight="15" x14ac:dyDescent="0.25"/>
  <cols>
    <col min="1" max="1" width="22.28515625" customWidth="1"/>
    <col min="2" max="4" width="10.42578125" customWidth="1"/>
    <col min="5" max="5" width="2.5703125" customWidth="1"/>
    <col min="6" max="8" width="10.42578125" customWidth="1"/>
  </cols>
  <sheetData>
    <row r="1" spans="1:8" ht="15.75" x14ac:dyDescent="0.25">
      <c r="A1" s="1" t="s">
        <v>37</v>
      </c>
    </row>
    <row r="3" spans="1:8" x14ac:dyDescent="0.25">
      <c r="A3" s="21" t="s">
        <v>438</v>
      </c>
    </row>
    <row r="4" spans="1:8" x14ac:dyDescent="0.25">
      <c r="A4" s="11" t="s">
        <v>439</v>
      </c>
    </row>
    <row r="6" spans="1:8" x14ac:dyDescent="0.25">
      <c r="A6" s="3"/>
      <c r="B6" s="93" t="s">
        <v>1</v>
      </c>
      <c r="C6" s="93"/>
      <c r="D6" s="93"/>
      <c r="E6" s="3"/>
      <c r="F6" s="93" t="s">
        <v>2</v>
      </c>
      <c r="G6" s="93"/>
      <c r="H6" s="93"/>
    </row>
    <row r="7" spans="1:8" x14ac:dyDescent="0.25">
      <c r="A7" s="12"/>
      <c r="B7" s="95" t="s">
        <v>3</v>
      </c>
      <c r="C7" s="95"/>
      <c r="D7" s="95"/>
      <c r="E7" s="12"/>
      <c r="F7" s="95" t="s">
        <v>4</v>
      </c>
      <c r="G7" s="95"/>
      <c r="H7" s="95"/>
    </row>
    <row r="8" spans="1:8" x14ac:dyDescent="0.25">
      <c r="A8" s="12" t="s">
        <v>165</v>
      </c>
      <c r="B8" s="57" t="s">
        <v>294</v>
      </c>
      <c r="C8" s="57" t="s">
        <v>299</v>
      </c>
      <c r="D8" s="57" t="s">
        <v>332</v>
      </c>
      <c r="E8" s="13"/>
      <c r="F8" s="57" t="s">
        <v>294</v>
      </c>
      <c r="G8" s="57" t="s">
        <v>299</v>
      </c>
      <c r="H8" s="57" t="s">
        <v>332</v>
      </c>
    </row>
    <row r="9" spans="1:8" x14ac:dyDescent="0.25">
      <c r="A9" s="5"/>
      <c r="B9" s="32"/>
      <c r="C9" s="32"/>
      <c r="D9" s="32"/>
      <c r="E9" s="32"/>
      <c r="F9" s="5"/>
      <c r="G9" s="5"/>
      <c r="H9" s="5"/>
    </row>
    <row r="10" spans="1:8" x14ac:dyDescent="0.25">
      <c r="A10" s="6" t="s">
        <v>5</v>
      </c>
      <c r="B10" s="7">
        <v>111705</v>
      </c>
      <c r="C10" s="7">
        <v>120381</v>
      </c>
      <c r="D10" s="7">
        <v>132948</v>
      </c>
      <c r="E10" s="7"/>
      <c r="F10" s="16">
        <v>1</v>
      </c>
      <c r="G10" s="16">
        <v>0.99999999999999989</v>
      </c>
      <c r="H10" s="16">
        <v>1</v>
      </c>
    </row>
    <row r="11" spans="1:8" x14ac:dyDescent="0.25">
      <c r="A11" s="5" t="s">
        <v>19</v>
      </c>
      <c r="B11" s="8">
        <v>42046</v>
      </c>
      <c r="C11" s="8">
        <v>46638</v>
      </c>
      <c r="D11" s="8">
        <v>55365</v>
      </c>
      <c r="E11" s="8"/>
      <c r="F11" s="15">
        <v>0.37640213061187949</v>
      </c>
      <c r="G11" s="15">
        <v>0.38741994168514965</v>
      </c>
      <c r="H11" s="15">
        <v>0.4164410145319975</v>
      </c>
    </row>
    <row r="12" spans="1:8" x14ac:dyDescent="0.25">
      <c r="A12" s="35" t="s">
        <v>11</v>
      </c>
      <c r="B12" s="7">
        <v>31225</v>
      </c>
      <c r="C12" s="7">
        <v>31660</v>
      </c>
      <c r="D12" s="7">
        <v>34293</v>
      </c>
      <c r="E12" s="7"/>
      <c r="F12" s="17">
        <v>0.27953090730047891</v>
      </c>
      <c r="G12" s="17">
        <v>0.26299831368737592</v>
      </c>
      <c r="H12" s="16">
        <v>0.25794295514035565</v>
      </c>
    </row>
    <row r="13" spans="1:8" x14ac:dyDescent="0.25">
      <c r="A13" s="5" t="s">
        <v>18</v>
      </c>
      <c r="B13" s="8">
        <v>23413</v>
      </c>
      <c r="C13" s="8">
        <v>25578</v>
      </c>
      <c r="D13" s="8">
        <v>26464</v>
      </c>
      <c r="E13" s="8"/>
      <c r="F13" s="15">
        <v>0.20959670560852245</v>
      </c>
      <c r="G13" s="15">
        <v>0.21247539063473472</v>
      </c>
      <c r="H13" s="15">
        <v>0.19905526972951831</v>
      </c>
    </row>
    <row r="14" spans="1:8" x14ac:dyDescent="0.25">
      <c r="A14" s="35" t="s">
        <v>41</v>
      </c>
      <c r="B14" s="7">
        <v>12344</v>
      </c>
      <c r="C14" s="7">
        <v>13506</v>
      </c>
      <c r="D14" s="7">
        <v>13906</v>
      </c>
      <c r="E14" s="7"/>
      <c r="F14" s="17">
        <v>0.11050534891007564</v>
      </c>
      <c r="G14" s="17">
        <v>0.11219378473347123</v>
      </c>
      <c r="H14" s="16">
        <v>0.10459728615699371</v>
      </c>
    </row>
    <row r="15" spans="1:8" x14ac:dyDescent="0.25">
      <c r="A15" s="27" t="s">
        <v>8</v>
      </c>
      <c r="B15" s="28">
        <v>2677</v>
      </c>
      <c r="C15" s="28">
        <v>2999</v>
      </c>
      <c r="D15" s="28">
        <v>2920</v>
      </c>
      <c r="E15" s="28"/>
      <c r="F15" s="30">
        <v>2.3964907569043462E-2</v>
      </c>
      <c r="G15" s="30">
        <v>2.4912569259268488E-2</v>
      </c>
      <c r="H15" s="30">
        <v>2.1963474441134879E-2</v>
      </c>
    </row>
    <row r="16" spans="1:8" x14ac:dyDescent="0.25">
      <c r="A16" s="71"/>
      <c r="B16" s="58"/>
      <c r="C16" s="58"/>
      <c r="D16" s="58"/>
      <c r="E16" s="58"/>
      <c r="F16" s="61"/>
      <c r="G16" s="61"/>
      <c r="H16" s="62"/>
    </row>
    <row r="17" spans="1:1" x14ac:dyDescent="0.25">
      <c r="A17" s="21" t="s">
        <v>360</v>
      </c>
    </row>
    <row r="18" spans="1:1" x14ac:dyDescent="0.25">
      <c r="A18" s="11" t="s">
        <v>440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H20"/>
  <sheetViews>
    <sheetView showGridLines="0" workbookViewId="0">
      <selection activeCell="H19" sqref="H19"/>
    </sheetView>
  </sheetViews>
  <sheetFormatPr defaultRowHeight="15" x14ac:dyDescent="0.25"/>
  <cols>
    <col min="1" max="1" width="25.42578125" customWidth="1"/>
    <col min="2" max="2" width="10.5703125" bestFit="1" customWidth="1"/>
    <col min="3" max="3" width="9.5703125" customWidth="1"/>
    <col min="4" max="4" width="11.7109375" customWidth="1"/>
    <col min="5" max="5" width="1.85546875" customWidth="1"/>
    <col min="6" max="8" width="10.5703125" bestFit="1" customWidth="1"/>
  </cols>
  <sheetData>
    <row r="1" spans="1:8" ht="15.75" x14ac:dyDescent="0.25">
      <c r="A1" s="1" t="s">
        <v>37</v>
      </c>
    </row>
    <row r="3" spans="1:8" x14ac:dyDescent="0.25">
      <c r="A3" s="21" t="s">
        <v>441</v>
      </c>
    </row>
    <row r="4" spans="1:8" x14ac:dyDescent="0.25">
      <c r="A4" s="11" t="s">
        <v>442</v>
      </c>
    </row>
    <row r="6" spans="1:8" x14ac:dyDescent="0.25">
      <c r="A6" s="3"/>
      <c r="B6" s="93" t="s">
        <v>1</v>
      </c>
      <c r="C6" s="93"/>
      <c r="D6" s="93"/>
      <c r="E6" s="4"/>
      <c r="F6" s="93" t="s">
        <v>2</v>
      </c>
      <c r="G6" s="93"/>
      <c r="H6" s="93"/>
    </row>
    <row r="7" spans="1:8" x14ac:dyDescent="0.25">
      <c r="A7" s="12"/>
      <c r="B7" s="95" t="s">
        <v>3</v>
      </c>
      <c r="C7" s="95"/>
      <c r="D7" s="95"/>
      <c r="E7" s="13"/>
      <c r="F7" s="95" t="s">
        <v>4</v>
      </c>
      <c r="G7" s="95"/>
      <c r="H7" s="95"/>
    </row>
    <row r="8" spans="1:8" x14ac:dyDescent="0.25">
      <c r="A8" s="12"/>
      <c r="B8" s="57" t="s">
        <v>294</v>
      </c>
      <c r="C8" s="57" t="s">
        <v>299</v>
      </c>
      <c r="D8" s="57" t="s">
        <v>332</v>
      </c>
      <c r="E8" s="13"/>
      <c r="F8" s="57" t="s">
        <v>294</v>
      </c>
      <c r="G8" s="57" t="s">
        <v>299</v>
      </c>
      <c r="H8" s="57" t="s">
        <v>332</v>
      </c>
    </row>
    <row r="9" spans="1:8" x14ac:dyDescent="0.25">
      <c r="A9" s="5"/>
      <c r="B9" s="36"/>
      <c r="C9" s="36"/>
      <c r="D9" s="36"/>
      <c r="E9" s="36"/>
      <c r="F9" s="5"/>
      <c r="G9" s="5"/>
      <c r="H9" s="5"/>
    </row>
    <row r="10" spans="1:8" x14ac:dyDescent="0.25">
      <c r="A10" s="80" t="s">
        <v>5</v>
      </c>
      <c r="B10" s="33">
        <v>140757</v>
      </c>
      <c r="C10" s="33">
        <v>141474</v>
      </c>
      <c r="D10" s="33">
        <v>146216</v>
      </c>
      <c r="E10" s="33"/>
      <c r="F10" s="16">
        <v>1</v>
      </c>
      <c r="G10" s="16">
        <v>1</v>
      </c>
      <c r="H10" s="16">
        <v>0.99999999999999989</v>
      </c>
    </row>
    <row r="11" spans="1:8" x14ac:dyDescent="0.25">
      <c r="A11" s="72" t="s">
        <v>280</v>
      </c>
      <c r="B11" s="18">
        <v>349</v>
      </c>
      <c r="C11" s="18">
        <v>99</v>
      </c>
      <c r="D11" s="18">
        <v>65</v>
      </c>
      <c r="E11" s="18"/>
      <c r="F11" s="15">
        <v>2.4794504003353298E-3</v>
      </c>
      <c r="G11" s="15">
        <v>6.997752237160185E-4</v>
      </c>
      <c r="H11" s="15">
        <v>4.4454779230727144E-4</v>
      </c>
    </row>
    <row r="12" spans="1:8" x14ac:dyDescent="0.25">
      <c r="A12" s="80" t="s">
        <v>281</v>
      </c>
      <c r="B12" s="33">
        <v>1912</v>
      </c>
      <c r="C12" s="33">
        <v>1624</v>
      </c>
      <c r="D12" s="33">
        <v>1085</v>
      </c>
      <c r="E12" s="33"/>
      <c r="F12" s="16">
        <v>1.3583693883785532E-2</v>
      </c>
      <c r="G12" s="16">
        <v>1.147914104358398E-2</v>
      </c>
      <c r="H12" s="16">
        <v>7.4205285331290696E-3</v>
      </c>
    </row>
    <row r="13" spans="1:8" x14ac:dyDescent="0.25">
      <c r="A13" s="72" t="s">
        <v>282</v>
      </c>
      <c r="B13" s="18">
        <v>20960</v>
      </c>
      <c r="C13" s="18">
        <v>14624</v>
      </c>
      <c r="D13" s="18">
        <v>10195</v>
      </c>
      <c r="E13" s="18"/>
      <c r="F13" s="15">
        <v>0.14890911286827654</v>
      </c>
      <c r="G13" s="15">
        <v>0.10336881688508136</v>
      </c>
      <c r="H13" s="15">
        <v>6.9725611424194339E-2</v>
      </c>
    </row>
    <row r="14" spans="1:8" x14ac:dyDescent="0.25">
      <c r="A14" s="80" t="s">
        <v>283</v>
      </c>
      <c r="B14" s="33">
        <v>22561</v>
      </c>
      <c r="C14" s="33">
        <v>20077</v>
      </c>
      <c r="D14" s="33">
        <v>25186</v>
      </c>
      <c r="E14" s="33"/>
      <c r="F14" s="16">
        <v>0.16028332516322458</v>
      </c>
      <c r="G14" s="16">
        <v>0.1419130016822879</v>
      </c>
      <c r="H14" s="16">
        <v>0.17225201072386059</v>
      </c>
    </row>
    <row r="15" spans="1:8" x14ac:dyDescent="0.25">
      <c r="A15" s="72" t="s">
        <v>284</v>
      </c>
      <c r="B15" s="18">
        <v>32926</v>
      </c>
      <c r="C15" s="18">
        <v>36174</v>
      </c>
      <c r="D15" s="18">
        <v>37740</v>
      </c>
      <c r="E15" s="18"/>
      <c r="F15" s="15">
        <v>0.2339208707204615</v>
      </c>
      <c r="G15" s="15">
        <v>0.25569362568387122</v>
      </c>
      <c r="H15" s="15">
        <v>0.25811128741040651</v>
      </c>
    </row>
    <row r="16" spans="1:8" x14ac:dyDescent="0.25">
      <c r="A16" s="80" t="s">
        <v>390</v>
      </c>
      <c r="B16" s="33">
        <v>62049</v>
      </c>
      <c r="C16" s="33">
        <v>68876</v>
      </c>
      <c r="D16" s="33">
        <v>71494</v>
      </c>
      <c r="E16" s="33"/>
      <c r="F16" s="25">
        <v>0.44082354696391651</v>
      </c>
      <c r="G16" s="25">
        <v>0.48684563948145948</v>
      </c>
      <c r="H16" s="14">
        <v>0.48896153635717021</v>
      </c>
    </row>
    <row r="17" spans="1:8" x14ac:dyDescent="0.25">
      <c r="A17" s="92" t="s">
        <v>391</v>
      </c>
      <c r="B17" s="29" t="s">
        <v>392</v>
      </c>
      <c r="C17" s="29" t="s">
        <v>392</v>
      </c>
      <c r="D17" s="29">
        <v>451</v>
      </c>
      <c r="E17" s="29"/>
      <c r="F17" s="31" t="s">
        <v>392</v>
      </c>
      <c r="G17" s="31" t="s">
        <v>392</v>
      </c>
      <c r="H17" s="30">
        <v>3.084477758931991E-3</v>
      </c>
    </row>
    <row r="18" spans="1:8" x14ac:dyDescent="0.25">
      <c r="A18" s="66"/>
      <c r="B18" s="59"/>
      <c r="C18" s="59"/>
      <c r="D18" s="59"/>
      <c r="E18" s="59"/>
      <c r="F18" s="61"/>
      <c r="G18" s="62"/>
      <c r="H18" s="62"/>
    </row>
    <row r="19" spans="1:8" x14ac:dyDescent="0.25">
      <c r="A19" s="21" t="s">
        <v>443</v>
      </c>
    </row>
    <row r="20" spans="1:8" x14ac:dyDescent="0.25">
      <c r="A20" s="11" t="s">
        <v>444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96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H20"/>
  <sheetViews>
    <sheetView showGridLines="0" workbookViewId="0">
      <selection activeCell="A2" sqref="A2"/>
    </sheetView>
  </sheetViews>
  <sheetFormatPr defaultRowHeight="15" x14ac:dyDescent="0.25"/>
  <cols>
    <col min="1" max="1" width="26.7109375" customWidth="1"/>
    <col min="4" max="4" width="10.28515625" customWidth="1"/>
    <col min="5" max="5" width="3.140625" customWidth="1"/>
    <col min="6" max="6" width="10.5703125" bestFit="1" customWidth="1"/>
  </cols>
  <sheetData>
    <row r="1" spans="1:8" ht="15.75" x14ac:dyDescent="0.25">
      <c r="A1" s="1" t="s">
        <v>37</v>
      </c>
    </row>
    <row r="3" spans="1:8" x14ac:dyDescent="0.25">
      <c r="A3" s="21" t="s">
        <v>445</v>
      </c>
    </row>
    <row r="4" spans="1:8" x14ac:dyDescent="0.25">
      <c r="A4" s="11" t="s">
        <v>446</v>
      </c>
    </row>
    <row r="6" spans="1:8" x14ac:dyDescent="0.25">
      <c r="A6" s="3"/>
      <c r="B6" s="93" t="s">
        <v>1</v>
      </c>
      <c r="C6" s="93"/>
      <c r="D6" s="93"/>
      <c r="E6" s="4"/>
      <c r="F6" s="93" t="s">
        <v>2</v>
      </c>
      <c r="G6" s="93"/>
      <c r="H6" s="93"/>
    </row>
    <row r="7" spans="1:8" x14ac:dyDescent="0.25">
      <c r="A7" s="12"/>
      <c r="B7" s="95" t="s">
        <v>3</v>
      </c>
      <c r="C7" s="95"/>
      <c r="D7" s="95"/>
      <c r="E7" s="13"/>
      <c r="F7" s="95" t="s">
        <v>4</v>
      </c>
      <c r="G7" s="95"/>
      <c r="H7" s="95"/>
    </row>
    <row r="8" spans="1:8" x14ac:dyDescent="0.25">
      <c r="A8" s="12"/>
      <c r="B8" s="57" t="s">
        <v>294</v>
      </c>
      <c r="C8" s="57" t="s">
        <v>299</v>
      </c>
      <c r="D8" s="57" t="s">
        <v>332</v>
      </c>
      <c r="E8" s="13"/>
      <c r="F8" s="57" t="s">
        <v>294</v>
      </c>
      <c r="G8" s="57" t="s">
        <v>299</v>
      </c>
      <c r="H8" s="57" t="s">
        <v>332</v>
      </c>
    </row>
    <row r="9" spans="1:8" x14ac:dyDescent="0.25">
      <c r="A9" s="5"/>
      <c r="B9" s="36"/>
      <c r="C9" s="36"/>
      <c r="D9" s="36"/>
      <c r="E9" s="36"/>
      <c r="F9" s="5"/>
      <c r="G9" s="5"/>
      <c r="H9" s="5"/>
    </row>
    <row r="10" spans="1:8" x14ac:dyDescent="0.25">
      <c r="A10" s="80" t="s">
        <v>5</v>
      </c>
      <c r="B10" s="33">
        <v>140757</v>
      </c>
      <c r="C10" s="33">
        <v>141474</v>
      </c>
      <c r="D10" s="33">
        <v>146216</v>
      </c>
      <c r="E10" s="33"/>
      <c r="F10" s="16">
        <v>1</v>
      </c>
      <c r="G10" s="16">
        <v>1</v>
      </c>
      <c r="H10" s="16">
        <v>0.99999999999999989</v>
      </c>
    </row>
    <row r="11" spans="1:8" x14ac:dyDescent="0.25">
      <c r="A11" s="72" t="s">
        <v>280</v>
      </c>
      <c r="B11" s="18">
        <v>2204</v>
      </c>
      <c r="C11" s="18">
        <v>1676</v>
      </c>
      <c r="D11" s="18">
        <v>1137</v>
      </c>
      <c r="E11" s="18"/>
      <c r="F11" s="15">
        <v>1.5658191066874116E-2</v>
      </c>
      <c r="G11" s="15">
        <v>1.1846699746949969E-2</v>
      </c>
      <c r="H11" s="15">
        <v>7.7761667669748865E-3</v>
      </c>
    </row>
    <row r="12" spans="1:8" x14ac:dyDescent="0.25">
      <c r="A12" s="80" t="s">
        <v>281</v>
      </c>
      <c r="B12" s="33">
        <v>26617</v>
      </c>
      <c r="C12" s="33">
        <v>19293</v>
      </c>
      <c r="D12" s="33">
        <v>11952</v>
      </c>
      <c r="E12" s="33"/>
      <c r="F12" s="16">
        <v>0.18909894356941395</v>
      </c>
      <c r="G12" s="16">
        <v>0.13637134738538531</v>
      </c>
      <c r="H12" s="16">
        <v>8.1742080210100126E-2</v>
      </c>
    </row>
    <row r="13" spans="1:8" x14ac:dyDescent="0.25">
      <c r="A13" s="72" t="s">
        <v>282</v>
      </c>
      <c r="B13" s="18">
        <v>514</v>
      </c>
      <c r="C13" s="18">
        <v>331</v>
      </c>
      <c r="D13" s="18">
        <v>343</v>
      </c>
      <c r="E13" s="18"/>
      <c r="F13" s="15">
        <v>3.6516833976285371E-3</v>
      </c>
      <c r="G13" s="15">
        <v>2.3396525156565871E-3</v>
      </c>
      <c r="H13" s="15">
        <v>2.3458445040214475E-3</v>
      </c>
    </row>
    <row r="14" spans="1:8" x14ac:dyDescent="0.25">
      <c r="A14" s="80" t="s">
        <v>283</v>
      </c>
      <c r="B14" s="33">
        <v>16447</v>
      </c>
      <c r="C14" s="33">
        <v>15124</v>
      </c>
      <c r="D14" s="33">
        <v>23099</v>
      </c>
      <c r="E14" s="33"/>
      <c r="F14" s="16">
        <v>0.11684676428170535</v>
      </c>
      <c r="G14" s="16">
        <v>0.10690303518667742</v>
      </c>
      <c r="H14" s="16">
        <v>0.15797860699239483</v>
      </c>
    </row>
    <row r="15" spans="1:8" x14ac:dyDescent="0.25">
      <c r="A15" s="72" t="s">
        <v>284</v>
      </c>
      <c r="B15" s="18">
        <v>32926</v>
      </c>
      <c r="C15" s="18">
        <v>36174</v>
      </c>
      <c r="D15" s="18">
        <v>37740</v>
      </c>
      <c r="E15" s="18"/>
      <c r="F15" s="15">
        <v>0.2339208707204615</v>
      </c>
      <c r="G15" s="15">
        <v>0.25569362568387122</v>
      </c>
      <c r="H15" s="15">
        <v>0.25811128741040651</v>
      </c>
    </row>
    <row r="16" spans="1:8" x14ac:dyDescent="0.25">
      <c r="A16" s="80" t="s">
        <v>393</v>
      </c>
      <c r="B16" s="33">
        <v>62049</v>
      </c>
      <c r="C16" s="33">
        <v>68876</v>
      </c>
      <c r="D16" s="33">
        <v>71494</v>
      </c>
      <c r="E16" s="33"/>
      <c r="F16" s="14">
        <v>0.44082354696391651</v>
      </c>
      <c r="G16" s="14">
        <v>0.48684563948145948</v>
      </c>
      <c r="H16" s="14">
        <v>0.48896153635717021</v>
      </c>
    </row>
    <row r="17" spans="1:8" x14ac:dyDescent="0.25">
      <c r="A17" s="92" t="s">
        <v>394</v>
      </c>
      <c r="B17" s="29" t="s">
        <v>392</v>
      </c>
      <c r="C17" s="29" t="s">
        <v>392</v>
      </c>
      <c r="D17" s="29">
        <v>451</v>
      </c>
      <c r="E17" s="29"/>
      <c r="F17" s="31" t="s">
        <v>392</v>
      </c>
      <c r="G17" s="31" t="s">
        <v>392</v>
      </c>
      <c r="H17" s="30">
        <v>3.084477758931991E-3</v>
      </c>
    </row>
    <row r="18" spans="1:8" x14ac:dyDescent="0.25">
      <c r="A18" s="66"/>
      <c r="B18" s="59"/>
      <c r="C18" s="59"/>
      <c r="D18" s="59"/>
      <c r="E18" s="59"/>
      <c r="F18" s="61"/>
      <c r="G18" s="62"/>
      <c r="H18" s="62"/>
    </row>
    <row r="19" spans="1:8" x14ac:dyDescent="0.25">
      <c r="A19" s="21" t="s">
        <v>447</v>
      </c>
    </row>
    <row r="20" spans="1:8" x14ac:dyDescent="0.25">
      <c r="A20" s="11" t="s">
        <v>448</v>
      </c>
    </row>
  </sheetData>
  <mergeCells count="4">
    <mergeCell ref="B6:D6"/>
    <mergeCell ref="F6:H6"/>
    <mergeCell ref="B7:D7"/>
    <mergeCell ref="F7:H7"/>
  </mergeCells>
  <pageMargins left="0.70866141732283472" right="0.70866141732283472" top="0.74803149606299213" bottom="0.74803149606299213" header="0.31496062992125984" footer="0.31496062992125984"/>
  <pageSetup paperSize="9" scale="88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E07E5-4522-4945-BE05-CC25E2E67D65}">
  <sheetPr>
    <pageSetUpPr fitToPage="1"/>
  </sheetPr>
  <dimension ref="A1:J15"/>
  <sheetViews>
    <sheetView showGridLines="0" workbookViewId="0">
      <selection activeCell="I14" sqref="I14"/>
    </sheetView>
  </sheetViews>
  <sheetFormatPr defaultRowHeight="15" x14ac:dyDescent="0.25"/>
  <cols>
    <col min="1" max="1" width="11.85546875" customWidth="1"/>
    <col min="3" max="3" width="2.5703125" customWidth="1"/>
    <col min="4" max="5" width="12.7109375" customWidth="1"/>
    <col min="6" max="6" width="12.7109375" bestFit="1" customWidth="1"/>
    <col min="7" max="7" width="2.140625" customWidth="1"/>
    <col min="8" max="10" width="10.140625" customWidth="1"/>
  </cols>
  <sheetData>
    <row r="1" spans="1:10" ht="15.75" x14ac:dyDescent="0.25">
      <c r="A1" s="1" t="s">
        <v>37</v>
      </c>
    </row>
    <row r="3" spans="1:10" x14ac:dyDescent="0.25">
      <c r="A3" s="21" t="s">
        <v>449</v>
      </c>
    </row>
    <row r="4" spans="1:10" x14ac:dyDescent="0.25">
      <c r="A4" s="11" t="s">
        <v>450</v>
      </c>
    </row>
    <row r="6" spans="1:10" x14ac:dyDescent="0.25">
      <c r="A6" s="3"/>
      <c r="B6" s="3"/>
      <c r="C6" s="3"/>
      <c r="D6" s="93" t="s">
        <v>213</v>
      </c>
      <c r="E6" s="93"/>
      <c r="F6" s="93"/>
      <c r="G6" s="3"/>
      <c r="H6" s="93" t="s">
        <v>2</v>
      </c>
      <c r="I6" s="93"/>
      <c r="J6" s="93"/>
    </row>
    <row r="7" spans="1:10" x14ac:dyDescent="0.25">
      <c r="A7" s="12"/>
      <c r="B7" s="12"/>
      <c r="C7" s="12"/>
      <c r="D7" s="95" t="s">
        <v>214</v>
      </c>
      <c r="E7" s="95"/>
      <c r="F7" s="95"/>
      <c r="G7" s="12"/>
      <c r="H7" s="95" t="s">
        <v>4</v>
      </c>
      <c r="I7" s="95"/>
      <c r="J7" s="95"/>
    </row>
    <row r="8" spans="1:10" x14ac:dyDescent="0.25">
      <c r="A8" s="12"/>
      <c r="B8" s="12"/>
      <c r="C8" s="12"/>
      <c r="D8" s="56" t="s">
        <v>294</v>
      </c>
      <c r="E8" s="56" t="s">
        <v>299</v>
      </c>
      <c r="F8" s="56" t="s">
        <v>332</v>
      </c>
      <c r="G8" s="13"/>
      <c r="H8" s="56" t="s">
        <v>294</v>
      </c>
      <c r="I8" s="56" t="s">
        <v>299</v>
      </c>
      <c r="J8" s="56" t="s">
        <v>332</v>
      </c>
    </row>
    <row r="9" spans="1:10" x14ac:dyDescent="0.25">
      <c r="A9" s="5" t="s">
        <v>245</v>
      </c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6" t="s">
        <v>5</v>
      </c>
      <c r="B10" s="6"/>
      <c r="C10" s="6"/>
      <c r="D10" s="7">
        <v>371316.96799999999</v>
      </c>
      <c r="E10" s="7">
        <v>393030.99700000003</v>
      </c>
      <c r="F10" s="7">
        <v>394804.13200000004</v>
      </c>
      <c r="G10" s="6"/>
      <c r="H10" s="17">
        <v>1</v>
      </c>
      <c r="I10" s="16">
        <v>1</v>
      </c>
      <c r="J10" s="16">
        <v>1</v>
      </c>
    </row>
    <row r="11" spans="1:10" x14ac:dyDescent="0.25">
      <c r="A11" s="5" t="s">
        <v>215</v>
      </c>
      <c r="B11" s="5"/>
      <c r="C11" s="5"/>
      <c r="D11" s="8">
        <v>334848.96899999998</v>
      </c>
      <c r="E11" s="8">
        <v>355642.14</v>
      </c>
      <c r="F11" s="8">
        <v>357081.97600000002</v>
      </c>
      <c r="G11" s="5"/>
      <c r="H11" s="19">
        <v>0.90178741575849553</v>
      </c>
      <c r="I11" s="15">
        <v>0.90487046241800617</v>
      </c>
      <c r="J11" s="15">
        <v>0.90445349239657902</v>
      </c>
    </row>
    <row r="12" spans="1:10" x14ac:dyDescent="0.25">
      <c r="A12" s="9" t="s">
        <v>216</v>
      </c>
      <c r="B12" s="9"/>
      <c r="C12" s="9"/>
      <c r="D12" s="10">
        <v>36467.999000000003</v>
      </c>
      <c r="E12" s="10">
        <v>37388.857000000004</v>
      </c>
      <c r="F12" s="10">
        <v>37722.156000000003</v>
      </c>
      <c r="G12" s="9"/>
      <c r="H12" s="23">
        <v>9.8212584241504433E-2</v>
      </c>
      <c r="I12" s="20">
        <v>9.5129537581993814E-2</v>
      </c>
      <c r="J12" s="20">
        <v>9.5546507603420927E-2</v>
      </c>
    </row>
    <row r="13" spans="1:10" x14ac:dyDescent="0.25">
      <c r="A13" s="66"/>
      <c r="B13" s="59"/>
      <c r="C13" s="59"/>
      <c r="D13" s="59"/>
      <c r="E13" s="59"/>
      <c r="F13" s="62"/>
      <c r="G13" s="62"/>
    </row>
    <row r="14" spans="1:10" x14ac:dyDescent="0.25">
      <c r="A14" s="21" t="s">
        <v>451</v>
      </c>
    </row>
    <row r="15" spans="1:10" x14ac:dyDescent="0.25">
      <c r="A15" s="11" t="s">
        <v>452</v>
      </c>
    </row>
  </sheetData>
  <mergeCells count="4">
    <mergeCell ref="D6:F6"/>
    <mergeCell ref="H6:J6"/>
    <mergeCell ref="D7:F7"/>
    <mergeCell ref="H7:J7"/>
  </mergeCells>
  <pageMargins left="0.70866141732283472" right="0.70866141732283472" top="0.74803149606299213" bottom="0.74803149606299213" header="0.31496062992125984" footer="0.31496062992125984"/>
  <pageSetup paperSize="9" scale="92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AF5734-4FE5-4E6E-B17A-C231C1127927}">
  <dimension ref="A1:H20"/>
  <sheetViews>
    <sheetView showGridLines="0" workbookViewId="0">
      <selection activeCell="H20" sqref="H20"/>
    </sheetView>
  </sheetViews>
  <sheetFormatPr defaultRowHeight="15" x14ac:dyDescent="0.25"/>
  <cols>
    <col min="1" max="1" width="20.7109375" customWidth="1"/>
    <col min="2" max="4" width="10.140625" customWidth="1"/>
    <col min="5" max="5" width="1.7109375" customWidth="1"/>
    <col min="6" max="8" width="10.140625" customWidth="1"/>
  </cols>
  <sheetData>
    <row r="1" spans="1:8" ht="15.75" x14ac:dyDescent="0.25">
      <c r="A1" s="1" t="s">
        <v>37</v>
      </c>
    </row>
    <row r="3" spans="1:8" x14ac:dyDescent="0.25">
      <c r="A3" s="21" t="s">
        <v>453</v>
      </c>
    </row>
    <row r="4" spans="1:8" x14ac:dyDescent="0.25">
      <c r="A4" s="11" t="s">
        <v>454</v>
      </c>
    </row>
    <row r="6" spans="1:8" x14ac:dyDescent="0.25">
      <c r="A6" s="3"/>
      <c r="B6" s="93" t="s">
        <v>217</v>
      </c>
      <c r="C6" s="93"/>
      <c r="D6" s="93"/>
      <c r="E6" s="3"/>
      <c r="F6" s="93" t="s">
        <v>2</v>
      </c>
      <c r="G6" s="93"/>
      <c r="H6" s="93"/>
    </row>
    <row r="7" spans="1:8" x14ac:dyDescent="0.25">
      <c r="A7" s="12"/>
      <c r="B7" s="95" t="s">
        <v>218</v>
      </c>
      <c r="C7" s="95"/>
      <c r="D7" s="95"/>
      <c r="E7" s="12"/>
      <c r="F7" s="95" t="s">
        <v>4</v>
      </c>
      <c r="G7" s="95"/>
      <c r="H7" s="95"/>
    </row>
    <row r="8" spans="1:8" x14ac:dyDescent="0.25">
      <c r="A8" s="12"/>
      <c r="B8" s="56" t="s">
        <v>294</v>
      </c>
      <c r="C8" s="56" t="s">
        <v>299</v>
      </c>
      <c r="D8" s="56" t="s">
        <v>332</v>
      </c>
      <c r="E8" s="13"/>
      <c r="F8" s="56" t="s">
        <v>294</v>
      </c>
      <c r="G8" s="56" t="s">
        <v>299</v>
      </c>
      <c r="H8" s="56" t="s">
        <v>332</v>
      </c>
    </row>
    <row r="9" spans="1:8" x14ac:dyDescent="0.25">
      <c r="A9" s="5" t="s">
        <v>245</v>
      </c>
      <c r="B9" s="8"/>
      <c r="C9" s="8"/>
      <c r="D9" s="8"/>
      <c r="E9" s="5"/>
      <c r="F9" s="5"/>
      <c r="G9" s="5"/>
      <c r="H9" s="5"/>
    </row>
    <row r="10" spans="1:8" x14ac:dyDescent="0.25">
      <c r="A10" s="6" t="s">
        <v>5</v>
      </c>
      <c r="B10" s="7">
        <v>334848.96899999998</v>
      </c>
      <c r="C10" s="7">
        <v>355642.14</v>
      </c>
      <c r="D10" s="7">
        <v>357081.97600000002</v>
      </c>
      <c r="E10" s="6"/>
      <c r="F10" s="81">
        <v>1</v>
      </c>
      <c r="G10" s="81">
        <v>1</v>
      </c>
      <c r="H10" s="81">
        <v>1</v>
      </c>
    </row>
    <row r="11" spans="1:8" x14ac:dyDescent="0.25">
      <c r="A11" s="5" t="s">
        <v>39</v>
      </c>
      <c r="B11" s="8">
        <v>36278.652000000002</v>
      </c>
      <c r="C11" s="8">
        <v>33934.527000000002</v>
      </c>
      <c r="D11" s="8">
        <v>16367.277</v>
      </c>
      <c r="E11" s="5"/>
      <c r="F11" s="82">
        <v>0.10834332895915234</v>
      </c>
      <c r="G11" s="82">
        <v>9.541762120765554E-2</v>
      </c>
      <c r="H11" s="15">
        <v>4.5836189166825934E-2</v>
      </c>
    </row>
    <row r="12" spans="1:8" x14ac:dyDescent="0.25">
      <c r="A12" s="6" t="s">
        <v>38</v>
      </c>
      <c r="B12" s="7">
        <v>298570.31699999998</v>
      </c>
      <c r="C12" s="7">
        <v>321707.61300000001</v>
      </c>
      <c r="D12" s="7">
        <v>340714.69900000002</v>
      </c>
      <c r="E12" s="6"/>
      <c r="F12" s="81">
        <v>0.89165667104084767</v>
      </c>
      <c r="G12" s="81">
        <v>0.90458237879234449</v>
      </c>
      <c r="H12" s="16">
        <v>0.95416381083317403</v>
      </c>
    </row>
    <row r="13" spans="1:8" x14ac:dyDescent="0.25">
      <c r="A13" s="5"/>
      <c r="B13" s="8"/>
      <c r="C13" s="8"/>
      <c r="D13" s="8"/>
      <c r="E13" s="5"/>
      <c r="F13" s="68"/>
      <c r="G13" s="68"/>
      <c r="H13" s="24"/>
    </row>
    <row r="14" spans="1:8" x14ac:dyDescent="0.25">
      <c r="A14" s="6" t="s">
        <v>11</v>
      </c>
      <c r="B14" s="33">
        <v>108145.842</v>
      </c>
      <c r="C14" s="33">
        <v>104880.261</v>
      </c>
      <c r="D14" s="33">
        <v>115629.49</v>
      </c>
      <c r="E14" s="6"/>
      <c r="F14" s="83">
        <v>0.32296901592072697</v>
      </c>
      <c r="G14" s="83">
        <v>0.29490391942867061</v>
      </c>
      <c r="H14" s="83">
        <v>0.32381777230895575</v>
      </c>
    </row>
    <row r="15" spans="1:8" x14ac:dyDescent="0.25">
      <c r="A15" s="5" t="s">
        <v>19</v>
      </c>
      <c r="B15" s="8">
        <v>98067.657000000007</v>
      </c>
      <c r="C15" s="8">
        <v>121837.792</v>
      </c>
      <c r="D15" s="8">
        <v>110205.37699999999</v>
      </c>
      <c r="E15" s="5"/>
      <c r="F15" s="84">
        <v>0.29287131237964187</v>
      </c>
      <c r="G15" s="84">
        <v>0.34258536404038059</v>
      </c>
      <c r="H15" s="84">
        <v>0.30862766649414974</v>
      </c>
    </row>
    <row r="16" spans="1:8" x14ac:dyDescent="0.25">
      <c r="A16" s="6" t="s">
        <v>18</v>
      </c>
      <c r="B16" s="33">
        <v>93021.671000000002</v>
      </c>
      <c r="C16" s="33">
        <v>89895.712</v>
      </c>
      <c r="D16" s="33">
        <v>93969.588000000003</v>
      </c>
      <c r="E16" s="6"/>
      <c r="F16" s="83">
        <v>0.27780187371578857</v>
      </c>
      <c r="G16" s="83">
        <v>0.25277013573250906</v>
      </c>
      <c r="H16" s="83">
        <v>0.2631597064983196</v>
      </c>
    </row>
    <row r="17" spans="1:8" x14ac:dyDescent="0.25">
      <c r="A17" s="69" t="s">
        <v>41</v>
      </c>
      <c r="B17" s="29">
        <v>35613.798999999999</v>
      </c>
      <c r="C17" s="29">
        <v>39028.375</v>
      </c>
      <c r="D17" s="29">
        <v>37277.521000000001</v>
      </c>
      <c r="E17" s="27"/>
      <c r="F17" s="85">
        <v>0.10635779798384268</v>
      </c>
      <c r="G17" s="85">
        <v>0.10974058079843968</v>
      </c>
      <c r="H17" s="85">
        <v>0.10439485469857487</v>
      </c>
    </row>
    <row r="18" spans="1:8" x14ac:dyDescent="0.25">
      <c r="A18" s="66"/>
      <c r="B18" s="59"/>
      <c r="C18" s="59"/>
      <c r="D18" s="59"/>
      <c r="E18" s="59"/>
      <c r="F18" s="61"/>
      <c r="G18" s="61"/>
      <c r="H18" s="62"/>
    </row>
    <row r="19" spans="1:8" x14ac:dyDescent="0.25">
      <c r="A19" s="21" t="s">
        <v>455</v>
      </c>
    </row>
    <row r="20" spans="1:8" x14ac:dyDescent="0.25">
      <c r="A20" s="11" t="s">
        <v>456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9FD3B0-CC8C-4338-8851-9D1B7A890F8F}">
  <dimension ref="A1:H20"/>
  <sheetViews>
    <sheetView showGridLines="0" workbookViewId="0">
      <selection activeCell="H19" sqref="H19"/>
    </sheetView>
  </sheetViews>
  <sheetFormatPr defaultRowHeight="15" x14ac:dyDescent="0.25"/>
  <cols>
    <col min="1" max="1" width="20.7109375" customWidth="1"/>
    <col min="2" max="4" width="10.140625" customWidth="1"/>
    <col min="5" max="5" width="1.7109375" customWidth="1"/>
  </cols>
  <sheetData>
    <row r="1" spans="1:8" ht="15.75" x14ac:dyDescent="0.25">
      <c r="A1" s="1" t="s">
        <v>37</v>
      </c>
    </row>
    <row r="3" spans="1:8" x14ac:dyDescent="0.25">
      <c r="A3" s="21" t="s">
        <v>457</v>
      </c>
    </row>
    <row r="4" spans="1:8" x14ac:dyDescent="0.25">
      <c r="A4" s="11" t="s">
        <v>458</v>
      </c>
    </row>
    <row r="6" spans="1:8" x14ac:dyDescent="0.25">
      <c r="A6" s="3"/>
      <c r="B6" s="93" t="s">
        <v>219</v>
      </c>
      <c r="C6" s="93"/>
      <c r="D6" s="93"/>
      <c r="E6" s="3"/>
      <c r="F6" s="93" t="s">
        <v>2</v>
      </c>
      <c r="G6" s="93"/>
      <c r="H6" s="93"/>
    </row>
    <row r="7" spans="1:8" x14ac:dyDescent="0.25">
      <c r="A7" s="12"/>
      <c r="B7" s="95" t="s">
        <v>220</v>
      </c>
      <c r="C7" s="95"/>
      <c r="D7" s="95"/>
      <c r="E7" s="12"/>
      <c r="F7" s="95" t="s">
        <v>4</v>
      </c>
      <c r="G7" s="95"/>
      <c r="H7" s="95"/>
    </row>
    <row r="8" spans="1:8" x14ac:dyDescent="0.25">
      <c r="A8" s="12"/>
      <c r="B8" s="56" t="s">
        <v>294</v>
      </c>
      <c r="C8" s="56" t="s">
        <v>299</v>
      </c>
      <c r="D8" s="56" t="s">
        <v>332</v>
      </c>
      <c r="E8" s="13"/>
      <c r="F8" s="56" t="s">
        <v>294</v>
      </c>
      <c r="G8" s="56" t="s">
        <v>299</v>
      </c>
      <c r="H8" s="56" t="s">
        <v>332</v>
      </c>
    </row>
    <row r="9" spans="1:8" x14ac:dyDescent="0.25">
      <c r="A9" s="5" t="s">
        <v>245</v>
      </c>
      <c r="B9" s="8"/>
      <c r="C9" s="8"/>
      <c r="D9" s="8"/>
      <c r="E9" s="5"/>
      <c r="F9" s="5"/>
      <c r="G9" s="5"/>
      <c r="H9" s="5"/>
    </row>
    <row r="10" spans="1:8" x14ac:dyDescent="0.25">
      <c r="A10" s="6" t="s">
        <v>5</v>
      </c>
      <c r="B10" s="7">
        <v>36467.999000000003</v>
      </c>
      <c r="C10" s="7">
        <v>37388.857000000004</v>
      </c>
      <c r="D10" s="7">
        <v>37722.156000000003</v>
      </c>
      <c r="E10" s="6"/>
      <c r="F10" s="81">
        <v>0.99999999999999989</v>
      </c>
      <c r="G10" s="16">
        <v>1</v>
      </c>
      <c r="H10" s="16">
        <v>0.99999999999999989</v>
      </c>
    </row>
    <row r="11" spans="1:8" x14ac:dyDescent="0.25">
      <c r="A11" s="5" t="s">
        <v>39</v>
      </c>
      <c r="B11" s="8">
        <v>3813.694</v>
      </c>
      <c r="C11" s="8">
        <v>2749.1819999999998</v>
      </c>
      <c r="D11" s="8">
        <v>1351.088</v>
      </c>
      <c r="E11" s="5"/>
      <c r="F11" s="82">
        <v>0.10457645345443822</v>
      </c>
      <c r="G11" s="15">
        <v>7.3529447557062241E-2</v>
      </c>
      <c r="H11" s="15">
        <v>3.5816828709366449E-2</v>
      </c>
    </row>
    <row r="12" spans="1:8" x14ac:dyDescent="0.25">
      <c r="A12" s="6" t="s">
        <v>38</v>
      </c>
      <c r="B12" s="7">
        <v>32654.305</v>
      </c>
      <c r="C12" s="7">
        <v>34639.675000000003</v>
      </c>
      <c r="D12" s="7">
        <v>36371.067999999999</v>
      </c>
      <c r="E12" s="6"/>
      <c r="F12" s="81">
        <v>0.89542354654556167</v>
      </c>
      <c r="G12" s="16">
        <v>0.92647055244293774</v>
      </c>
      <c r="H12" s="16">
        <v>0.96418317129063347</v>
      </c>
    </row>
    <row r="13" spans="1:8" x14ac:dyDescent="0.25">
      <c r="A13" s="5"/>
      <c r="B13" s="8"/>
      <c r="C13" s="8"/>
      <c r="D13" s="8"/>
      <c r="E13" s="5"/>
      <c r="F13" s="24"/>
      <c r="G13" s="24"/>
      <c r="H13" s="24"/>
    </row>
    <row r="14" spans="1:8" x14ac:dyDescent="0.25">
      <c r="A14" s="6" t="s">
        <v>18</v>
      </c>
      <c r="B14" s="33">
        <v>9356.1650000000009</v>
      </c>
      <c r="C14" s="33">
        <v>11590.951999999999</v>
      </c>
      <c r="D14" s="33">
        <v>13348.097</v>
      </c>
      <c r="E14" s="6"/>
      <c r="F14" s="83">
        <v>0.2565582224568998</v>
      </c>
      <c r="G14" s="14">
        <v>0.31001086767643093</v>
      </c>
      <c r="H14" s="14">
        <v>0.35385297171243335</v>
      </c>
    </row>
    <row r="15" spans="1:8" x14ac:dyDescent="0.25">
      <c r="A15" s="5" t="s">
        <v>11</v>
      </c>
      <c r="B15" s="8">
        <v>12130.096</v>
      </c>
      <c r="C15" s="8">
        <v>10799.566000000001</v>
      </c>
      <c r="D15" s="8">
        <v>11497.079</v>
      </c>
      <c r="E15" s="5"/>
      <c r="F15" s="84">
        <v>0.33262302107664304</v>
      </c>
      <c r="G15" s="22">
        <v>0.28884450787035293</v>
      </c>
      <c r="H15" s="22">
        <v>0.30478318895664391</v>
      </c>
    </row>
    <row r="16" spans="1:8" x14ac:dyDescent="0.25">
      <c r="A16" s="6" t="s">
        <v>19</v>
      </c>
      <c r="B16" s="33">
        <v>11094.383</v>
      </c>
      <c r="C16" s="33">
        <v>10222.52</v>
      </c>
      <c r="D16" s="33">
        <v>8917.9439999999995</v>
      </c>
      <c r="E16" s="6"/>
      <c r="F16" s="83">
        <v>0.30422242251350284</v>
      </c>
      <c r="G16" s="25">
        <v>0.27341087212160564</v>
      </c>
      <c r="H16" s="25">
        <v>0.23641130162337484</v>
      </c>
    </row>
    <row r="17" spans="1:8" x14ac:dyDescent="0.25">
      <c r="A17" s="69" t="s">
        <v>41</v>
      </c>
      <c r="B17" s="29">
        <v>3887.355</v>
      </c>
      <c r="C17" s="29">
        <v>4775.8190000000004</v>
      </c>
      <c r="D17" s="29">
        <v>3959.0360000000001</v>
      </c>
      <c r="E17" s="27"/>
      <c r="F17" s="85">
        <v>0.10659633395295419</v>
      </c>
      <c r="G17" s="31">
        <v>0.12773375233161047</v>
      </c>
      <c r="H17" s="31">
        <v>0.10495253770754778</v>
      </c>
    </row>
    <row r="18" spans="1:8" x14ac:dyDescent="0.25">
      <c r="A18" s="66"/>
      <c r="B18" s="59"/>
      <c r="C18" s="59"/>
      <c r="D18" s="59"/>
      <c r="E18" s="59"/>
      <c r="F18" s="61"/>
      <c r="G18" s="61"/>
      <c r="H18" s="62"/>
    </row>
    <row r="19" spans="1:8" x14ac:dyDescent="0.25">
      <c r="A19" s="21" t="s">
        <v>459</v>
      </c>
    </row>
    <row r="20" spans="1:8" x14ac:dyDescent="0.25">
      <c r="A20" s="11" t="s">
        <v>460</v>
      </c>
    </row>
  </sheetData>
  <mergeCells count="4">
    <mergeCell ref="B6:D6"/>
    <mergeCell ref="F6:H6"/>
    <mergeCell ref="B7:D7"/>
    <mergeCell ref="F7:H7"/>
  </mergeCells>
  <pageMargins left="0.7" right="0.7" top="0.75" bottom="0.75" header="0.3" footer="0.3"/>
  <pageSetup paperSize="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27A49-D52C-4D5F-8F47-3B6662C23F67}">
  <sheetPr>
    <pageSetUpPr fitToPage="1"/>
  </sheetPr>
  <dimension ref="A1:B264"/>
  <sheetViews>
    <sheetView showGridLines="0" zoomScaleNormal="100" workbookViewId="0">
      <selection activeCell="A2" sqref="A2:A3"/>
    </sheetView>
  </sheetViews>
  <sheetFormatPr defaultRowHeight="15" x14ac:dyDescent="0.25"/>
  <cols>
    <col min="1" max="1" width="47.85546875" customWidth="1"/>
    <col min="2" max="2" width="54.7109375" customWidth="1"/>
  </cols>
  <sheetData>
    <row r="1" spans="1:2" x14ac:dyDescent="0.25">
      <c r="A1" s="51" t="s">
        <v>43</v>
      </c>
      <c r="B1" s="51" t="s">
        <v>44</v>
      </c>
    </row>
    <row r="2" spans="1:2" x14ac:dyDescent="0.25">
      <c r="A2" s="101" t="s">
        <v>171</v>
      </c>
      <c r="B2" s="78" t="s">
        <v>126</v>
      </c>
    </row>
    <row r="3" spans="1:2" x14ac:dyDescent="0.25">
      <c r="A3" s="101"/>
      <c r="B3" s="52" t="s">
        <v>106</v>
      </c>
    </row>
    <row r="4" spans="1:2" x14ac:dyDescent="0.25">
      <c r="A4" s="101" t="s">
        <v>300</v>
      </c>
      <c r="B4" s="78" t="s">
        <v>128</v>
      </c>
    </row>
    <row r="5" spans="1:2" x14ac:dyDescent="0.25">
      <c r="A5" s="101"/>
      <c r="B5" s="53" t="s">
        <v>56</v>
      </c>
    </row>
    <row r="6" spans="1:2" x14ac:dyDescent="0.25">
      <c r="A6" s="101" t="s">
        <v>198</v>
      </c>
      <c r="B6" s="78" t="s">
        <v>199</v>
      </c>
    </row>
    <row r="7" spans="1:2" ht="21.75" customHeight="1" x14ac:dyDescent="0.25">
      <c r="A7" s="101"/>
      <c r="B7" s="54" t="s">
        <v>200</v>
      </c>
    </row>
    <row r="8" spans="1:2" x14ac:dyDescent="0.25">
      <c r="A8" s="101" t="s">
        <v>172</v>
      </c>
      <c r="B8" s="78" t="s">
        <v>201</v>
      </c>
    </row>
    <row r="9" spans="1:2" x14ac:dyDescent="0.25">
      <c r="A9" s="101"/>
      <c r="B9" s="53" t="s">
        <v>173</v>
      </c>
    </row>
    <row r="10" spans="1:2" x14ac:dyDescent="0.25">
      <c r="A10" s="101" t="s">
        <v>295</v>
      </c>
      <c r="B10" s="78" t="s">
        <v>199</v>
      </c>
    </row>
    <row r="11" spans="1:2" ht="22.5" x14ac:dyDescent="0.25">
      <c r="A11" s="101"/>
      <c r="B11" s="54" t="s">
        <v>200</v>
      </c>
    </row>
    <row r="12" spans="1:2" x14ac:dyDescent="0.25">
      <c r="A12" s="101" t="s">
        <v>174</v>
      </c>
      <c r="B12" s="78" t="s">
        <v>175</v>
      </c>
    </row>
    <row r="13" spans="1:2" x14ac:dyDescent="0.25">
      <c r="A13" s="101"/>
      <c r="B13" s="53" t="s">
        <v>176</v>
      </c>
    </row>
    <row r="14" spans="1:2" x14ac:dyDescent="0.25">
      <c r="A14" s="101" t="s">
        <v>45</v>
      </c>
      <c r="B14" s="78" t="s">
        <v>129</v>
      </c>
    </row>
    <row r="15" spans="1:2" x14ac:dyDescent="0.25">
      <c r="A15" s="101"/>
      <c r="B15" s="52" t="s">
        <v>57</v>
      </c>
    </row>
    <row r="16" spans="1:2" x14ac:dyDescent="0.25">
      <c r="A16" s="101" t="s">
        <v>70</v>
      </c>
      <c r="B16" s="78" t="s">
        <v>126</v>
      </c>
    </row>
    <row r="17" spans="1:2" x14ac:dyDescent="0.25">
      <c r="A17" s="101"/>
      <c r="B17" s="52" t="s">
        <v>106</v>
      </c>
    </row>
    <row r="18" spans="1:2" x14ac:dyDescent="0.25">
      <c r="A18" s="101" t="s">
        <v>71</v>
      </c>
      <c r="B18" s="78" t="s">
        <v>130</v>
      </c>
    </row>
    <row r="19" spans="1:2" x14ac:dyDescent="0.25">
      <c r="A19" s="101"/>
      <c r="B19" s="52" t="s">
        <v>107</v>
      </c>
    </row>
    <row r="20" spans="1:2" x14ac:dyDescent="0.25">
      <c r="A20" s="101" t="s">
        <v>361</v>
      </c>
      <c r="B20" s="78" t="s">
        <v>143</v>
      </c>
    </row>
    <row r="21" spans="1:2" x14ac:dyDescent="0.25">
      <c r="A21" s="101"/>
      <c r="B21" s="52" t="s">
        <v>151</v>
      </c>
    </row>
    <row r="22" spans="1:2" x14ac:dyDescent="0.25">
      <c r="A22" s="101" t="s">
        <v>247</v>
      </c>
      <c r="B22" s="78" t="s">
        <v>130</v>
      </c>
    </row>
    <row r="23" spans="1:2" x14ac:dyDescent="0.25">
      <c r="A23" s="101"/>
      <c r="B23" s="52" t="s">
        <v>107</v>
      </c>
    </row>
    <row r="24" spans="1:2" ht="27.75" customHeight="1" x14ac:dyDescent="0.25">
      <c r="A24" s="101" t="s">
        <v>72</v>
      </c>
      <c r="B24" s="78" t="s">
        <v>131</v>
      </c>
    </row>
    <row r="25" spans="1:2" ht="23.25" customHeight="1" x14ac:dyDescent="0.25">
      <c r="A25" s="101"/>
      <c r="B25" s="52" t="s">
        <v>108</v>
      </c>
    </row>
    <row r="26" spans="1:2" ht="22.5" x14ac:dyDescent="0.25">
      <c r="A26" s="101" t="s">
        <v>73</v>
      </c>
      <c r="B26" s="79" t="s">
        <v>132</v>
      </c>
    </row>
    <row r="27" spans="1:2" ht="22.5" x14ac:dyDescent="0.25">
      <c r="A27" s="101"/>
      <c r="B27" s="54" t="s">
        <v>109</v>
      </c>
    </row>
    <row r="28" spans="1:2" x14ac:dyDescent="0.25">
      <c r="A28" s="101" t="s">
        <v>74</v>
      </c>
      <c r="B28" s="78" t="s">
        <v>128</v>
      </c>
    </row>
    <row r="29" spans="1:2" ht="25.5" customHeight="1" x14ac:dyDescent="0.25">
      <c r="A29" s="101"/>
      <c r="B29" s="52" t="s">
        <v>110</v>
      </c>
    </row>
    <row r="30" spans="1:2" x14ac:dyDescent="0.25">
      <c r="A30" s="101" t="s">
        <v>221</v>
      </c>
      <c r="B30" s="78" t="s">
        <v>301</v>
      </c>
    </row>
    <row r="31" spans="1:2" ht="22.5" x14ac:dyDescent="0.25">
      <c r="A31" s="101"/>
      <c r="B31" s="54" t="s">
        <v>120</v>
      </c>
    </row>
    <row r="32" spans="1:2" x14ac:dyDescent="0.25">
      <c r="A32" s="101" t="s">
        <v>302</v>
      </c>
      <c r="B32" s="78" t="s">
        <v>241</v>
      </c>
    </row>
    <row r="33" spans="1:2" x14ac:dyDescent="0.25">
      <c r="A33" s="101"/>
      <c r="B33" s="54" t="s">
        <v>303</v>
      </c>
    </row>
    <row r="34" spans="1:2" ht="16.5" customHeight="1" x14ac:dyDescent="0.25">
      <c r="A34" s="101" t="s">
        <v>75</v>
      </c>
      <c r="B34" s="78" t="s">
        <v>128</v>
      </c>
    </row>
    <row r="35" spans="1:2" ht="14.25" customHeight="1" x14ac:dyDescent="0.25">
      <c r="A35" s="101"/>
      <c r="B35" s="52" t="s">
        <v>110</v>
      </c>
    </row>
    <row r="36" spans="1:2" x14ac:dyDescent="0.25">
      <c r="A36" s="101" t="s">
        <v>248</v>
      </c>
      <c r="B36" s="78" t="s">
        <v>143</v>
      </c>
    </row>
    <row r="37" spans="1:2" x14ac:dyDescent="0.25">
      <c r="A37" s="101"/>
      <c r="B37" s="52" t="s">
        <v>249</v>
      </c>
    </row>
    <row r="38" spans="1:2" ht="22.5" x14ac:dyDescent="0.25">
      <c r="A38" s="102" t="s">
        <v>222</v>
      </c>
      <c r="B38" s="75" t="s">
        <v>304</v>
      </c>
    </row>
    <row r="39" spans="1:2" ht="33.75" x14ac:dyDescent="0.25">
      <c r="A39" s="102"/>
      <c r="B39" s="54" t="s">
        <v>223</v>
      </c>
    </row>
    <row r="40" spans="1:2" x14ac:dyDescent="0.25">
      <c r="A40" s="101" t="s">
        <v>177</v>
      </c>
      <c r="B40" s="78" t="s">
        <v>130</v>
      </c>
    </row>
    <row r="41" spans="1:2" x14ac:dyDescent="0.25">
      <c r="A41" s="101"/>
      <c r="B41" s="52" t="s">
        <v>178</v>
      </c>
    </row>
    <row r="42" spans="1:2" x14ac:dyDescent="0.25">
      <c r="A42" s="78" t="s">
        <v>362</v>
      </c>
      <c r="B42" s="78" t="s">
        <v>363</v>
      </c>
    </row>
    <row r="43" spans="1:2" x14ac:dyDescent="0.25">
      <c r="A43" s="101" t="s">
        <v>76</v>
      </c>
      <c r="B43" s="78" t="s">
        <v>127</v>
      </c>
    </row>
    <row r="44" spans="1:2" x14ac:dyDescent="0.25">
      <c r="A44" s="101"/>
      <c r="B44" s="53" t="s">
        <v>111</v>
      </c>
    </row>
    <row r="45" spans="1:2" x14ac:dyDescent="0.25">
      <c r="A45" s="101" t="s">
        <v>224</v>
      </c>
      <c r="B45" s="78" t="s">
        <v>225</v>
      </c>
    </row>
    <row r="46" spans="1:2" x14ac:dyDescent="0.25">
      <c r="A46" s="101"/>
      <c r="B46" s="53" t="s">
        <v>226</v>
      </c>
    </row>
    <row r="47" spans="1:2" x14ac:dyDescent="0.25">
      <c r="A47" s="101" t="s">
        <v>227</v>
      </c>
      <c r="B47" s="78" t="s">
        <v>130</v>
      </c>
    </row>
    <row r="48" spans="1:2" x14ac:dyDescent="0.25">
      <c r="A48" s="101"/>
      <c r="B48" s="53" t="s">
        <v>178</v>
      </c>
    </row>
    <row r="49" spans="1:2" x14ac:dyDescent="0.25">
      <c r="A49" s="78" t="s">
        <v>77</v>
      </c>
      <c r="B49" s="78" t="s">
        <v>305</v>
      </c>
    </row>
    <row r="50" spans="1:2" x14ac:dyDescent="0.25">
      <c r="A50" s="101" t="s">
        <v>250</v>
      </c>
      <c r="B50" s="78" t="s">
        <v>130</v>
      </c>
    </row>
    <row r="51" spans="1:2" x14ac:dyDescent="0.25">
      <c r="A51" s="101"/>
      <c r="B51" s="52" t="s">
        <v>251</v>
      </c>
    </row>
    <row r="52" spans="1:2" x14ac:dyDescent="0.25">
      <c r="A52" s="101" t="s">
        <v>78</v>
      </c>
      <c r="B52" s="78" t="s">
        <v>130</v>
      </c>
    </row>
    <row r="53" spans="1:2" x14ac:dyDescent="0.25">
      <c r="A53" s="101"/>
      <c r="B53" s="52" t="s">
        <v>113</v>
      </c>
    </row>
    <row r="54" spans="1:2" x14ac:dyDescent="0.25">
      <c r="A54" s="101" t="s">
        <v>79</v>
      </c>
      <c r="B54" s="78" t="s">
        <v>135</v>
      </c>
    </row>
    <row r="55" spans="1:2" x14ac:dyDescent="0.25">
      <c r="A55" s="101"/>
      <c r="B55" s="52" t="s">
        <v>57</v>
      </c>
    </row>
    <row r="56" spans="1:2" x14ac:dyDescent="0.25">
      <c r="A56" s="78" t="s">
        <v>80</v>
      </c>
      <c r="B56" s="78" t="s">
        <v>364</v>
      </c>
    </row>
    <row r="57" spans="1:2" x14ac:dyDescent="0.25">
      <c r="A57" s="101" t="s">
        <v>306</v>
      </c>
      <c r="B57" s="78" t="s">
        <v>130</v>
      </c>
    </row>
    <row r="58" spans="1:2" x14ac:dyDescent="0.25">
      <c r="A58" s="101"/>
      <c r="B58" s="52" t="s">
        <v>178</v>
      </c>
    </row>
    <row r="59" spans="1:2" x14ac:dyDescent="0.25">
      <c r="A59" s="101" t="s">
        <v>228</v>
      </c>
      <c r="B59" s="78" t="s">
        <v>130</v>
      </c>
    </row>
    <row r="60" spans="1:2" x14ac:dyDescent="0.25">
      <c r="A60" s="101"/>
      <c r="B60" s="52" t="s">
        <v>178</v>
      </c>
    </row>
    <row r="61" spans="1:2" x14ac:dyDescent="0.25">
      <c r="A61" s="78" t="s">
        <v>166</v>
      </c>
      <c r="B61" s="78" t="s">
        <v>167</v>
      </c>
    </row>
    <row r="62" spans="1:2" x14ac:dyDescent="0.25">
      <c r="A62" s="101" t="s">
        <v>81</v>
      </c>
      <c r="B62" s="78" t="s">
        <v>137</v>
      </c>
    </row>
    <row r="63" spans="1:2" x14ac:dyDescent="0.25">
      <c r="A63" s="101"/>
      <c r="B63" s="52" t="s">
        <v>115</v>
      </c>
    </row>
    <row r="64" spans="1:2" x14ac:dyDescent="0.25">
      <c r="A64" s="101" t="s">
        <v>180</v>
      </c>
      <c r="B64" s="78" t="s">
        <v>130</v>
      </c>
    </row>
    <row r="65" spans="1:2" x14ac:dyDescent="0.25">
      <c r="A65" s="101"/>
      <c r="B65" s="52" t="s">
        <v>178</v>
      </c>
    </row>
    <row r="66" spans="1:2" x14ac:dyDescent="0.25">
      <c r="A66" s="101" t="s">
        <v>46</v>
      </c>
      <c r="B66" s="78" t="s">
        <v>139</v>
      </c>
    </row>
    <row r="67" spans="1:2" x14ac:dyDescent="0.25">
      <c r="A67" s="101"/>
      <c r="B67" s="52" t="s">
        <v>59</v>
      </c>
    </row>
    <row r="68" spans="1:2" x14ac:dyDescent="0.25">
      <c r="A68" s="101" t="s">
        <v>307</v>
      </c>
      <c r="B68" s="78" t="s">
        <v>130</v>
      </c>
    </row>
    <row r="69" spans="1:2" x14ac:dyDescent="0.25">
      <c r="A69" s="101"/>
      <c r="B69" s="52" t="s">
        <v>107</v>
      </c>
    </row>
    <row r="70" spans="1:2" x14ac:dyDescent="0.25">
      <c r="A70" s="101" t="s">
        <v>308</v>
      </c>
      <c r="B70" s="78" t="s">
        <v>128</v>
      </c>
    </row>
    <row r="71" spans="1:2" x14ac:dyDescent="0.25">
      <c r="A71" s="101"/>
      <c r="B71" s="52" t="s">
        <v>56</v>
      </c>
    </row>
    <row r="72" spans="1:2" x14ac:dyDescent="0.25">
      <c r="A72" s="101" t="s">
        <v>309</v>
      </c>
      <c r="B72" s="78" t="s">
        <v>130</v>
      </c>
    </row>
    <row r="73" spans="1:2" x14ac:dyDescent="0.25">
      <c r="A73" s="101"/>
      <c r="B73" s="52" t="s">
        <v>107</v>
      </c>
    </row>
    <row r="74" spans="1:2" x14ac:dyDescent="0.25">
      <c r="A74" s="101" t="s">
        <v>83</v>
      </c>
      <c r="B74" s="78" t="s">
        <v>141</v>
      </c>
    </row>
    <row r="75" spans="1:2" x14ac:dyDescent="0.25">
      <c r="A75" s="101"/>
      <c r="B75" s="53" t="s">
        <v>117</v>
      </c>
    </row>
    <row r="76" spans="1:2" x14ac:dyDescent="0.25">
      <c r="A76" s="101" t="s">
        <v>84</v>
      </c>
      <c r="B76" s="78" t="s">
        <v>128</v>
      </c>
    </row>
    <row r="77" spans="1:2" x14ac:dyDescent="0.25">
      <c r="A77" s="101"/>
      <c r="B77" s="52" t="s">
        <v>56</v>
      </c>
    </row>
    <row r="78" spans="1:2" x14ac:dyDescent="0.25">
      <c r="A78" s="101" t="s">
        <v>82</v>
      </c>
      <c r="B78" s="78" t="s">
        <v>140</v>
      </c>
    </row>
    <row r="79" spans="1:2" x14ac:dyDescent="0.25">
      <c r="A79" s="101"/>
      <c r="B79" s="53" t="s">
        <v>116</v>
      </c>
    </row>
    <row r="80" spans="1:2" x14ac:dyDescent="0.25">
      <c r="A80" s="101" t="s">
        <v>310</v>
      </c>
      <c r="B80" s="78" t="s">
        <v>311</v>
      </c>
    </row>
    <row r="81" spans="1:2" x14ac:dyDescent="0.25">
      <c r="A81" s="101"/>
      <c r="B81" s="52" t="s">
        <v>312</v>
      </c>
    </row>
    <row r="82" spans="1:2" x14ac:dyDescent="0.25">
      <c r="A82" s="101" t="s">
        <v>47</v>
      </c>
      <c r="B82" s="78" t="s">
        <v>142</v>
      </c>
    </row>
    <row r="83" spans="1:2" x14ac:dyDescent="0.25">
      <c r="A83" s="101"/>
      <c r="B83" s="52" t="s">
        <v>60</v>
      </c>
    </row>
    <row r="84" spans="1:2" ht="12.75" customHeight="1" x14ac:dyDescent="0.25">
      <c r="A84" s="101" t="s">
        <v>252</v>
      </c>
      <c r="B84" s="78" t="s">
        <v>253</v>
      </c>
    </row>
    <row r="85" spans="1:2" ht="12.75" customHeight="1" x14ac:dyDescent="0.25">
      <c r="A85" s="101"/>
      <c r="B85" s="52" t="s">
        <v>254</v>
      </c>
    </row>
    <row r="86" spans="1:2" x14ac:dyDescent="0.25">
      <c r="A86" s="101" t="s">
        <v>365</v>
      </c>
      <c r="B86" s="78" t="s">
        <v>366</v>
      </c>
    </row>
    <row r="87" spans="1:2" x14ac:dyDescent="0.25">
      <c r="A87" s="101"/>
      <c r="B87" s="52" t="s">
        <v>367</v>
      </c>
    </row>
    <row r="88" spans="1:2" ht="13.5" customHeight="1" x14ac:dyDescent="0.25">
      <c r="A88" s="101" t="s">
        <v>85</v>
      </c>
      <c r="B88" s="78" t="s">
        <v>126</v>
      </c>
    </row>
    <row r="89" spans="1:2" ht="14.25" customHeight="1" x14ac:dyDescent="0.25">
      <c r="A89" s="101"/>
      <c r="B89" s="52" t="s">
        <v>106</v>
      </c>
    </row>
    <row r="90" spans="1:2" x14ac:dyDescent="0.25">
      <c r="A90" s="101" t="s">
        <v>313</v>
      </c>
      <c r="B90" s="78" t="s">
        <v>139</v>
      </c>
    </row>
    <row r="91" spans="1:2" x14ac:dyDescent="0.25">
      <c r="A91" s="101"/>
      <c r="B91" s="52" t="s">
        <v>59</v>
      </c>
    </row>
    <row r="92" spans="1:2" x14ac:dyDescent="0.25">
      <c r="A92" s="101" t="s">
        <v>314</v>
      </c>
      <c r="B92" s="79" t="s">
        <v>130</v>
      </c>
    </row>
    <row r="93" spans="1:2" x14ac:dyDescent="0.25">
      <c r="A93" s="101"/>
      <c r="B93" s="86" t="s">
        <v>107</v>
      </c>
    </row>
    <row r="94" spans="1:2" ht="33.75" x14ac:dyDescent="0.25">
      <c r="A94" s="101" t="s">
        <v>229</v>
      </c>
      <c r="B94" s="75" t="s">
        <v>204</v>
      </c>
    </row>
    <row r="95" spans="1:2" ht="45" x14ac:dyDescent="0.25">
      <c r="A95" s="101"/>
      <c r="B95" s="54" t="s">
        <v>230</v>
      </c>
    </row>
    <row r="96" spans="1:2" x14ac:dyDescent="0.25">
      <c r="A96" s="101" t="s">
        <v>86</v>
      </c>
      <c r="B96" s="78" t="s">
        <v>144</v>
      </c>
    </row>
    <row r="97" spans="1:2" x14ac:dyDescent="0.25">
      <c r="A97" s="101"/>
      <c r="B97" s="52" t="s">
        <v>115</v>
      </c>
    </row>
    <row r="98" spans="1:2" x14ac:dyDescent="0.25">
      <c r="A98" s="101" t="s">
        <v>202</v>
      </c>
      <c r="B98" s="78" t="s">
        <v>143</v>
      </c>
    </row>
    <row r="99" spans="1:2" x14ac:dyDescent="0.25">
      <c r="A99" s="101"/>
      <c r="B99" s="52" t="s">
        <v>151</v>
      </c>
    </row>
    <row r="100" spans="1:2" x14ac:dyDescent="0.25">
      <c r="A100" s="101" t="s">
        <v>181</v>
      </c>
      <c r="B100" s="78" t="s">
        <v>126</v>
      </c>
    </row>
    <row r="101" spans="1:2" x14ac:dyDescent="0.25">
      <c r="A101" s="101"/>
      <c r="B101" s="52" t="s">
        <v>106</v>
      </c>
    </row>
    <row r="102" spans="1:2" x14ac:dyDescent="0.25">
      <c r="A102" s="101" t="s">
        <v>182</v>
      </c>
      <c r="B102" s="78" t="s">
        <v>130</v>
      </c>
    </row>
    <row r="103" spans="1:2" x14ac:dyDescent="0.25">
      <c r="A103" s="101"/>
      <c r="B103" s="52" t="s">
        <v>107</v>
      </c>
    </row>
    <row r="104" spans="1:2" x14ac:dyDescent="0.25">
      <c r="A104" s="101" t="s">
        <v>231</v>
      </c>
      <c r="B104" s="78" t="s">
        <v>130</v>
      </c>
    </row>
    <row r="105" spans="1:2" x14ac:dyDescent="0.25">
      <c r="A105" s="101"/>
      <c r="B105" s="52" t="s">
        <v>107</v>
      </c>
    </row>
    <row r="106" spans="1:2" x14ac:dyDescent="0.25">
      <c r="A106" s="101" t="s">
        <v>48</v>
      </c>
      <c r="B106" s="78" t="s">
        <v>133</v>
      </c>
    </row>
    <row r="107" spans="1:2" x14ac:dyDescent="0.25">
      <c r="A107" s="101"/>
      <c r="B107" s="52" t="s">
        <v>61</v>
      </c>
    </row>
    <row r="108" spans="1:2" x14ac:dyDescent="0.25">
      <c r="A108" s="101" t="s">
        <v>49</v>
      </c>
      <c r="B108" s="78" t="s">
        <v>139</v>
      </c>
    </row>
    <row r="109" spans="1:2" x14ac:dyDescent="0.25">
      <c r="A109" s="101"/>
      <c r="B109" s="53" t="s">
        <v>59</v>
      </c>
    </row>
    <row r="110" spans="1:2" x14ac:dyDescent="0.25">
      <c r="A110" s="101" t="s">
        <v>255</v>
      </c>
      <c r="B110" s="70" t="s">
        <v>130</v>
      </c>
    </row>
    <row r="111" spans="1:2" x14ac:dyDescent="0.25">
      <c r="A111" s="101"/>
      <c r="B111" s="53" t="s">
        <v>256</v>
      </c>
    </row>
    <row r="112" spans="1:2" x14ac:dyDescent="0.25">
      <c r="A112" s="101" t="s">
        <v>203</v>
      </c>
      <c r="B112" s="78" t="s">
        <v>130</v>
      </c>
    </row>
    <row r="113" spans="1:2" ht="16.5" customHeight="1" x14ac:dyDescent="0.25">
      <c r="A113" s="101"/>
      <c r="B113" s="53" t="s">
        <v>178</v>
      </c>
    </row>
    <row r="114" spans="1:2" ht="15.75" customHeight="1" x14ac:dyDescent="0.25">
      <c r="A114" s="101" t="s">
        <v>87</v>
      </c>
      <c r="B114" s="78" t="s">
        <v>141</v>
      </c>
    </row>
    <row r="115" spans="1:2" ht="17.25" customHeight="1" x14ac:dyDescent="0.25">
      <c r="A115" s="101"/>
      <c r="B115" s="53" t="s">
        <v>117</v>
      </c>
    </row>
    <row r="116" spans="1:2" ht="17.25" customHeight="1" x14ac:dyDescent="0.25">
      <c r="A116" s="101" t="s">
        <v>368</v>
      </c>
      <c r="B116" s="70" t="s">
        <v>369</v>
      </c>
    </row>
    <row r="117" spans="1:2" x14ac:dyDescent="0.25">
      <c r="A117" s="101"/>
      <c r="B117" s="53" t="s">
        <v>61</v>
      </c>
    </row>
    <row r="118" spans="1:2" x14ac:dyDescent="0.25">
      <c r="A118" s="78" t="s">
        <v>88</v>
      </c>
      <c r="B118" s="78" t="s">
        <v>145</v>
      </c>
    </row>
    <row r="119" spans="1:2" ht="14.25" customHeight="1" x14ac:dyDescent="0.25">
      <c r="A119" s="78" t="s">
        <v>370</v>
      </c>
      <c r="B119" s="78" t="s">
        <v>363</v>
      </c>
    </row>
    <row r="120" spans="1:2" x14ac:dyDescent="0.25">
      <c r="A120" s="101" t="s">
        <v>89</v>
      </c>
      <c r="B120" s="78" t="s">
        <v>146</v>
      </c>
    </row>
    <row r="121" spans="1:2" x14ac:dyDescent="0.25">
      <c r="A121" s="101"/>
      <c r="B121" s="53" t="s">
        <v>64</v>
      </c>
    </row>
    <row r="122" spans="1:2" ht="22.5" x14ac:dyDescent="0.25">
      <c r="A122" s="101" t="s">
        <v>90</v>
      </c>
      <c r="B122" s="79" t="s">
        <v>147</v>
      </c>
    </row>
    <row r="123" spans="1:2" ht="22.5" x14ac:dyDescent="0.25">
      <c r="A123" s="101"/>
      <c r="B123" s="54" t="s">
        <v>118</v>
      </c>
    </row>
    <row r="124" spans="1:2" x14ac:dyDescent="0.25">
      <c r="A124" s="101" t="s">
        <v>257</v>
      </c>
      <c r="B124" s="79" t="s">
        <v>130</v>
      </c>
    </row>
    <row r="125" spans="1:2" x14ac:dyDescent="0.25">
      <c r="A125" s="101"/>
      <c r="B125" s="54" t="s">
        <v>107</v>
      </c>
    </row>
    <row r="126" spans="1:2" x14ac:dyDescent="0.25">
      <c r="A126" s="101" t="s">
        <v>183</v>
      </c>
      <c r="B126" s="78" t="s">
        <v>148</v>
      </c>
    </row>
    <row r="127" spans="1:2" x14ac:dyDescent="0.25">
      <c r="A127" s="101"/>
      <c r="B127" s="78" t="s">
        <v>119</v>
      </c>
    </row>
    <row r="128" spans="1:2" ht="33.75" x14ac:dyDescent="0.25">
      <c r="A128" s="101" t="s">
        <v>371</v>
      </c>
      <c r="B128" s="79" t="s">
        <v>372</v>
      </c>
    </row>
    <row r="129" spans="1:2" ht="22.5" x14ac:dyDescent="0.25">
      <c r="A129" s="101"/>
      <c r="B129" s="79" t="s">
        <v>373</v>
      </c>
    </row>
    <row r="130" spans="1:2" x14ac:dyDescent="0.25">
      <c r="A130" s="101" t="s">
        <v>91</v>
      </c>
      <c r="B130" s="78" t="s">
        <v>139</v>
      </c>
    </row>
    <row r="131" spans="1:2" x14ac:dyDescent="0.25">
      <c r="A131" s="101"/>
      <c r="B131" s="52" t="s">
        <v>59</v>
      </c>
    </row>
    <row r="132" spans="1:2" x14ac:dyDescent="0.25">
      <c r="A132" s="101" t="s">
        <v>92</v>
      </c>
      <c r="B132" s="78" t="s">
        <v>149</v>
      </c>
    </row>
    <row r="133" spans="1:2" x14ac:dyDescent="0.25">
      <c r="A133" s="101"/>
      <c r="B133" s="52" t="s">
        <v>150</v>
      </c>
    </row>
    <row r="134" spans="1:2" x14ac:dyDescent="0.25">
      <c r="A134" s="101" t="s">
        <v>285</v>
      </c>
      <c r="B134" s="78" t="s">
        <v>286</v>
      </c>
    </row>
    <row r="135" spans="1:2" x14ac:dyDescent="0.25">
      <c r="A135" s="101"/>
      <c r="B135" s="52" t="s">
        <v>287</v>
      </c>
    </row>
    <row r="136" spans="1:2" x14ac:dyDescent="0.25">
      <c r="A136" s="101" t="s">
        <v>184</v>
      </c>
      <c r="B136" s="78" t="s">
        <v>130</v>
      </c>
    </row>
    <row r="137" spans="1:2" x14ac:dyDescent="0.25">
      <c r="A137" s="101"/>
      <c r="B137" s="52" t="s">
        <v>178</v>
      </c>
    </row>
    <row r="138" spans="1:2" x14ac:dyDescent="0.25">
      <c r="A138" s="101" t="s">
        <v>315</v>
      </c>
      <c r="B138" s="78" t="s">
        <v>143</v>
      </c>
    </row>
    <row r="139" spans="1:2" x14ac:dyDescent="0.25">
      <c r="A139" s="101"/>
      <c r="B139" s="52" t="s">
        <v>151</v>
      </c>
    </row>
    <row r="140" spans="1:2" x14ac:dyDescent="0.25">
      <c r="A140" s="101" t="s">
        <v>93</v>
      </c>
      <c r="B140" s="78" t="s">
        <v>130</v>
      </c>
    </row>
    <row r="141" spans="1:2" x14ac:dyDescent="0.25">
      <c r="A141" s="101"/>
      <c r="B141" s="52" t="s">
        <v>113</v>
      </c>
    </row>
    <row r="142" spans="1:2" x14ac:dyDescent="0.25">
      <c r="A142" s="101" t="s">
        <v>94</v>
      </c>
      <c r="B142" s="78" t="s">
        <v>152</v>
      </c>
    </row>
    <row r="143" spans="1:2" ht="17.25" customHeight="1" x14ac:dyDescent="0.25">
      <c r="A143" s="101"/>
      <c r="B143" s="53" t="s">
        <v>115</v>
      </c>
    </row>
    <row r="144" spans="1:2" ht="20.25" customHeight="1" x14ac:dyDescent="0.25">
      <c r="A144" s="101" t="s">
        <v>185</v>
      </c>
      <c r="B144" s="78" t="s">
        <v>130</v>
      </c>
    </row>
    <row r="145" spans="1:2" x14ac:dyDescent="0.25">
      <c r="A145" s="101"/>
      <c r="B145" s="53" t="s">
        <v>107</v>
      </c>
    </row>
    <row r="146" spans="1:2" x14ac:dyDescent="0.25">
      <c r="A146" s="101" t="s">
        <v>316</v>
      </c>
      <c r="B146" s="78" t="s">
        <v>129</v>
      </c>
    </row>
    <row r="147" spans="1:2" x14ac:dyDescent="0.25">
      <c r="A147" s="101"/>
      <c r="B147" s="52" t="s">
        <v>57</v>
      </c>
    </row>
    <row r="148" spans="1:2" x14ac:dyDescent="0.25">
      <c r="A148" s="101" t="s">
        <v>374</v>
      </c>
      <c r="B148" s="78" t="s">
        <v>130</v>
      </c>
    </row>
    <row r="149" spans="1:2" x14ac:dyDescent="0.25">
      <c r="A149" s="101"/>
      <c r="B149" s="52" t="s">
        <v>107</v>
      </c>
    </row>
    <row r="150" spans="1:2" ht="16.5" customHeight="1" x14ac:dyDescent="0.25">
      <c r="A150" s="101" t="s">
        <v>258</v>
      </c>
      <c r="B150" s="78" t="s">
        <v>130</v>
      </c>
    </row>
    <row r="151" spans="1:2" ht="14.25" customHeight="1" x14ac:dyDescent="0.25">
      <c r="A151" s="101"/>
      <c r="B151" s="53" t="s">
        <v>107</v>
      </c>
    </row>
    <row r="152" spans="1:2" x14ac:dyDescent="0.25">
      <c r="A152" s="101" t="s">
        <v>205</v>
      </c>
      <c r="B152" s="78" t="s">
        <v>130</v>
      </c>
    </row>
    <row r="153" spans="1:2" x14ac:dyDescent="0.25">
      <c r="A153" s="101"/>
      <c r="B153" s="53" t="s">
        <v>107</v>
      </c>
    </row>
    <row r="154" spans="1:2" x14ac:dyDescent="0.25">
      <c r="A154" s="101" t="s">
        <v>296</v>
      </c>
      <c r="B154" s="75" t="s">
        <v>128</v>
      </c>
    </row>
    <row r="155" spans="1:2" x14ac:dyDescent="0.25">
      <c r="A155" s="101"/>
      <c r="B155" s="76" t="s">
        <v>56</v>
      </c>
    </row>
    <row r="156" spans="1:2" x14ac:dyDescent="0.25">
      <c r="A156" s="101" t="s">
        <v>259</v>
      </c>
      <c r="B156" s="77" t="s">
        <v>260</v>
      </c>
    </row>
    <row r="157" spans="1:2" x14ac:dyDescent="0.25">
      <c r="A157" s="101"/>
      <c r="B157" s="76" t="s">
        <v>261</v>
      </c>
    </row>
    <row r="158" spans="1:2" x14ac:dyDescent="0.25">
      <c r="A158" s="101" t="s">
        <v>50</v>
      </c>
      <c r="B158" s="78" t="s">
        <v>128</v>
      </c>
    </row>
    <row r="159" spans="1:2" x14ac:dyDescent="0.25">
      <c r="A159" s="101"/>
      <c r="B159" s="53" t="s">
        <v>56</v>
      </c>
    </row>
    <row r="160" spans="1:2" x14ac:dyDescent="0.25">
      <c r="A160" s="101" t="s">
        <v>95</v>
      </c>
      <c r="B160" s="78" t="s">
        <v>153</v>
      </c>
    </row>
    <row r="161" spans="1:2" x14ac:dyDescent="0.25">
      <c r="A161" s="101"/>
      <c r="B161" s="52" t="s">
        <v>59</v>
      </c>
    </row>
    <row r="162" spans="1:2" x14ac:dyDescent="0.25">
      <c r="A162" s="78" t="s">
        <v>317</v>
      </c>
      <c r="B162" s="78" t="s">
        <v>154</v>
      </c>
    </row>
    <row r="163" spans="1:2" x14ac:dyDescent="0.25">
      <c r="A163" s="101" t="s">
        <v>375</v>
      </c>
      <c r="B163" s="78" t="s">
        <v>376</v>
      </c>
    </row>
    <row r="164" spans="1:2" x14ac:dyDescent="0.25">
      <c r="A164" s="101"/>
      <c r="B164" s="52" t="s">
        <v>377</v>
      </c>
    </row>
    <row r="165" spans="1:2" x14ac:dyDescent="0.25">
      <c r="A165" s="101" t="s">
        <v>318</v>
      </c>
      <c r="B165" s="78" t="s">
        <v>144</v>
      </c>
    </row>
    <row r="166" spans="1:2" x14ac:dyDescent="0.25">
      <c r="A166" s="101"/>
      <c r="B166" s="52" t="s">
        <v>113</v>
      </c>
    </row>
    <row r="167" spans="1:2" ht="33.75" x14ac:dyDescent="0.25">
      <c r="A167" s="101" t="s">
        <v>232</v>
      </c>
      <c r="B167" s="75" t="s">
        <v>233</v>
      </c>
    </row>
    <row r="168" spans="1:2" ht="15" customHeight="1" x14ac:dyDescent="0.25">
      <c r="A168" s="101"/>
      <c r="B168" s="76" t="s">
        <v>234</v>
      </c>
    </row>
    <row r="169" spans="1:2" ht="17.25" customHeight="1" x14ac:dyDescent="0.25">
      <c r="A169" s="101" t="s">
        <v>96</v>
      </c>
      <c r="B169" s="78" t="s">
        <v>155</v>
      </c>
    </row>
    <row r="170" spans="1:2" x14ac:dyDescent="0.25">
      <c r="A170" s="101"/>
      <c r="B170" s="52" t="s">
        <v>121</v>
      </c>
    </row>
    <row r="171" spans="1:2" ht="18" customHeight="1" x14ac:dyDescent="0.25">
      <c r="A171" s="101" t="s">
        <v>186</v>
      </c>
      <c r="B171" s="78" t="s">
        <v>134</v>
      </c>
    </row>
    <row r="172" spans="1:2" ht="16.5" customHeight="1" x14ac:dyDescent="0.25">
      <c r="A172" s="101"/>
      <c r="B172" s="52" t="s">
        <v>112</v>
      </c>
    </row>
    <row r="173" spans="1:2" ht="15.75" customHeight="1" x14ac:dyDescent="0.25">
      <c r="A173" s="101" t="s">
        <v>319</v>
      </c>
      <c r="B173" s="78" t="s">
        <v>133</v>
      </c>
    </row>
    <row r="174" spans="1:2" x14ac:dyDescent="0.25">
      <c r="A174" s="101"/>
      <c r="B174" s="52" t="s">
        <v>62</v>
      </c>
    </row>
    <row r="175" spans="1:2" x14ac:dyDescent="0.25">
      <c r="A175" s="101" t="s">
        <v>97</v>
      </c>
      <c r="B175" s="78" t="s">
        <v>156</v>
      </c>
    </row>
    <row r="176" spans="1:2" x14ac:dyDescent="0.25">
      <c r="A176" s="101"/>
      <c r="B176" s="53" t="s">
        <v>122</v>
      </c>
    </row>
    <row r="177" spans="1:2" ht="36.75" customHeight="1" x14ac:dyDescent="0.25">
      <c r="A177" s="101" t="s">
        <v>288</v>
      </c>
      <c r="B177" s="78" t="s">
        <v>286</v>
      </c>
    </row>
    <row r="178" spans="1:2" x14ac:dyDescent="0.25">
      <c r="A178" s="101"/>
      <c r="B178" s="53" t="s">
        <v>287</v>
      </c>
    </row>
    <row r="179" spans="1:2" x14ac:dyDescent="0.25">
      <c r="A179" s="101" t="s">
        <v>98</v>
      </c>
      <c r="B179" s="78" t="s">
        <v>128</v>
      </c>
    </row>
    <row r="180" spans="1:2" x14ac:dyDescent="0.25">
      <c r="A180" s="101"/>
      <c r="B180" s="52" t="s">
        <v>56</v>
      </c>
    </row>
    <row r="181" spans="1:2" x14ac:dyDescent="0.25">
      <c r="A181" s="101" t="s">
        <v>206</v>
      </c>
      <c r="B181" s="78" t="s">
        <v>128</v>
      </c>
    </row>
    <row r="182" spans="1:2" x14ac:dyDescent="0.25">
      <c r="A182" s="101"/>
      <c r="B182" s="52" t="s">
        <v>56</v>
      </c>
    </row>
    <row r="183" spans="1:2" x14ac:dyDescent="0.25">
      <c r="A183" s="101" t="s">
        <v>51</v>
      </c>
      <c r="B183" s="78" t="s">
        <v>141</v>
      </c>
    </row>
    <row r="184" spans="1:2" x14ac:dyDescent="0.25">
      <c r="A184" s="101"/>
      <c r="B184" s="52" t="s">
        <v>63</v>
      </c>
    </row>
    <row r="185" spans="1:2" ht="33.75" x14ac:dyDescent="0.25">
      <c r="A185" s="101" t="s">
        <v>207</v>
      </c>
      <c r="B185" s="79" t="s">
        <v>208</v>
      </c>
    </row>
    <row r="186" spans="1:2" ht="33.75" x14ac:dyDescent="0.25">
      <c r="A186" s="101"/>
      <c r="B186" s="79" t="s">
        <v>209</v>
      </c>
    </row>
    <row r="187" spans="1:2" x14ac:dyDescent="0.25">
      <c r="A187" s="101" t="s">
        <v>210</v>
      </c>
      <c r="B187" s="75" t="s">
        <v>130</v>
      </c>
    </row>
    <row r="188" spans="1:2" ht="14.25" customHeight="1" x14ac:dyDescent="0.25">
      <c r="A188" s="101"/>
      <c r="B188" s="86" t="s">
        <v>107</v>
      </c>
    </row>
    <row r="189" spans="1:2" ht="13.5" customHeight="1" x14ac:dyDescent="0.25">
      <c r="A189" s="101" t="s">
        <v>320</v>
      </c>
      <c r="B189" s="77" t="s">
        <v>321</v>
      </c>
    </row>
    <row r="190" spans="1:2" ht="15" customHeight="1" x14ac:dyDescent="0.25">
      <c r="A190" s="101"/>
      <c r="B190" s="76" t="s">
        <v>322</v>
      </c>
    </row>
    <row r="191" spans="1:2" ht="19.5" customHeight="1" x14ac:dyDescent="0.25">
      <c r="A191" s="101" t="s">
        <v>99</v>
      </c>
      <c r="B191" s="78" t="s">
        <v>130</v>
      </c>
    </row>
    <row r="192" spans="1:2" ht="16.5" customHeight="1" x14ac:dyDescent="0.25">
      <c r="A192" s="101"/>
      <c r="B192" s="53" t="s">
        <v>123</v>
      </c>
    </row>
    <row r="193" spans="1:2" ht="21.75" customHeight="1" x14ac:dyDescent="0.25">
      <c r="A193" s="101" t="s">
        <v>187</v>
      </c>
      <c r="B193" s="78" t="s">
        <v>130</v>
      </c>
    </row>
    <row r="194" spans="1:2" ht="18.75" customHeight="1" x14ac:dyDescent="0.25">
      <c r="A194" s="101"/>
      <c r="B194" s="53" t="s">
        <v>107</v>
      </c>
    </row>
    <row r="195" spans="1:2" ht="18.75" customHeight="1" x14ac:dyDescent="0.25">
      <c r="A195" s="101" t="s">
        <v>262</v>
      </c>
      <c r="B195" s="70" t="s">
        <v>144</v>
      </c>
    </row>
    <row r="196" spans="1:2" ht="40.5" customHeight="1" x14ac:dyDescent="0.25">
      <c r="A196" s="101"/>
      <c r="B196" s="53" t="s">
        <v>212</v>
      </c>
    </row>
    <row r="197" spans="1:2" ht="28.5" customHeight="1" x14ac:dyDescent="0.25">
      <c r="A197" s="101" t="s">
        <v>378</v>
      </c>
      <c r="B197" s="70" t="s">
        <v>366</v>
      </c>
    </row>
    <row r="198" spans="1:2" ht="15" customHeight="1" x14ac:dyDescent="0.25">
      <c r="A198" s="101"/>
      <c r="B198" s="53" t="s">
        <v>367</v>
      </c>
    </row>
    <row r="199" spans="1:2" x14ac:dyDescent="0.25">
      <c r="A199" s="101" t="s">
        <v>100</v>
      </c>
      <c r="B199" s="78" t="s">
        <v>157</v>
      </c>
    </row>
    <row r="200" spans="1:2" x14ac:dyDescent="0.25">
      <c r="A200" s="101"/>
      <c r="B200" s="52" t="s">
        <v>151</v>
      </c>
    </row>
    <row r="201" spans="1:2" x14ac:dyDescent="0.25">
      <c r="A201" s="101" t="s">
        <v>379</v>
      </c>
      <c r="B201" s="78" t="s">
        <v>380</v>
      </c>
    </row>
    <row r="202" spans="1:2" x14ac:dyDescent="0.25">
      <c r="A202" s="101"/>
      <c r="B202" s="52" t="s">
        <v>212</v>
      </c>
    </row>
    <row r="203" spans="1:2" x14ac:dyDescent="0.25">
      <c r="A203" s="101" t="s">
        <v>188</v>
      </c>
      <c r="B203" s="78" t="s">
        <v>144</v>
      </c>
    </row>
    <row r="204" spans="1:2" x14ac:dyDescent="0.25">
      <c r="A204" s="101"/>
      <c r="B204" s="52" t="s">
        <v>179</v>
      </c>
    </row>
    <row r="205" spans="1:2" x14ac:dyDescent="0.25">
      <c r="A205" s="101" t="s">
        <v>52</v>
      </c>
      <c r="B205" s="78" t="s">
        <v>158</v>
      </c>
    </row>
    <row r="206" spans="1:2" x14ac:dyDescent="0.25">
      <c r="A206" s="101"/>
      <c r="B206" s="52" t="s">
        <v>58</v>
      </c>
    </row>
    <row r="207" spans="1:2" x14ac:dyDescent="0.25">
      <c r="A207" s="101" t="s">
        <v>53</v>
      </c>
      <c r="B207" s="78" t="s">
        <v>159</v>
      </c>
    </row>
    <row r="208" spans="1:2" x14ac:dyDescent="0.25">
      <c r="A208" s="101"/>
      <c r="B208" s="53" t="s">
        <v>64</v>
      </c>
    </row>
    <row r="209" spans="1:2" ht="33.75" x14ac:dyDescent="0.25">
      <c r="A209" s="101" t="s">
        <v>235</v>
      </c>
      <c r="B209" s="79" t="s">
        <v>236</v>
      </c>
    </row>
    <row r="210" spans="1:2" ht="22.5" x14ac:dyDescent="0.25">
      <c r="A210" s="101"/>
      <c r="B210" s="54" t="s">
        <v>237</v>
      </c>
    </row>
    <row r="211" spans="1:2" x14ac:dyDescent="0.25">
      <c r="A211" s="101" t="s">
        <v>323</v>
      </c>
      <c r="B211" s="78" t="s">
        <v>286</v>
      </c>
    </row>
    <row r="212" spans="1:2" x14ac:dyDescent="0.25">
      <c r="A212" s="101"/>
      <c r="B212" s="54" t="s">
        <v>287</v>
      </c>
    </row>
    <row r="213" spans="1:2" ht="18" customHeight="1" x14ac:dyDescent="0.25">
      <c r="A213" s="101" t="s">
        <v>289</v>
      </c>
      <c r="B213" s="78" t="s">
        <v>143</v>
      </c>
    </row>
    <row r="214" spans="1:2" ht="13.5" customHeight="1" x14ac:dyDescent="0.25">
      <c r="A214" s="101"/>
      <c r="B214" s="54" t="s">
        <v>151</v>
      </c>
    </row>
    <row r="215" spans="1:2" x14ac:dyDescent="0.25">
      <c r="A215" s="101" t="s">
        <v>189</v>
      </c>
      <c r="B215" s="78" t="s">
        <v>126</v>
      </c>
    </row>
    <row r="216" spans="1:2" ht="15.75" customHeight="1" x14ac:dyDescent="0.25">
      <c r="A216" s="101"/>
      <c r="B216" s="52" t="s">
        <v>106</v>
      </c>
    </row>
    <row r="217" spans="1:2" ht="14.25" customHeight="1" x14ac:dyDescent="0.25">
      <c r="A217" s="101" t="s">
        <v>297</v>
      </c>
      <c r="B217" s="78" t="s">
        <v>324</v>
      </c>
    </row>
    <row r="218" spans="1:2" x14ac:dyDescent="0.25">
      <c r="A218" s="101"/>
      <c r="B218" s="52" t="s">
        <v>56</v>
      </c>
    </row>
    <row r="219" spans="1:2" ht="17.25" customHeight="1" x14ac:dyDescent="0.25">
      <c r="A219" s="101" t="s">
        <v>290</v>
      </c>
      <c r="B219" s="78" t="s">
        <v>291</v>
      </c>
    </row>
    <row r="220" spans="1:2" x14ac:dyDescent="0.25">
      <c r="A220" s="101"/>
      <c r="B220" s="52" t="s">
        <v>292</v>
      </c>
    </row>
    <row r="221" spans="1:2" ht="22.5" x14ac:dyDescent="0.25">
      <c r="A221" s="101" t="s">
        <v>211</v>
      </c>
      <c r="B221" s="79" t="s">
        <v>138</v>
      </c>
    </row>
    <row r="222" spans="1:2" x14ac:dyDescent="0.25">
      <c r="A222" s="101"/>
      <c r="B222" s="52" t="s">
        <v>58</v>
      </c>
    </row>
    <row r="223" spans="1:2" x14ac:dyDescent="0.25">
      <c r="A223" s="101" t="s">
        <v>190</v>
      </c>
      <c r="B223" s="78" t="s">
        <v>191</v>
      </c>
    </row>
    <row r="224" spans="1:2" ht="40.5" customHeight="1" x14ac:dyDescent="0.25">
      <c r="A224" s="101"/>
      <c r="B224" s="52" t="s">
        <v>192</v>
      </c>
    </row>
    <row r="225" spans="1:2" ht="36" customHeight="1" x14ac:dyDescent="0.25">
      <c r="A225" s="101" t="s">
        <v>101</v>
      </c>
      <c r="B225" s="78" t="s">
        <v>136</v>
      </c>
    </row>
    <row r="226" spans="1:2" ht="18.75" customHeight="1" x14ac:dyDescent="0.25">
      <c r="A226" s="101"/>
      <c r="B226" s="52" t="s">
        <v>114</v>
      </c>
    </row>
    <row r="227" spans="1:2" ht="18" customHeight="1" x14ac:dyDescent="0.25">
      <c r="A227" s="101" t="s">
        <v>325</v>
      </c>
      <c r="B227" s="78" t="s">
        <v>160</v>
      </c>
    </row>
    <row r="228" spans="1:2" ht="17.25" customHeight="1" x14ac:dyDescent="0.25">
      <c r="A228" s="101"/>
      <c r="B228" s="52" t="s">
        <v>65</v>
      </c>
    </row>
    <row r="229" spans="1:2" ht="22.5" customHeight="1" x14ac:dyDescent="0.25">
      <c r="A229" s="101" t="s">
        <v>102</v>
      </c>
      <c r="B229" s="78" t="s">
        <v>161</v>
      </c>
    </row>
    <row r="230" spans="1:2" x14ac:dyDescent="0.25">
      <c r="A230" s="101"/>
      <c r="B230" s="52" t="s">
        <v>124</v>
      </c>
    </row>
    <row r="231" spans="1:2" x14ac:dyDescent="0.25">
      <c r="A231" s="101" t="s">
        <v>326</v>
      </c>
      <c r="B231" s="78" t="s">
        <v>321</v>
      </c>
    </row>
    <row r="232" spans="1:2" x14ac:dyDescent="0.25">
      <c r="A232" s="101"/>
      <c r="B232" s="52" t="s">
        <v>381</v>
      </c>
    </row>
    <row r="233" spans="1:2" x14ac:dyDescent="0.25">
      <c r="A233" s="101" t="s">
        <v>238</v>
      </c>
      <c r="B233" s="78" t="s">
        <v>128</v>
      </c>
    </row>
    <row r="234" spans="1:2" x14ac:dyDescent="0.25">
      <c r="A234" s="101"/>
      <c r="B234" s="52" t="s">
        <v>56</v>
      </c>
    </row>
    <row r="235" spans="1:2" x14ac:dyDescent="0.25">
      <c r="A235" s="101" t="s">
        <v>382</v>
      </c>
      <c r="B235" s="78" t="s">
        <v>383</v>
      </c>
    </row>
    <row r="236" spans="1:2" x14ac:dyDescent="0.25">
      <c r="A236" s="101"/>
      <c r="B236" s="52" t="s">
        <v>384</v>
      </c>
    </row>
    <row r="237" spans="1:2" x14ac:dyDescent="0.25">
      <c r="A237" s="101" t="s">
        <v>54</v>
      </c>
      <c r="B237" s="78" t="s">
        <v>139</v>
      </c>
    </row>
    <row r="238" spans="1:2" ht="40.5" customHeight="1" x14ac:dyDescent="0.25">
      <c r="A238" s="101"/>
      <c r="B238" s="52" t="s">
        <v>59</v>
      </c>
    </row>
    <row r="239" spans="1:2" ht="42" customHeight="1" x14ac:dyDescent="0.25">
      <c r="A239" s="101" t="s">
        <v>239</v>
      </c>
      <c r="B239" s="79" t="s">
        <v>327</v>
      </c>
    </row>
    <row r="240" spans="1:2" ht="33.75" x14ac:dyDescent="0.25">
      <c r="A240" s="101"/>
      <c r="B240" s="54" t="s">
        <v>209</v>
      </c>
    </row>
    <row r="241" spans="1:2" x14ac:dyDescent="0.25">
      <c r="A241" s="101" t="s">
        <v>55</v>
      </c>
      <c r="B241" s="78" t="s">
        <v>129</v>
      </c>
    </row>
    <row r="242" spans="1:2" x14ac:dyDescent="0.25">
      <c r="A242" s="101"/>
      <c r="B242" s="52" t="s">
        <v>57</v>
      </c>
    </row>
    <row r="243" spans="1:2" x14ac:dyDescent="0.25">
      <c r="A243" s="101" t="s">
        <v>293</v>
      </c>
      <c r="B243" s="78" t="s">
        <v>144</v>
      </c>
    </row>
    <row r="244" spans="1:2" x14ac:dyDescent="0.25">
      <c r="A244" s="101"/>
      <c r="B244" s="52" t="s">
        <v>57</v>
      </c>
    </row>
    <row r="245" spans="1:2" x14ac:dyDescent="0.25">
      <c r="A245" s="101" t="s">
        <v>263</v>
      </c>
      <c r="B245" s="79" t="s">
        <v>144</v>
      </c>
    </row>
    <row r="246" spans="1:2" x14ac:dyDescent="0.25">
      <c r="A246" s="101"/>
      <c r="B246" s="54" t="s">
        <v>265</v>
      </c>
    </row>
    <row r="247" spans="1:2" x14ac:dyDescent="0.25">
      <c r="A247" s="101" t="s">
        <v>298</v>
      </c>
      <c r="B247" s="79" t="s">
        <v>144</v>
      </c>
    </row>
    <row r="248" spans="1:2" x14ac:dyDescent="0.25">
      <c r="A248" s="101"/>
      <c r="B248" s="54" t="s">
        <v>265</v>
      </c>
    </row>
    <row r="249" spans="1:2" x14ac:dyDescent="0.25">
      <c r="A249" s="101" t="s">
        <v>385</v>
      </c>
      <c r="B249" s="79" t="s">
        <v>130</v>
      </c>
    </row>
    <row r="250" spans="1:2" x14ac:dyDescent="0.25">
      <c r="A250" s="101"/>
      <c r="B250" s="54" t="s">
        <v>107</v>
      </c>
    </row>
    <row r="251" spans="1:2" x14ac:dyDescent="0.25">
      <c r="A251" s="101" t="s">
        <v>328</v>
      </c>
      <c r="B251" s="79" t="s">
        <v>142</v>
      </c>
    </row>
    <row r="252" spans="1:2" x14ac:dyDescent="0.25">
      <c r="A252" s="101"/>
      <c r="B252" s="54" t="s">
        <v>60</v>
      </c>
    </row>
    <row r="253" spans="1:2" ht="33.75" x14ac:dyDescent="0.25">
      <c r="A253" s="101" t="s">
        <v>329</v>
      </c>
      <c r="B253" s="79" t="s">
        <v>327</v>
      </c>
    </row>
    <row r="254" spans="1:2" ht="33.75" x14ac:dyDescent="0.25">
      <c r="A254" s="101"/>
      <c r="B254" s="54" t="s">
        <v>330</v>
      </c>
    </row>
    <row r="255" spans="1:2" x14ac:dyDescent="0.25">
      <c r="A255" s="101" t="s">
        <v>240</v>
      </c>
      <c r="B255" s="78" t="s">
        <v>241</v>
      </c>
    </row>
    <row r="256" spans="1:2" x14ac:dyDescent="0.25">
      <c r="A256" s="101"/>
      <c r="B256" s="54" t="s">
        <v>242</v>
      </c>
    </row>
    <row r="257" spans="1:2" x14ac:dyDescent="0.25">
      <c r="A257" s="101" t="s">
        <v>103</v>
      </c>
      <c r="B257" s="78" t="s">
        <v>129</v>
      </c>
    </row>
    <row r="258" spans="1:2" x14ac:dyDescent="0.25">
      <c r="A258" s="101"/>
      <c r="B258" s="53" t="s">
        <v>57</v>
      </c>
    </row>
    <row r="259" spans="1:2" x14ac:dyDescent="0.25">
      <c r="A259" s="101" t="s">
        <v>104</v>
      </c>
      <c r="B259" s="78" t="s">
        <v>162</v>
      </c>
    </row>
    <row r="260" spans="1:2" x14ac:dyDescent="0.25">
      <c r="A260" s="101"/>
      <c r="B260" s="53" t="s">
        <v>163</v>
      </c>
    </row>
    <row r="261" spans="1:2" x14ac:dyDescent="0.25">
      <c r="A261" s="101" t="s">
        <v>264</v>
      </c>
      <c r="B261" s="70" t="s">
        <v>144</v>
      </c>
    </row>
    <row r="262" spans="1:2" x14ac:dyDescent="0.25">
      <c r="A262" s="101"/>
      <c r="B262" s="53" t="s">
        <v>265</v>
      </c>
    </row>
    <row r="263" spans="1:2" x14ac:dyDescent="0.25">
      <c r="A263" s="101" t="s">
        <v>105</v>
      </c>
      <c r="B263" s="78" t="s">
        <v>164</v>
      </c>
    </row>
    <row r="264" spans="1:2" x14ac:dyDescent="0.25">
      <c r="A264" s="101"/>
      <c r="B264" s="52" t="s">
        <v>125</v>
      </c>
    </row>
  </sheetData>
  <mergeCells count="128">
    <mergeCell ref="A102:A103"/>
    <mergeCell ref="A104:A105"/>
    <mergeCell ref="A106:A107"/>
    <mergeCell ref="A96:A97"/>
    <mergeCell ref="A98:A99"/>
    <mergeCell ref="A76:A77"/>
    <mergeCell ref="A78:A79"/>
    <mergeCell ref="A80:A81"/>
    <mergeCell ref="A82:A83"/>
    <mergeCell ref="A38:A39"/>
    <mergeCell ref="A40:A41"/>
    <mergeCell ref="A108:A109"/>
    <mergeCell ref="A43:A44"/>
    <mergeCell ref="A45:A46"/>
    <mergeCell ref="A50:A51"/>
    <mergeCell ref="A52:A53"/>
    <mergeCell ref="A54:A55"/>
    <mergeCell ref="A158:A159"/>
    <mergeCell ref="A116:A117"/>
    <mergeCell ref="A120:A121"/>
    <mergeCell ref="A122:A123"/>
    <mergeCell ref="A142:A143"/>
    <mergeCell ref="A144:A145"/>
    <mergeCell ref="A146:A147"/>
    <mergeCell ref="A148:A149"/>
    <mergeCell ref="A150:A151"/>
    <mergeCell ref="A152:A153"/>
    <mergeCell ref="A154:A155"/>
    <mergeCell ref="A59:A60"/>
    <mergeCell ref="A110:A111"/>
    <mergeCell ref="A112:A113"/>
    <mergeCell ref="A114:A115"/>
    <mergeCell ref="A100:A10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84:A85"/>
    <mergeCell ref="A86:A87"/>
    <mergeCell ref="A88:A89"/>
    <mergeCell ref="A90:A91"/>
    <mergeCell ref="A92:A93"/>
    <mergeCell ref="A94:A95"/>
    <mergeCell ref="A62:A63"/>
    <mergeCell ref="A64:A65"/>
    <mergeCell ref="A66:A67"/>
    <mergeCell ref="A68:A69"/>
    <mergeCell ref="A70:A71"/>
    <mergeCell ref="A72:A73"/>
    <mergeCell ref="A74:A75"/>
    <mergeCell ref="A57:A58"/>
    <mergeCell ref="A47:A48"/>
    <mergeCell ref="A26:A27"/>
    <mergeCell ref="A28:A29"/>
    <mergeCell ref="A30:A31"/>
    <mergeCell ref="A32:A33"/>
    <mergeCell ref="A34:A35"/>
    <mergeCell ref="A36:A37"/>
    <mergeCell ref="A124:A125"/>
    <mergeCell ref="A126:A127"/>
    <mergeCell ref="A128:A129"/>
    <mergeCell ref="A130:A131"/>
    <mergeCell ref="A132:A133"/>
    <mergeCell ref="A134:A135"/>
    <mergeCell ref="A136:A137"/>
    <mergeCell ref="A138:A139"/>
    <mergeCell ref="A140:A141"/>
    <mergeCell ref="A156:A157"/>
    <mergeCell ref="A187:A188"/>
    <mergeCell ref="A189:A190"/>
    <mergeCell ref="A191:A192"/>
    <mergeCell ref="A193:A194"/>
    <mergeCell ref="A195:A196"/>
    <mergeCell ref="A197:A198"/>
    <mergeCell ref="A199:A200"/>
    <mergeCell ref="A201:A202"/>
    <mergeCell ref="A160:A161"/>
    <mergeCell ref="A163:A164"/>
    <mergeCell ref="A165:A166"/>
    <mergeCell ref="A167:A168"/>
    <mergeCell ref="A169:A170"/>
    <mergeCell ref="A171:A172"/>
    <mergeCell ref="A173:A174"/>
    <mergeCell ref="A175:A176"/>
    <mergeCell ref="A177:A178"/>
    <mergeCell ref="A179:A180"/>
    <mergeCell ref="A181:A182"/>
    <mergeCell ref="A183:A184"/>
    <mergeCell ref="A185:A186"/>
    <mergeCell ref="A221:A222"/>
    <mergeCell ref="A223:A224"/>
    <mergeCell ref="A225:A226"/>
    <mergeCell ref="A227:A228"/>
    <mergeCell ref="A229:A230"/>
    <mergeCell ref="A231:A232"/>
    <mergeCell ref="A233:A234"/>
    <mergeCell ref="A235:A236"/>
    <mergeCell ref="A203:A204"/>
    <mergeCell ref="A205:A206"/>
    <mergeCell ref="A207:A208"/>
    <mergeCell ref="A209:A210"/>
    <mergeCell ref="A211:A212"/>
    <mergeCell ref="A213:A214"/>
    <mergeCell ref="A215:A216"/>
    <mergeCell ref="A217:A218"/>
    <mergeCell ref="A219:A220"/>
    <mergeCell ref="A261:A262"/>
    <mergeCell ref="A263:A264"/>
    <mergeCell ref="A237:A238"/>
    <mergeCell ref="A239:A240"/>
    <mergeCell ref="A241:A242"/>
    <mergeCell ref="A243:A244"/>
    <mergeCell ref="A245:A246"/>
    <mergeCell ref="A247:A248"/>
    <mergeCell ref="A249:A250"/>
    <mergeCell ref="A251:A252"/>
    <mergeCell ref="A253:A254"/>
    <mergeCell ref="A255:A256"/>
    <mergeCell ref="A257:A258"/>
    <mergeCell ref="A259:A260"/>
  </mergeCells>
  <pageMargins left="0.70866141732283472" right="0.70866141732283472" top="0.74803149606299213" bottom="0.74803149606299213" header="0.31496062992125984" footer="0.31496062992125984"/>
  <pageSetup paperSize="9" scale="73" fitToWidth="3" fitToHeight="4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D13C976163F9459E114CFABEC770A3" ma:contentTypeVersion="15" ma:contentTypeDescription="Create a new document." ma:contentTypeScope="" ma:versionID="9989b6a61fb79c7b93dee6a9d91f1abf">
  <xsd:schema xmlns:xsd="http://www.w3.org/2001/XMLSchema" xmlns:xs="http://www.w3.org/2001/XMLSchema" xmlns:p="http://schemas.microsoft.com/office/2006/metadata/properties" xmlns:ns2="5c7fc973-09de-4271-a02f-6d07f170ab28" xmlns:ns3="b0a407f7-e946-4ec7-9aef-393164e3f5ef" targetNamespace="http://schemas.microsoft.com/office/2006/metadata/properties" ma:root="true" ma:fieldsID="e1f43dc1c5e10e12c365a6012bfe8227" ns2:_="" ns3:_="">
    <xsd:import namespace="5c7fc973-09de-4271-a02f-6d07f170ab28"/>
    <xsd:import namespace="b0a407f7-e946-4ec7-9aef-393164e3f5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7fc973-09de-4271-a02f-6d07f170ab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d35411-cf10-4265-8c01-c5ad091ee0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a407f7-e946-4ec7-9aef-393164e3f5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90b7672-6e9b-49b3-988d-4d8711eebc13}" ma:internalName="TaxCatchAll" ma:showField="CatchAllData" ma:web="b0a407f7-e946-4ec7-9aef-393164e3f5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7fc973-09de-4271-a02f-6d07f170ab28">
      <Terms xmlns="http://schemas.microsoft.com/office/infopath/2007/PartnerControls"/>
    </lcf76f155ced4ddcb4097134ff3c332f>
    <TaxCatchAll xmlns="b0a407f7-e946-4ec7-9aef-393164e3f5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3F1AD0-C059-4118-B0A9-E2B7CA820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7fc973-09de-4271-a02f-6d07f170ab28"/>
    <ds:schemaRef ds:uri="b0a407f7-e946-4ec7-9aef-393164e3f5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EE8F9C-3DB5-4DF4-9EDF-4FED253CF121}">
  <ds:schemaRefs>
    <ds:schemaRef ds:uri="http://schemas.microsoft.com/office/2006/metadata/properties"/>
    <ds:schemaRef ds:uri="http://schemas.microsoft.com/office/infopath/2007/PartnerControls"/>
    <ds:schemaRef ds:uri="5c7fc973-09de-4271-a02f-6d07f170ab28"/>
    <ds:schemaRef ds:uri="b0a407f7-e946-4ec7-9aef-393164e3f5ef"/>
  </ds:schemaRefs>
</ds:datastoreItem>
</file>

<file path=customXml/itemProps3.xml><?xml version="1.0" encoding="utf-8"?>
<ds:datastoreItem xmlns:ds="http://schemas.openxmlformats.org/officeDocument/2006/customXml" ds:itemID="{AB5A8F12-9DAB-439A-BB91-A533C2E7FB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Helstu stærðir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Aðilar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snorri.da</dc:creator>
  <cp:lastModifiedBy>Snorri Þ. Daðason - FST</cp:lastModifiedBy>
  <cp:lastPrinted>2023-11-14T15:48:48Z</cp:lastPrinted>
  <dcterms:created xsi:type="dcterms:W3CDTF">2016-04-27T15:03:00Z</dcterms:created>
  <dcterms:modified xsi:type="dcterms:W3CDTF">2024-12-16T15:09:10Z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0x01010025D13C976163F9459E114CFABEC770A3</vt:lpwstr>
  </property>
  <property fmtid="{D5CDD505-2E9C-101B-9397-08002B2CF9AE}" pid="3" name="MediaServiceImageTags">
    <vt:lpwstr/>
  </property>
  <property fmtid="{D5CDD505-2E9C-101B-9397-08002B2CF9AE}" pid="4" name="MSIP_Label_07f04cc5-0806-4057-8df4-81e268971656_Enabled">
    <vt:lpwstr>true</vt:lpwstr>
  </property>
  <property fmtid="{D5CDD505-2E9C-101B-9397-08002B2CF9AE}" pid="5" name="MSIP_Label_07f04cc5-0806-4057-8df4-81e268971656_SetDate">
    <vt:lpwstr>2024-09-05T16:07:07Z</vt:lpwstr>
  </property>
  <property fmtid="{D5CDD505-2E9C-101B-9397-08002B2CF9AE}" pid="6" name="MSIP_Label_07f04cc5-0806-4057-8df4-81e268971656_Method">
    <vt:lpwstr>Standard</vt:lpwstr>
  </property>
  <property fmtid="{D5CDD505-2E9C-101B-9397-08002B2CF9AE}" pid="7" name="MSIP_Label_07f04cc5-0806-4057-8df4-81e268971656_Name">
    <vt:lpwstr>LabelA</vt:lpwstr>
  </property>
  <property fmtid="{D5CDD505-2E9C-101B-9397-08002B2CF9AE}" pid="8" name="MSIP_Label_07f04cc5-0806-4057-8df4-81e268971656_SiteId">
    <vt:lpwstr>905bf847-0687-4c21-a980-38a974cb9eb6</vt:lpwstr>
  </property>
  <property fmtid="{D5CDD505-2E9C-101B-9397-08002B2CF9AE}" pid="9" name="MSIP_Label_07f04cc5-0806-4057-8df4-81e268971656_ActionId">
    <vt:lpwstr>eeeee083-3b09-4400-8174-090c8b254b0f</vt:lpwstr>
  </property>
  <property fmtid="{D5CDD505-2E9C-101B-9397-08002B2CF9AE}" pid="10" name="MSIP_Label_07f04cc5-0806-4057-8df4-81e268971656_ContentBits">
    <vt:lpwstr>0</vt:lpwstr>
  </property>
</Properties>
</file>