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\\s-filez01\Share02Z$\経戦_人総_株式\01001KABU\B00001 KABU(永久)\01_I R関連\01_IRデータ\02_各年度作成データ\FY25\Q3\"/>
    </mc:Choice>
  </mc:AlternateContent>
  <xr:revisionPtr revIDLastSave="0" documentId="13_ncr:1_{273AAE0C-C11B-4072-A63F-BF941AB7B5FE}" xr6:coauthVersionLast="47" xr6:coauthVersionMax="47" xr10:uidLastSave="{00000000-0000-0000-0000-000000000000}"/>
  <bookViews>
    <workbookView xWindow="-120" yWindow="-120" windowWidth="29040" windowHeight="15840" tabRatio="868" activeTab="2" xr2:uid="{00000000-000D-0000-FFFF-FFFF00000000}"/>
  </bookViews>
  <sheets>
    <sheet name="Index" sheetId="11" r:id="rId1"/>
    <sheet name="指標計算式" sheetId="12" r:id="rId2"/>
    <sheet name="1.連結決算概要" sheetId="1" r:id="rId3"/>
    <sheet name="2.製品別売上高" sheetId="8" r:id="rId4"/>
    <sheet name="3.仕向地別売上高" sheetId="10" r:id="rId5"/>
    <sheet name="4.セグメント情報" sheetId="9" r:id="rId6"/>
    <sheet name="5.受注高・受注残高" sheetId="3" r:id="rId7"/>
    <sheet name="6.キャッシュフロー" sheetId="13" r:id="rId8"/>
    <sheet name="10年間の推移" sheetId="6" r:id="rId9"/>
  </sheets>
  <definedNames>
    <definedName name="_xlnm.Print_Area" localSheetId="2">'1.連結決算概要'!$A$1:$R$35</definedName>
    <definedName name="_xlnm.Print_Area" localSheetId="8">'10年間の推移'!$A$1:$L$126</definedName>
    <definedName name="_xlnm.Print_Area" localSheetId="3">'2.製品別売上高'!$A$1:$R$28</definedName>
    <definedName name="_xlnm.Print_Area" localSheetId="5">'4.セグメント情報'!$A$1:$R$46</definedName>
    <definedName name="_xlnm.Print_Area" localSheetId="7">'6.キャッシュフロー'!$A$1:$R$11</definedName>
    <definedName name="_xlnm.Print_Area" localSheetId="1">指標計算式!$A$1:$B$16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" i="9" l="1"/>
  <c r="P35" i="9"/>
  <c r="P29" i="9"/>
  <c r="P23" i="9"/>
  <c r="P17" i="9"/>
  <c r="P11" i="9"/>
  <c r="P26" i="1" l="1"/>
  <c r="N35" i="9"/>
  <c r="O35" i="9"/>
  <c r="O46" i="9"/>
  <c r="N46" i="9"/>
  <c r="O29" i="9"/>
  <c r="N29" i="9"/>
  <c r="O23" i="9"/>
  <c r="N23" i="9"/>
  <c r="O17" i="9"/>
  <c r="N17" i="9"/>
  <c r="O11" i="9"/>
  <c r="N11" i="9"/>
  <c r="O26" i="1" l="1"/>
  <c r="N26" i="1" l="1"/>
  <c r="K114" i="6" l="1"/>
  <c r="K85" i="6"/>
  <c r="K88" i="6"/>
  <c r="K87" i="6"/>
  <c r="K86" i="6"/>
  <c r="K78" i="6" l="1"/>
  <c r="K20" i="6" l="1"/>
  <c r="K19" i="6"/>
  <c r="K18" i="6"/>
  <c r="K17" i="6"/>
  <c r="K16" i="6"/>
</calcChain>
</file>

<file path=xl/sharedStrings.xml><?xml version="1.0" encoding="utf-8"?>
<sst xmlns="http://schemas.openxmlformats.org/spreadsheetml/2006/main" count="649" uniqueCount="224">
  <si>
    <t>1Q</t>
  </si>
  <si>
    <t>1Q</t>
    <phoneticPr fontId="2"/>
  </si>
  <si>
    <t>2Q</t>
  </si>
  <si>
    <t>2Q</t>
    <phoneticPr fontId="2"/>
  </si>
  <si>
    <t>3Q</t>
  </si>
  <si>
    <t>3Q</t>
    <phoneticPr fontId="2"/>
  </si>
  <si>
    <t>4Q</t>
  </si>
  <si>
    <t>4Q</t>
    <phoneticPr fontId="2"/>
  </si>
  <si>
    <t>　EMEA</t>
    <phoneticPr fontId="2"/>
  </si>
  <si>
    <t>EMEA</t>
    <phoneticPr fontId="2"/>
  </si>
  <si>
    <t>2022年3月期
FY2022</t>
    <rPh sb="3" eb="4">
      <t>ネン</t>
    </rPh>
    <rPh sb="5" eb="7">
      <t>ガツキ</t>
    </rPh>
    <phoneticPr fontId="2"/>
  </si>
  <si>
    <t>（百万円／million yen)</t>
    <rPh sb="1" eb="4">
      <t>ヒャクマンエン</t>
    </rPh>
    <phoneticPr fontId="2"/>
  </si>
  <si>
    <t>売上高　Net sales</t>
    <rPh sb="0" eb="3">
      <t>ウリアゲダカ</t>
    </rPh>
    <phoneticPr fontId="2"/>
  </si>
  <si>
    <t>売上原価　Cost of sales</t>
    <rPh sb="0" eb="4">
      <t>ウリアゲゲンカ</t>
    </rPh>
    <phoneticPr fontId="2"/>
  </si>
  <si>
    <t>FY2016</t>
  </si>
  <si>
    <t>FY2017</t>
  </si>
  <si>
    <t>FY2018</t>
  </si>
  <si>
    <t>FY2019</t>
  </si>
  <si>
    <t>FY2020</t>
  </si>
  <si>
    <t>FY2021</t>
  </si>
  <si>
    <t>FY2022</t>
  </si>
  <si>
    <t>2022年3月期</t>
    <rPh sb="3" eb="4">
      <t>ネン</t>
    </rPh>
    <rPh sb="5" eb="7">
      <t>ガツキ</t>
    </rPh>
    <phoneticPr fontId="2"/>
  </si>
  <si>
    <t>2021年3月期</t>
    <rPh sb="5" eb="7">
      <t>ガツキ</t>
    </rPh>
    <phoneticPr fontId="2"/>
  </si>
  <si>
    <t>2020年3月期</t>
    <rPh sb="5" eb="7">
      <t>ガツキ</t>
    </rPh>
    <phoneticPr fontId="2"/>
  </si>
  <si>
    <t>2019年3月期</t>
    <rPh sb="5" eb="7">
      <t>ガツキ</t>
    </rPh>
    <phoneticPr fontId="2"/>
  </si>
  <si>
    <t>2018年3月期</t>
    <rPh sb="5" eb="7">
      <t>ガツキ</t>
    </rPh>
    <phoneticPr fontId="2"/>
  </si>
  <si>
    <t>2017年3月期</t>
    <rPh sb="5" eb="7">
      <t>ガツキ</t>
    </rPh>
    <phoneticPr fontId="2"/>
  </si>
  <si>
    <t>2016年3月期</t>
    <rPh sb="5" eb="7">
      <t>ガツキ</t>
    </rPh>
    <phoneticPr fontId="2"/>
  </si>
  <si>
    <t>日本　Japan</t>
    <rPh sb="0" eb="2">
      <t>ニホン</t>
    </rPh>
    <phoneticPr fontId="2"/>
  </si>
  <si>
    <t>米州　Americas</t>
    <rPh sb="0" eb="2">
      <t>ベイシュウ</t>
    </rPh>
    <phoneticPr fontId="2"/>
  </si>
  <si>
    <t>海外　Overseas</t>
    <rPh sb="0" eb="2">
      <t>カイガイ</t>
    </rPh>
    <phoneticPr fontId="2"/>
  </si>
  <si>
    <t>　米州　Americas</t>
    <rPh sb="1" eb="3">
      <t>ベイシュウ</t>
    </rPh>
    <phoneticPr fontId="2"/>
  </si>
  <si>
    <t>システム　Systems</t>
    <phoneticPr fontId="2"/>
  </si>
  <si>
    <t>その他　Others</t>
    <rPh sb="2" eb="3">
      <t>タ</t>
    </rPh>
    <phoneticPr fontId="2"/>
  </si>
  <si>
    <t>合計　Total</t>
    <rPh sb="0" eb="2">
      <t>ゴウケイ</t>
    </rPh>
    <phoneticPr fontId="2"/>
  </si>
  <si>
    <t>　アジア・パシフィック　Asia Pacific</t>
    <phoneticPr fontId="2"/>
  </si>
  <si>
    <t>アジア・パシフィック　Asia Pacific</t>
    <phoneticPr fontId="2"/>
  </si>
  <si>
    <t>営業利益　Operating income</t>
    <rPh sb="0" eb="4">
      <t>エイギョウリエキ</t>
    </rPh>
    <phoneticPr fontId="2"/>
  </si>
  <si>
    <t>インダストリアルコンポーネンツ事業　Industrial relays &amp; components</t>
    <rPh sb="15" eb="17">
      <t>ジギョウ</t>
    </rPh>
    <phoneticPr fontId="2"/>
  </si>
  <si>
    <t>安全・防爆事業　Safety &amp; explosion protection</t>
    <rPh sb="0" eb="2">
      <t>アンゼン</t>
    </rPh>
    <rPh sb="3" eb="7">
      <t>ボウバクジギョウ</t>
    </rPh>
    <phoneticPr fontId="2"/>
  </si>
  <si>
    <t>システム　Systems</t>
    <phoneticPr fontId="2"/>
  </si>
  <si>
    <t>日本　Japan</t>
    <rPh sb="0" eb="2">
      <t>ニホン</t>
    </rPh>
    <phoneticPr fontId="6"/>
  </si>
  <si>
    <t>米州　Americas</t>
    <rPh sb="0" eb="2">
      <t>ベイシュウ</t>
    </rPh>
    <phoneticPr fontId="6"/>
  </si>
  <si>
    <t>EMEA</t>
    <phoneticPr fontId="6"/>
  </si>
  <si>
    <t>アジア・パシフィック　Asia Pacific</t>
    <phoneticPr fontId="2"/>
  </si>
  <si>
    <t>合計　Total</t>
    <rPh sb="0" eb="2">
      <t>ゴウケイ</t>
    </rPh>
    <phoneticPr fontId="2"/>
  </si>
  <si>
    <t>　米州　Americas</t>
    <rPh sb="1" eb="3">
      <t>ベイシュウ</t>
    </rPh>
    <phoneticPr fontId="6"/>
  </si>
  <si>
    <t>　EMEA</t>
    <phoneticPr fontId="6"/>
  </si>
  <si>
    <t>　アジア・パシフィック　Asia Pacific</t>
    <phoneticPr fontId="2"/>
  </si>
  <si>
    <t>経常利益　Ordinary income</t>
    <rPh sb="0" eb="4">
      <t>ケイジョウリエキ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</si>
  <si>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2"/>
  </si>
  <si>
    <t>研究開発費　R&amp;D expense</t>
    <rPh sb="0" eb="5">
      <t>ケンキュウカイハツヒ</t>
    </rPh>
    <phoneticPr fontId="2"/>
  </si>
  <si>
    <t>減価償却費　Depreciation and amortization expense</t>
    <rPh sb="0" eb="5">
      <t>ゲンカショウキャクヒ</t>
    </rPh>
    <phoneticPr fontId="2"/>
  </si>
  <si>
    <t>設備投資額　Capital expenditure</t>
    <rPh sb="0" eb="4">
      <t>セツビトウシ</t>
    </rPh>
    <rPh sb="4" eb="5">
      <t>ガク</t>
    </rPh>
    <phoneticPr fontId="2"/>
  </si>
  <si>
    <t>現金及び預金　Cash and deposits</t>
    <rPh sb="0" eb="2">
      <t>ゲンキン</t>
    </rPh>
    <rPh sb="2" eb="3">
      <t>オヨ</t>
    </rPh>
    <rPh sb="4" eb="6">
      <t>ヨキン</t>
    </rPh>
    <phoneticPr fontId="6"/>
  </si>
  <si>
    <t>Data Book</t>
    <phoneticPr fontId="2"/>
  </si>
  <si>
    <t>営業利益率　Operating income margin</t>
    <rPh sb="0" eb="5">
      <t>エイギョウリエキリツ</t>
    </rPh>
    <phoneticPr fontId="2"/>
  </si>
  <si>
    <t>営業キャッシュ・フロー　Cash flows from operating activities</t>
    <rPh sb="0" eb="2">
      <t>エイギョウ</t>
    </rPh>
    <phoneticPr fontId="6"/>
  </si>
  <si>
    <t>投資キャッシュ・フロー　Cash flows from investing activities</t>
    <rPh sb="0" eb="2">
      <t>トウシ</t>
    </rPh>
    <phoneticPr fontId="6"/>
  </si>
  <si>
    <t>フリー・キャッシュ・フロー　Free cash flows</t>
    <phoneticPr fontId="2"/>
  </si>
  <si>
    <t>財務キャッシュ・フロー　Cash flows from financing activities</t>
    <rPh sb="0" eb="2">
      <t>ザイム</t>
    </rPh>
    <phoneticPr fontId="6"/>
  </si>
  <si>
    <t>現金及び現金同等物に係る換算差額　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</si>
  <si>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</si>
  <si>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</si>
  <si>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</si>
  <si>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自己資本比率　Equity ratio</t>
    <rPh sb="0" eb="2">
      <t>ジコ</t>
    </rPh>
    <rPh sb="2" eb="4">
      <t>シホン</t>
    </rPh>
    <rPh sb="4" eb="6">
      <t>ヒリツ</t>
    </rPh>
    <phoneticPr fontId="6"/>
  </si>
  <si>
    <t>包括利益　Comprehensive income</t>
    <rPh sb="0" eb="2">
      <t>ホウカツ</t>
    </rPh>
    <rPh sb="1" eb="2">
      <t>カツ</t>
    </rPh>
    <rPh sb="2" eb="4">
      <t>リエキ</t>
    </rPh>
    <phoneticPr fontId="6"/>
  </si>
  <si>
    <t>流動資産　Current assets</t>
    <rPh sb="0" eb="2">
      <t>リュウドウ</t>
    </rPh>
    <rPh sb="2" eb="4">
      <t>シサン</t>
    </rPh>
    <phoneticPr fontId="6"/>
  </si>
  <si>
    <t>固定資産　Fixed assets</t>
    <rPh sb="0" eb="2">
      <t>コテイ</t>
    </rPh>
    <rPh sb="2" eb="4">
      <t>シサン</t>
    </rPh>
    <phoneticPr fontId="6"/>
  </si>
  <si>
    <t>資産合計　Total assets</t>
    <rPh sb="0" eb="2">
      <t>シサン</t>
    </rPh>
    <rPh sb="2" eb="4">
      <t>ゴウケイ</t>
    </rPh>
    <phoneticPr fontId="6"/>
  </si>
  <si>
    <t>流動負債　Current liabilities</t>
    <rPh sb="0" eb="2">
      <t>リュウドウ</t>
    </rPh>
    <rPh sb="2" eb="4">
      <t>フサイ</t>
    </rPh>
    <phoneticPr fontId="6"/>
  </si>
  <si>
    <t>固定負債　Fixed liabilities</t>
    <rPh sb="0" eb="2">
      <t>コテイ</t>
    </rPh>
    <rPh sb="2" eb="4">
      <t>フサイ</t>
    </rPh>
    <phoneticPr fontId="6"/>
  </si>
  <si>
    <t>負債合計　Total liabilities</t>
    <rPh sb="0" eb="2">
      <t>フサイ</t>
    </rPh>
    <rPh sb="2" eb="4">
      <t>ゴウケイ</t>
    </rPh>
    <phoneticPr fontId="6"/>
  </si>
  <si>
    <t>純資産合計　Total net assets</t>
    <rPh sb="0" eb="1">
      <t>ジュン</t>
    </rPh>
    <rPh sb="1" eb="3">
      <t>シサン</t>
    </rPh>
    <rPh sb="3" eb="5">
      <t>ゴウケイ</t>
    </rPh>
    <phoneticPr fontId="6"/>
  </si>
  <si>
    <t>負債及び純資産合計　Total liabilities and net assets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</si>
  <si>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有形固定資産　Tangible fixed assets</t>
    <rPh sb="0" eb="2">
      <t>ユウケイ</t>
    </rPh>
    <rPh sb="2" eb="4">
      <t>コテイ</t>
    </rPh>
    <rPh sb="4" eb="6">
      <t>シサン</t>
    </rPh>
    <phoneticPr fontId="6"/>
  </si>
  <si>
    <t>無形固定資産　Intangible fixed assets</t>
    <rPh sb="0" eb="2">
      <t>ムケイ</t>
    </rPh>
    <rPh sb="2" eb="4">
      <t>コテイ</t>
    </rPh>
    <rPh sb="4" eb="6">
      <t>シサン</t>
    </rPh>
    <phoneticPr fontId="6"/>
  </si>
  <si>
    <t>投資その他の資産　Investments and other assets</t>
    <rPh sb="0" eb="2">
      <t>トウシ</t>
    </rPh>
    <rPh sb="4" eb="5">
      <t>タ</t>
    </rPh>
    <rPh sb="6" eb="8">
      <t>シサン</t>
    </rPh>
    <phoneticPr fontId="6"/>
  </si>
  <si>
    <t>短期借入金　Short-term borrowing</t>
    <rPh sb="0" eb="2">
      <t>タンキ</t>
    </rPh>
    <rPh sb="2" eb="4">
      <t>カリイレ</t>
    </rPh>
    <rPh sb="4" eb="5">
      <t>キン</t>
    </rPh>
    <phoneticPr fontId="6"/>
  </si>
  <si>
    <t>その他流動負債　Other</t>
    <rPh sb="2" eb="3">
      <t>タ</t>
    </rPh>
    <rPh sb="3" eb="5">
      <t>リュウドウ</t>
    </rPh>
    <rPh sb="5" eb="7">
      <t>フサイ</t>
    </rPh>
    <phoneticPr fontId="6"/>
  </si>
  <si>
    <t>その他流動資産　Other</t>
    <rPh sb="2" eb="3">
      <t>タ</t>
    </rPh>
    <rPh sb="3" eb="5">
      <t>リュウドウ</t>
    </rPh>
    <rPh sb="5" eb="7">
      <t>シサン</t>
    </rPh>
    <phoneticPr fontId="6"/>
  </si>
  <si>
    <t>長期借入金　Long-term borrowing</t>
    <rPh sb="0" eb="2">
      <t>チョウキ</t>
    </rPh>
    <rPh sb="2" eb="4">
      <t>カリイレ</t>
    </rPh>
    <rPh sb="4" eb="5">
      <t>キン</t>
    </rPh>
    <phoneticPr fontId="6"/>
  </si>
  <si>
    <t>その他固定負債　Other</t>
    <rPh sb="2" eb="3">
      <t>タ</t>
    </rPh>
    <rPh sb="3" eb="5">
      <t>コテイ</t>
    </rPh>
    <rPh sb="5" eb="7">
      <t>フサイ</t>
    </rPh>
    <phoneticPr fontId="6"/>
  </si>
  <si>
    <t>株主資本　Shareholders’ equity</t>
    <rPh sb="0" eb="2">
      <t>カブヌシ</t>
    </rPh>
    <rPh sb="2" eb="4">
      <t>シホン</t>
    </rPh>
    <phoneticPr fontId="6"/>
  </si>
  <si>
    <t>その他の包括利益累計額　Accumulated other comprehensive income</t>
    <rPh sb="2" eb="3">
      <t>タ</t>
    </rPh>
    <rPh sb="4" eb="6">
      <t>ホウカツ</t>
    </rPh>
    <rPh sb="6" eb="8">
      <t>リエキ</t>
    </rPh>
    <rPh sb="8" eb="11">
      <t>ルイケイガク</t>
    </rPh>
    <phoneticPr fontId="6"/>
  </si>
  <si>
    <t>新株予約権　Stock acquisition rights</t>
    <rPh sb="0" eb="2">
      <t>シンカブ</t>
    </rPh>
    <rPh sb="2" eb="4">
      <t>ヨヤク</t>
    </rPh>
    <rPh sb="4" eb="5">
      <t>ケン</t>
    </rPh>
    <phoneticPr fontId="6"/>
  </si>
  <si>
    <t>非支配株主持分　Non-controlling interests</t>
    <phoneticPr fontId="2"/>
  </si>
  <si>
    <t>売上原価率　Cost of sales ratio</t>
    <rPh sb="0" eb="5">
      <t>ウリアゲゲンカリツ</t>
    </rPh>
    <phoneticPr fontId="2"/>
  </si>
  <si>
    <t>　棚卸資産　Inventories</t>
    <rPh sb="1" eb="5">
      <t>タナオロシシサン</t>
    </rPh>
    <phoneticPr fontId="2"/>
  </si>
  <si>
    <t>経常利益率　Ordinary income ratio</t>
    <rPh sb="0" eb="5">
      <t>ケイジョウリエキリツ</t>
    </rPh>
    <phoneticPr fontId="2"/>
  </si>
  <si>
    <t>当期純利益率　Net income ratio</t>
    <rPh sb="0" eb="6">
      <t>トウキジュンリエキリツ</t>
    </rPh>
    <phoneticPr fontId="2"/>
  </si>
  <si>
    <t>販売管理費比率　 SG&amp;A ratio</t>
    <rPh sb="0" eb="5">
      <t>ハンバイカンリヒ</t>
    </rPh>
    <rPh sb="5" eb="7">
      <t>ヒリツ</t>
    </rPh>
    <phoneticPr fontId="2"/>
  </si>
  <si>
    <t>　固定資産　Fixed assets</t>
    <rPh sb="1" eb="5">
      <t>コテイシサン</t>
    </rPh>
    <phoneticPr fontId="2"/>
  </si>
  <si>
    <t>棚卸資産　Inventories</t>
    <rPh sb="0" eb="2">
      <t>タナオロシ</t>
    </rPh>
    <rPh sb="2" eb="4">
      <t>シサン</t>
    </rPh>
    <phoneticPr fontId="6"/>
  </si>
  <si>
    <t>計　Total</t>
    <rPh sb="0" eb="1">
      <t>ケイ</t>
    </rPh>
    <phoneticPr fontId="2"/>
  </si>
  <si>
    <t>■10年間の推移　10-Year Key Financial Data</t>
    <rPh sb="3" eb="5">
      <t>ネンカン</t>
    </rPh>
    <rPh sb="6" eb="8">
      <t>スイイ</t>
    </rPh>
    <phoneticPr fontId="2"/>
  </si>
  <si>
    <r>
      <t>4.　セグメント情報　</t>
    </r>
    <r>
      <rPr>
        <sz val="11"/>
        <rFont val="游ゴシック"/>
        <family val="3"/>
        <charset val="128"/>
        <scheme val="minor"/>
      </rPr>
      <t>Segment information</t>
    </r>
    <rPh sb="8" eb="10">
      <t>ジョウホウ</t>
    </rPh>
    <phoneticPr fontId="2"/>
  </si>
  <si>
    <r>
      <t>・　受注高　</t>
    </r>
    <r>
      <rPr>
        <sz val="11"/>
        <rFont val="游ゴシック"/>
        <family val="3"/>
        <charset val="128"/>
        <scheme val="minor"/>
      </rPr>
      <t>Orders received</t>
    </r>
    <rPh sb="2" eb="5">
      <t>ジュチュウダカ</t>
    </rPh>
    <phoneticPr fontId="2"/>
  </si>
  <si>
    <r>
      <t>・　各種指標データ　</t>
    </r>
    <r>
      <rPr>
        <sz val="11"/>
        <rFont val="游ゴシック"/>
        <family val="3"/>
        <charset val="128"/>
        <scheme val="minor"/>
      </rPr>
      <t>Other index data</t>
    </r>
    <phoneticPr fontId="2"/>
  </si>
  <si>
    <t>■　10年間の推移　10-Year Key Financial Data</t>
    <rPh sb="4" eb="6">
      <t>ネンカン</t>
    </rPh>
    <rPh sb="7" eb="9">
      <t>スイイ</t>
    </rPh>
    <phoneticPr fontId="2"/>
  </si>
  <si>
    <r>
      <t>1.　連結決算概要　</t>
    </r>
    <r>
      <rPr>
        <sz val="11"/>
        <rFont val="游ゴシック"/>
        <family val="3"/>
        <charset val="128"/>
        <scheme val="minor"/>
      </rPr>
      <t>Consolidated financial summary</t>
    </r>
    <rPh sb="3" eb="9">
      <t>レンケツケッサンガイヨウ</t>
    </rPh>
    <phoneticPr fontId="2"/>
  </si>
  <si>
    <r>
      <t>2.　製品別売上高　S</t>
    </r>
    <r>
      <rPr>
        <sz val="11"/>
        <rFont val="游ゴシック"/>
        <family val="3"/>
        <charset val="128"/>
        <scheme val="minor"/>
      </rPr>
      <t>ales by products</t>
    </r>
    <rPh sb="3" eb="9">
      <t>セイヒンベツウリアゲダカ</t>
    </rPh>
    <phoneticPr fontId="2"/>
  </si>
  <si>
    <t>（売上高比率　Sales ratio）</t>
    <phoneticPr fontId="2"/>
  </si>
  <si>
    <t>　※仕向地別情報は実際に販売した地域での売上です</t>
    <rPh sb="2" eb="6">
      <t>シムケチベツ</t>
    </rPh>
    <rPh sb="6" eb="8">
      <t>ジョウホウ</t>
    </rPh>
    <rPh sb="9" eb="11">
      <t>ジッサイ</t>
    </rPh>
    <rPh sb="12" eb="14">
      <t>ハンバイ</t>
    </rPh>
    <rPh sb="16" eb="18">
      <t>チイキ</t>
    </rPh>
    <rPh sb="20" eb="21">
      <t>ウ</t>
    </rPh>
    <rPh sb="21" eb="22">
      <t>ア</t>
    </rPh>
    <phoneticPr fontId="2"/>
  </si>
  <si>
    <t>　*Information of sales by region where the product was actually sold.</t>
    <phoneticPr fontId="2"/>
  </si>
  <si>
    <t>　※セグメント情報は所在地別の実績です。</t>
    <rPh sb="7" eb="9">
      <t>ジョウホウ</t>
    </rPh>
    <rPh sb="10" eb="14">
      <t>ショザイチベツ</t>
    </rPh>
    <rPh sb="15" eb="17">
      <t>ジッセキ</t>
    </rPh>
    <phoneticPr fontId="2"/>
  </si>
  <si>
    <t>　*Segment information is based on location.</t>
    <phoneticPr fontId="2"/>
  </si>
  <si>
    <t>外部顧客への売上高　Sales to external customers</t>
    <phoneticPr fontId="2"/>
  </si>
  <si>
    <t>セグメント間の内部売上高又は振替高　Intersegment sales and transfers</t>
    <phoneticPr fontId="2"/>
  </si>
  <si>
    <t>セグメント利益　Segment income</t>
    <rPh sb="5" eb="7">
      <t>リエキ</t>
    </rPh>
    <phoneticPr fontId="2"/>
  </si>
  <si>
    <t>（利益率　Segment income ratio)</t>
    <rPh sb="1" eb="3">
      <t>リエキ</t>
    </rPh>
    <rPh sb="3" eb="4">
      <t>リツ</t>
    </rPh>
    <phoneticPr fontId="2"/>
  </si>
  <si>
    <r>
      <t>・　製品別・仕向地別売上高　</t>
    </r>
    <r>
      <rPr>
        <sz val="11"/>
        <rFont val="游ゴシック"/>
        <family val="3"/>
        <charset val="128"/>
        <scheme val="minor"/>
      </rPr>
      <t>Sales by products and regions</t>
    </r>
    <rPh sb="2" eb="4">
      <t>セイヒン</t>
    </rPh>
    <rPh sb="4" eb="5">
      <t>ベツ</t>
    </rPh>
    <rPh sb="6" eb="9">
      <t>シムケチ</t>
    </rPh>
    <rPh sb="9" eb="10">
      <t>ベツ</t>
    </rPh>
    <rPh sb="10" eb="12">
      <t>ウリアゲ</t>
    </rPh>
    <rPh sb="12" eb="13">
      <t>ダカ</t>
    </rPh>
    <phoneticPr fontId="2"/>
  </si>
  <si>
    <r>
      <t>3.　仕向地別売上高　S</t>
    </r>
    <r>
      <rPr>
        <sz val="11"/>
        <rFont val="游ゴシック"/>
        <family val="3"/>
        <charset val="128"/>
        <scheme val="minor"/>
      </rPr>
      <t>ales by regions</t>
    </r>
    <rPh sb="3" eb="10">
      <t>シムケチベツウリアゲダカ</t>
    </rPh>
    <phoneticPr fontId="2"/>
  </si>
  <si>
    <r>
      <t>【四半期ベース】　</t>
    </r>
    <r>
      <rPr>
        <b/>
        <sz val="11"/>
        <rFont val="游ゴシック"/>
        <family val="3"/>
        <charset val="128"/>
        <scheme val="minor"/>
      </rPr>
      <t>Quarterly Basis</t>
    </r>
    <rPh sb="1" eb="4">
      <t>シハンキ</t>
    </rPh>
    <phoneticPr fontId="2"/>
  </si>
  <si>
    <t>・　連結損益計算書　Consolidated income statement</t>
    <rPh sb="2" eb="9">
      <t>レンケツソンエキケイサンショ</t>
    </rPh>
    <phoneticPr fontId="2"/>
  </si>
  <si>
    <t>【連結損益計算書　Consolidated income statement】</t>
    <rPh sb="1" eb="3">
      <t>レンケツ</t>
    </rPh>
    <rPh sb="3" eb="5">
      <t>ソンエキ</t>
    </rPh>
    <rPh sb="5" eb="7">
      <t>ケイサン</t>
    </rPh>
    <rPh sb="7" eb="8">
      <t>ショ</t>
    </rPh>
    <phoneticPr fontId="6"/>
  </si>
  <si>
    <t>【製品別・仕向地別売上高　Net sales by products and regions】</t>
    <rPh sb="1" eb="3">
      <t>セイヒン</t>
    </rPh>
    <rPh sb="3" eb="4">
      <t>ベツ</t>
    </rPh>
    <rPh sb="5" eb="8">
      <t>シムケチ</t>
    </rPh>
    <rPh sb="8" eb="9">
      <t>ベツ</t>
    </rPh>
    <rPh sb="9" eb="11">
      <t>ウリアゲ</t>
    </rPh>
    <rPh sb="11" eb="12">
      <t>ダカ</t>
    </rPh>
    <phoneticPr fontId="6"/>
  </si>
  <si>
    <t>売上総利益　Gross income</t>
    <rPh sb="0" eb="5">
      <t>ウリアゲソウリエキ</t>
    </rPh>
    <phoneticPr fontId="2"/>
  </si>
  <si>
    <t>売上総利益率　Gross income margin</t>
    <rPh sb="0" eb="6">
      <t>ウリアゲソウリエキリツ</t>
    </rPh>
    <phoneticPr fontId="2"/>
  </si>
  <si>
    <t>【主要資本　Major capital】</t>
    <rPh sb="1" eb="5">
      <t>シュヨウシホン</t>
    </rPh>
    <phoneticPr fontId="6"/>
  </si>
  <si>
    <r>
      <t>事業資本　</t>
    </r>
    <r>
      <rPr>
        <sz val="11"/>
        <rFont val="游ゴシック"/>
        <family val="3"/>
        <charset val="128"/>
        <scheme val="minor"/>
      </rPr>
      <t>Business capital</t>
    </r>
    <rPh sb="0" eb="4">
      <t>ジギョウシホン</t>
    </rPh>
    <phoneticPr fontId="2"/>
  </si>
  <si>
    <t>　売上債権　Trade receivables</t>
    <rPh sb="1" eb="5">
      <t>ウリアゲサイケン</t>
    </rPh>
    <phoneticPr fontId="2"/>
  </si>
  <si>
    <t>　仕入債務　Trade payables</t>
    <rPh sb="1" eb="5">
      <t>シイレサイム</t>
    </rPh>
    <phoneticPr fontId="2"/>
  </si>
  <si>
    <t>販売管理費　SG&amp;A expense</t>
    <rPh sb="0" eb="5">
      <t>ハンバイカンリヒ</t>
    </rPh>
    <phoneticPr fontId="2"/>
  </si>
  <si>
    <t>親会社株主に帰属する当期純利益　Net income attributable to owners of parent company</t>
    <rPh sb="0" eb="5">
      <t>オヤガイシャカブヌシ</t>
    </rPh>
    <rPh sb="6" eb="8">
      <t>キゾク</t>
    </rPh>
    <rPh sb="10" eb="15">
      <t>トウキジュンリエキ</t>
    </rPh>
    <phoneticPr fontId="2"/>
  </si>
  <si>
    <t>【受注高　Orders received】</t>
    <rPh sb="1" eb="4">
      <t>ジュチュウダカ</t>
    </rPh>
    <phoneticPr fontId="6"/>
  </si>
  <si>
    <t>【連結貸借対照表　Consolidated balance sheet】</t>
    <rPh sb="1" eb="3">
      <t>レンケツ</t>
    </rPh>
    <rPh sb="3" eb="5">
      <t>タイシャク</t>
    </rPh>
    <rPh sb="5" eb="8">
      <t>タイショウヒョウ</t>
    </rPh>
    <phoneticPr fontId="6"/>
  </si>
  <si>
    <t>売上債権回転率　Accounts receivable turnover ratio</t>
    <rPh sb="0" eb="7">
      <t>ウリアゲサイケンカイテンリツ</t>
    </rPh>
    <phoneticPr fontId="2"/>
  </si>
  <si>
    <t>棚卸資産回転率　Inventory turnover ratio</t>
    <rPh sb="0" eb="2">
      <t>タナオロシ</t>
    </rPh>
    <rPh sb="2" eb="4">
      <t>シサン</t>
    </rPh>
    <rPh sb="4" eb="6">
      <t>カイテン</t>
    </rPh>
    <rPh sb="6" eb="7">
      <t>リツ</t>
    </rPh>
    <phoneticPr fontId="2"/>
  </si>
  <si>
    <t>固定資産回転率　Fixed asset turnover ratio</t>
    <rPh sb="0" eb="7">
      <t>コテイシサンカイテンリツ</t>
    </rPh>
    <phoneticPr fontId="2"/>
  </si>
  <si>
    <t>仕入債務回転率　Accounts payable turnover ratio</t>
    <rPh sb="0" eb="4">
      <t>シイレサイム</t>
    </rPh>
    <rPh sb="4" eb="7">
      <t>カイテンリツ</t>
    </rPh>
    <phoneticPr fontId="2"/>
  </si>
  <si>
    <t>【連結キャッシュ・フロー計算書　Consolidated cash flow statement】</t>
    <rPh sb="1" eb="3">
      <t>レンケツ</t>
    </rPh>
    <rPh sb="12" eb="14">
      <t>ケイサン</t>
    </rPh>
    <rPh sb="14" eb="15">
      <t>ショ</t>
    </rPh>
    <phoneticPr fontId="6"/>
  </si>
  <si>
    <t>【各種指標データ　Other index data】</t>
    <rPh sb="1" eb="5">
      <t>カクシュシヒョウ</t>
    </rPh>
    <phoneticPr fontId="6"/>
  </si>
  <si>
    <t>流動比率　Current ratio</t>
    <rPh sb="0" eb="2">
      <t>リュウドウ</t>
    </rPh>
    <rPh sb="2" eb="4">
      <t>ヒリツ</t>
    </rPh>
    <phoneticPr fontId="6"/>
  </si>
  <si>
    <t>自己資本利益率　Return on equity 【ROE】</t>
    <phoneticPr fontId="6"/>
  </si>
  <si>
    <t>総資産利益率　Return on assets 【ROA】</t>
    <phoneticPr fontId="6"/>
  </si>
  <si>
    <t>１株当たり当期純利益　Earnings per share 【EPS】（円／yen)</t>
    <rPh sb="5" eb="7">
      <t>トウキ</t>
    </rPh>
    <rPh sb="36" eb="37">
      <t>エン</t>
    </rPh>
    <phoneticPr fontId="6"/>
  </si>
  <si>
    <t>１株当たり純資産　Book-value per share【BPS】（円／yen)</t>
    <rPh sb="35" eb="36">
      <t>エン</t>
    </rPh>
    <phoneticPr fontId="6"/>
  </si>
  <si>
    <t>株価収益率　Price earnings ratio【PER】（倍／times)</t>
    <rPh sb="32" eb="33">
      <t>バイ</t>
    </rPh>
    <phoneticPr fontId="6"/>
  </si>
  <si>
    <t>株価純資産倍率　Price book value ratio【PBR】 （倍／times)</t>
    <rPh sb="37" eb="38">
      <t>バイ</t>
    </rPh>
    <phoneticPr fontId="6"/>
  </si>
  <si>
    <t>配当性向　Dividend payout ratio</t>
    <rPh sb="0" eb="4">
      <t>ハイトウセイコウ</t>
    </rPh>
    <phoneticPr fontId="6"/>
  </si>
  <si>
    <t>１株当たり年間配当金　Dividends per share　（円／yen)</t>
    <rPh sb="1" eb="3">
      <t>カブア</t>
    </rPh>
    <rPh sb="5" eb="7">
      <t>ネンカン</t>
    </rPh>
    <rPh sb="7" eb="10">
      <t>ハイトウキン</t>
    </rPh>
    <phoneticPr fontId="6"/>
  </si>
  <si>
    <t>中間配当　First half-end　（円／yen)</t>
    <rPh sb="0" eb="4">
      <t>チュウカンハイトウ</t>
    </rPh>
    <phoneticPr fontId="2"/>
  </si>
  <si>
    <t>期末配当　Fiscal year-end　（円／yen)</t>
    <rPh sb="0" eb="4">
      <t>キマツハイトウ</t>
    </rPh>
    <phoneticPr fontId="2"/>
  </si>
  <si>
    <t>記念配当（期末）　Memorial dividends (year-end) 　（円／yen)</t>
    <rPh sb="0" eb="4">
      <t>キネンハイトウ</t>
    </rPh>
    <rPh sb="5" eb="7">
      <t>キマツ</t>
    </rPh>
    <phoneticPr fontId="2"/>
  </si>
  <si>
    <t>制御用リレー／ソケット、スイッチング電源、端子台、サーキットプロテクタ、産業用LED照明
Industrial relays/sockets, Switching power supplies, Terminal blocks, Circuit protectors, LED illumination units</t>
    <rPh sb="0" eb="3">
      <t>セイギョヨウ</t>
    </rPh>
    <rPh sb="21" eb="24">
      <t>タンシダイ</t>
    </rPh>
    <rPh sb="36" eb="39">
      <t>サンギョウヨウ</t>
    </rPh>
    <rPh sb="42" eb="44">
      <t>ショウメイ</t>
    </rPh>
    <phoneticPr fontId="2"/>
  </si>
  <si>
    <t>協働ロボットシステム、表示器複合システム、セキュリティシステム、その他各種システム
Collaborative robot systems, Interface complex systems, Security systems, Other various systems</t>
    <rPh sb="11" eb="14">
      <t>ヒョウジキ</t>
    </rPh>
    <rPh sb="14" eb="16">
      <t>フクゴウ</t>
    </rPh>
    <rPh sb="34" eb="35">
      <t>タ</t>
    </rPh>
    <rPh sb="35" eb="37">
      <t>カクシュ</t>
    </rPh>
    <phoneticPr fontId="2"/>
  </si>
  <si>
    <r>
      <t>・　連結貸借対照表　</t>
    </r>
    <r>
      <rPr>
        <sz val="11"/>
        <rFont val="游ゴシック"/>
        <family val="3"/>
        <charset val="128"/>
        <scheme val="minor"/>
      </rPr>
      <t>Consolidated balance sheet</t>
    </r>
    <phoneticPr fontId="2"/>
  </si>
  <si>
    <r>
      <t>・　主要資本　</t>
    </r>
    <r>
      <rPr>
        <sz val="11"/>
        <rFont val="游ゴシック"/>
        <family val="3"/>
        <charset val="128"/>
        <scheme val="minor"/>
      </rPr>
      <t>Major capital</t>
    </r>
    <phoneticPr fontId="2"/>
  </si>
  <si>
    <t>・　連結キャッシュ・フロー計算書　Consolidated cash flow statement</t>
    <phoneticPr fontId="2"/>
  </si>
  <si>
    <r>
      <t>5.　受注高・受注残高　Orders received</t>
    </r>
    <r>
      <rPr>
        <sz val="11"/>
        <rFont val="游ゴシック"/>
        <family val="3"/>
        <charset val="128"/>
        <scheme val="minor"/>
      </rPr>
      <t xml:space="preserve"> and orders backlog</t>
    </r>
    <rPh sb="3" eb="6">
      <t>ジュチュウダカ</t>
    </rPh>
    <rPh sb="7" eb="11">
      <t>ジュチュウザンダカ</t>
    </rPh>
    <phoneticPr fontId="2"/>
  </si>
  <si>
    <t>1.  連結決算概要　Consolidated financial summary</t>
    <rPh sb="4" eb="10">
      <t>レンケツケッサンガイヨウ</t>
    </rPh>
    <phoneticPr fontId="2"/>
  </si>
  <si>
    <t>2.  製品別売上高　Sales products</t>
    <rPh sb="4" eb="10">
      <t>セイヒンベツウリアゲダカ</t>
    </rPh>
    <phoneticPr fontId="2"/>
  </si>
  <si>
    <t>3.  仕向地別売上高　Sales by regions</t>
    <rPh sb="4" eb="7">
      <t>シムケチ</t>
    </rPh>
    <rPh sb="7" eb="8">
      <t>ベツ</t>
    </rPh>
    <rPh sb="8" eb="10">
      <t>ウリアゲ</t>
    </rPh>
    <rPh sb="10" eb="11">
      <t>ダカ</t>
    </rPh>
    <phoneticPr fontId="2"/>
  </si>
  <si>
    <t>4.  セグメント情報　Segment information</t>
    <rPh sb="9" eb="11">
      <t>ジョウホウ</t>
    </rPh>
    <phoneticPr fontId="2"/>
  </si>
  <si>
    <t>5.  受注高　Orders received</t>
    <rPh sb="4" eb="7">
      <t>ジュチュウダカ</t>
    </rPh>
    <phoneticPr fontId="2"/>
  </si>
  <si>
    <t xml:space="preserve">   受注残高　Orders backlog</t>
    <rPh sb="3" eb="6">
      <t>ジュチュウザン</t>
    </rPh>
    <rPh sb="6" eb="7">
      <t>ダカ</t>
    </rPh>
    <phoneticPr fontId="2"/>
  </si>
  <si>
    <t>自己資本利益率　Return on equity 【ROE】</t>
  </si>
  <si>
    <t>総資産利益率　Return on assets 【ROA】</t>
  </si>
  <si>
    <t>１株当たり当期純利益　Earnings per share 【EPS】</t>
    <phoneticPr fontId="2"/>
  </si>
  <si>
    <t>１株当たり純資産　Book-value per share【BPS】</t>
    <phoneticPr fontId="2"/>
  </si>
  <si>
    <t>株価収益率　Price earnings ratio【PER】</t>
    <phoneticPr fontId="2"/>
  </si>
  <si>
    <t>株価純資産倍率　Price book value ratio【PBR】</t>
    <phoneticPr fontId="2"/>
  </si>
  <si>
    <t>各種指標については、下記の計算により算出しています。</t>
    <phoneticPr fontId="2"/>
  </si>
  <si>
    <t>自己資本（期末）÷発行済株式数（期末）
Shareholders’ equity (end of the term) ÷ Numbers of shares issued (end of the term)</t>
    <phoneticPr fontId="2"/>
  </si>
  <si>
    <t>株価（期末終値）÷ EPS（１株当たり当期純利益）
Stock price (closing price at end of the term) ÷ EPS</t>
    <phoneticPr fontId="2"/>
  </si>
  <si>
    <t>売上原価 ÷ 棚卸資産（期首・期末平均）
Cost of sales ÷ Inventories (average of the beginning and the end of term)</t>
    <rPh sb="0" eb="2">
      <t>ウリアゲ</t>
    </rPh>
    <rPh sb="2" eb="4">
      <t>ゲンカ</t>
    </rPh>
    <rPh sb="7" eb="11">
      <t>タナオロシシサン</t>
    </rPh>
    <rPh sb="12" eb="14">
      <t>キシュ</t>
    </rPh>
    <rPh sb="15" eb="19">
      <t>キマツヘイキン</t>
    </rPh>
    <phoneticPr fontId="2"/>
  </si>
  <si>
    <t>売上高 ÷ 売上債権（期首・期末平均）
Net sales ÷ Trade receivables (average of the beginning and the end of term)</t>
    <rPh sb="0" eb="2">
      <t>ウリアゲ</t>
    </rPh>
    <rPh sb="2" eb="3">
      <t>ダカ</t>
    </rPh>
    <rPh sb="6" eb="10">
      <t>ウリアゲサイケン</t>
    </rPh>
    <rPh sb="11" eb="13">
      <t>キシュ</t>
    </rPh>
    <rPh sb="14" eb="18">
      <t>キマツヘイキン</t>
    </rPh>
    <phoneticPr fontId="2"/>
  </si>
  <si>
    <t>売上高 ÷ 固定資産（期首・期末平均）
Net sales ÷ Fixed assets (average of the beginning and the end of term)</t>
    <rPh sb="0" eb="2">
      <t>ウリアゲ</t>
    </rPh>
    <rPh sb="2" eb="3">
      <t>ダカ</t>
    </rPh>
    <rPh sb="6" eb="10">
      <t>コテイシサン</t>
    </rPh>
    <rPh sb="11" eb="13">
      <t>キシュ</t>
    </rPh>
    <rPh sb="14" eb="18">
      <t>キマツヘイキン</t>
    </rPh>
    <phoneticPr fontId="2"/>
  </si>
  <si>
    <t>売上原価 ÷ 仕入債務（期首・期末平均）
Cost of sales ÷ Trade payables (average of the beginning and the end of term)</t>
    <rPh sb="0" eb="2">
      <t>ウリアゲ</t>
    </rPh>
    <rPh sb="2" eb="4">
      <t>ゲンカ</t>
    </rPh>
    <rPh sb="7" eb="11">
      <t>シイレサイム</t>
    </rPh>
    <rPh sb="12" eb="14">
      <t>キシュ</t>
    </rPh>
    <rPh sb="15" eb="19">
      <t>キマツヘイキン</t>
    </rPh>
    <phoneticPr fontId="2"/>
  </si>
  <si>
    <t>株価（期末終値）÷ BPS（１株当たり純資産）
Stock price (closing price at end of the term) ÷ BPS</t>
    <phoneticPr fontId="2"/>
  </si>
  <si>
    <t>6.　連結キャッシュ・フロー計算書　Consolidated cash flow statement</t>
    <rPh sb="3" eb="5">
      <t>レンケツ</t>
    </rPh>
    <rPh sb="14" eb="17">
      <t>ケイサンショ</t>
    </rPh>
    <phoneticPr fontId="2"/>
  </si>
  <si>
    <t>6.  連結キャッシュ・フロー計算書　Consolidated cash flow statement</t>
    <rPh sb="4" eb="6">
      <t>レンケツ</t>
    </rPh>
    <rPh sb="15" eb="17">
      <t>ケイサン</t>
    </rPh>
    <rPh sb="17" eb="18">
      <t>ショ</t>
    </rPh>
    <phoneticPr fontId="6"/>
  </si>
  <si>
    <t>事業資本</t>
    <rPh sb="0" eb="4">
      <t>ジギョウシホン</t>
    </rPh>
    <phoneticPr fontId="2"/>
  </si>
  <si>
    <r>
      <t xml:space="preserve">親会社株主に帰属する当期純利益 ÷ 自己資本（期首・期末平均）×100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÷Shareholders’ equity (average of the beginning and the end of term) x 100</t>
    </r>
    <phoneticPr fontId="2"/>
  </si>
  <si>
    <r>
      <t xml:space="preserve">親会社株主に帰属する当期純利益 ÷ 総資産（期首・期末平均）×100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Total assets (average of the beginning and the end of term) x 100</t>
    </r>
    <phoneticPr fontId="2"/>
  </si>
  <si>
    <r>
      <t xml:space="preserve">親会社株主に帰属する当期純利益 ÷ 発行済株式数（期中平均）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 ÷ Numbers of shares issued (average of the middle term)</t>
    </r>
    <phoneticPr fontId="2"/>
  </si>
  <si>
    <t>売上債権　Trade receivables</t>
    <rPh sb="0" eb="2">
      <t>ウリアゲ</t>
    </rPh>
    <rPh sb="2" eb="4">
      <t>サイケン</t>
    </rPh>
    <phoneticPr fontId="6"/>
  </si>
  <si>
    <t>仕入債務　Trade payables</t>
    <rPh sb="0" eb="2">
      <t>シイレ</t>
    </rPh>
    <rPh sb="2" eb="4">
      <t>サイム</t>
    </rPh>
    <phoneticPr fontId="6"/>
  </si>
  <si>
    <t>Note：百万円未満は切り捨て　Round down to the millions</t>
    <phoneticPr fontId="2"/>
  </si>
  <si>
    <t>ー</t>
  </si>
  <si>
    <t>売上債権 + 棚卸資産 + 固定資産 ー 仕入債務　
Trade receivables + Inventories + Fixed assets ー Trade payables</t>
    <phoneticPr fontId="2"/>
  </si>
  <si>
    <t>四半期連結財務諸表計上額　Quarterly consolidated financial statement amount</t>
    <rPh sb="0" eb="5">
      <t>シハンキレンケツ</t>
    </rPh>
    <rPh sb="5" eb="12">
      <t>ザイムショヒョウケイジョウガク</t>
    </rPh>
    <phoneticPr fontId="2"/>
  </si>
  <si>
    <t>調整額　Adjustment amount</t>
    <rPh sb="0" eb="3">
      <t>チョウセイガク</t>
    </rPh>
    <phoneticPr fontId="2"/>
  </si>
  <si>
    <t>2023年3月期</t>
    <rPh sb="5" eb="7">
      <t>ガツキ</t>
    </rPh>
    <phoneticPr fontId="2"/>
  </si>
  <si>
    <t>ー</t>
    <phoneticPr fontId="2"/>
  </si>
  <si>
    <t xml:space="preserve">FY </t>
    <phoneticPr fontId="2"/>
  </si>
  <si>
    <t>オートメーション＆センシング事業　Automation &amp; sensing</t>
    <rPh sb="14" eb="16">
      <t>ジギョウ</t>
    </rPh>
    <phoneticPr fontId="2"/>
  </si>
  <si>
    <t>HMI事業　HMI</t>
    <rPh sb="3" eb="5">
      <t>ジギョウ</t>
    </rPh>
    <phoneticPr fontId="2"/>
  </si>
  <si>
    <t>HMI事業　HMI (Human-Machine Interface)</t>
    <rPh sb="3" eb="5">
      <t>ジギョウ</t>
    </rPh>
    <phoneticPr fontId="2"/>
  </si>
  <si>
    <t>プログラマブルコントローラ、センサ、自動認識機器
Programmable logic controllers, Sensors, Automatic identification devices</t>
    <rPh sb="18" eb="24">
      <t>ジドウニンシキキキ</t>
    </rPh>
    <phoneticPr fontId="2"/>
  </si>
  <si>
    <t>制御用操作スイッチ、ジョイスティック、表示灯、プログラマブル表示器
Industrial switches, Joysticks, Pilot lights,  Operator interfaces</t>
    <rPh sb="0" eb="5">
      <t>セイギョヨウソウサ</t>
    </rPh>
    <rPh sb="19" eb="22">
      <t>ヒョウジトウ</t>
    </rPh>
    <phoneticPr fontId="2"/>
  </si>
  <si>
    <t>安全関連機器（非常停止用押ボタンスイッチ、安全スイッチ、セーフティレーザスキャナ、イネーブルスイッチなど）
Safety-related products (Emergency-stop switches, Interlock switches, Safety laser scanners, enabling switches)
防爆関連機器（防爆コントロールボックス、防爆表示器、防爆振動センサ、防爆LED照明など）
Explosion protection products (Control boxes, operator interfaces, vibration sensors, LED illumination units)</t>
    <rPh sb="0" eb="6">
      <t>アンゼンカンレンキキ</t>
    </rPh>
    <rPh sb="7" eb="12">
      <t>ヒジョウテイシヨウ</t>
    </rPh>
    <rPh sb="12" eb="13">
      <t>オ</t>
    </rPh>
    <rPh sb="21" eb="23">
      <t>アンゼン</t>
    </rPh>
    <rPh sb="166" eb="172">
      <t>ボウバクカンレンキキ</t>
    </rPh>
    <rPh sb="173" eb="175">
      <t>ボウバク</t>
    </rPh>
    <rPh sb="186" eb="188">
      <t>ボウバク</t>
    </rPh>
    <rPh sb="188" eb="191">
      <t>ヒョウジキ</t>
    </rPh>
    <rPh sb="192" eb="196">
      <t>ボウバクシンドウ</t>
    </rPh>
    <rPh sb="200" eb="202">
      <t>ボウバク</t>
    </rPh>
    <rPh sb="205" eb="207">
      <t>ショウメイ</t>
    </rPh>
    <phoneticPr fontId="2"/>
  </si>
  <si>
    <t>※2023年３月期より製品種類別の区分を一部変更しているため、過去の数値についても組み替えています。</t>
    <phoneticPr fontId="2"/>
  </si>
  <si>
    <t>（内、使用権資産等　Right-of-use asset etc.）</t>
    <rPh sb="1" eb="2">
      <t>ウチ</t>
    </rPh>
    <rPh sb="8" eb="9">
      <t>トウ</t>
    </rPh>
    <phoneticPr fontId="2"/>
  </si>
  <si>
    <t>*The classification by product partially changed from FY2023. We also restated the past figures.</t>
    <phoneticPr fontId="2"/>
  </si>
  <si>
    <t>2023年3月期
FY2023</t>
    <rPh sb="5" eb="7">
      <t>ガツキ</t>
    </rPh>
    <phoneticPr fontId="2"/>
  </si>
  <si>
    <t>2024年3月期
FY2024</t>
    <rPh sb="5" eb="7">
      <t>ガツキ</t>
    </rPh>
    <phoneticPr fontId="2"/>
  </si>
  <si>
    <r>
      <t xml:space="preserve">親会社株主に帰属する当期純利益　
</t>
    </r>
    <r>
      <rPr>
        <sz val="10"/>
        <color theme="1"/>
        <rFont val="游ゴシック"/>
        <family val="3"/>
        <charset val="128"/>
        <scheme val="minor"/>
      </rPr>
      <t>Net income attributable to owners of parent company</t>
    </r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</si>
  <si>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営業キャッシュ・フロー　
Cash flows from operating activities</t>
    <rPh sb="0" eb="2">
      <t>エイギョウ</t>
    </rPh>
    <phoneticPr fontId="6"/>
  </si>
  <si>
    <t>投資キャッシュ・フロー　
Cash flows from investing activities</t>
    <rPh sb="0" eb="2">
      <t>トウシ</t>
    </rPh>
    <phoneticPr fontId="6"/>
  </si>
  <si>
    <t>フリー・キャッシュ・フロー　
Free cash flows</t>
    <phoneticPr fontId="2"/>
  </si>
  <si>
    <t>財務キャッシュ・フロー　
Cash flows from financing activities</t>
    <rPh sb="0" eb="2">
      <t>ザイム</t>
    </rPh>
    <phoneticPr fontId="6"/>
  </si>
  <si>
    <t>現金及び現金同等物に係る換算差額　
Effect of exchange rate changes on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6"/>
  </si>
  <si>
    <t>現金及び現金同等物の増減額　
Net increase (decrease) in cash and cash equivalents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ゾウゲン</t>
    </rPh>
    <rPh sb="12" eb="13">
      <t>ガク</t>
    </rPh>
    <phoneticPr fontId="6"/>
  </si>
  <si>
    <t>現金及び現金同等物の期首残高　
Cash and cash equivalents at beginning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6"/>
  </si>
  <si>
    <t>現金及び現金同等物の期末残高　
Cash and cash equivalents at end of year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6"/>
  </si>
  <si>
    <t>*From the first quarter of the FY2024, APEM Group companies have changed their fiscal year-end from December 31 to March 31 for the preparation of consolidated financial statements.</t>
    <phoneticPr fontId="2"/>
  </si>
  <si>
    <t>FY2023</t>
  </si>
  <si>
    <t>2024年3月期</t>
    <rPh sb="5" eb="7">
      <t>ガツキ</t>
    </rPh>
    <phoneticPr fontId="2"/>
  </si>
  <si>
    <t>FY2024</t>
    <phoneticPr fontId="2"/>
  </si>
  <si>
    <t>2025年3月期 計画</t>
    <rPh sb="5" eb="7">
      <t>ガツキ</t>
    </rPh>
    <rPh sb="9" eb="11">
      <t>ケイカク</t>
    </rPh>
    <phoneticPr fontId="2"/>
  </si>
  <si>
    <t>FY2025 (Plan)</t>
    <phoneticPr fontId="2"/>
  </si>
  <si>
    <t>FY</t>
    <phoneticPr fontId="2"/>
  </si>
  <si>
    <t>※2024年3月期連結会計期間より、APEMグループは連結財務諸表の作成にあたって決算日を12月31日から3月31日に変更しております。</t>
    <rPh sb="5" eb="6">
      <t>ネン</t>
    </rPh>
    <rPh sb="7" eb="9">
      <t>ガツキ</t>
    </rPh>
    <phoneticPr fontId="2"/>
  </si>
  <si>
    <t>FY</t>
    <phoneticPr fontId="2"/>
  </si>
  <si>
    <t>2025年3月期
FY2025</t>
    <rPh sb="4" eb="5">
      <t>ネン</t>
    </rPh>
    <rPh sb="5" eb="7">
      <t>ガツキ</t>
    </rPh>
    <phoneticPr fontId="2"/>
  </si>
  <si>
    <t xml:space="preserve"> 2025年3月期 / FY2025 [April 1, 2024 to March 31, 2025]</t>
    <rPh sb="5" eb="6">
      <t>ネン</t>
    </rPh>
    <rPh sb="7" eb="9">
      <t>ガツキ</t>
    </rPh>
    <phoneticPr fontId="2"/>
  </si>
  <si>
    <t>環境・エネルギー事業など
Environmental energy -related business, etc.</t>
    <rPh sb="0" eb="2">
      <t>カンキョウ</t>
    </rPh>
    <rPh sb="8" eb="10">
      <t>ジギョウ</t>
    </rPh>
    <phoneticPr fontId="2"/>
  </si>
  <si>
    <t>セグメント利益 又は 損失　Segment income (loss)</t>
    <rPh sb="5" eb="7">
      <t>リエキ</t>
    </rPh>
    <rPh sb="8" eb="9">
      <t>マタ</t>
    </rPh>
    <rPh sb="11" eb="13">
      <t>ソンシツ</t>
    </rPh>
    <phoneticPr fontId="2"/>
  </si>
  <si>
    <t>最終更新日：2025年2月4日</t>
    <rPh sb="0" eb="5">
      <t>サイシュウコウシンビ</t>
    </rPh>
    <rPh sb="10" eb="11">
      <t>ネン</t>
    </rPh>
    <rPh sb="12" eb="13">
      <t>ガツ</t>
    </rPh>
    <rPh sb="14" eb="15">
      <t>ニチ</t>
    </rPh>
    <phoneticPr fontId="2"/>
  </si>
  <si>
    <t>Last Update：February 4, 2025</t>
    <phoneticPr fontId="2"/>
  </si>
  <si>
    <t>－</t>
    <phoneticPr fontId="2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</si>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</sst>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#,##0,,;[Red]\-#,##0,,"/>
    <numFmt numFmtId="177" formatCode="#,##0.0;[Red]\-#,##0.0"/>
    <numFmt numFmtId="178" formatCode="0.0%"/>
    <numFmt numFmtId="179" formatCode="&quot;$&quot;#,##0_);[Red]\(&quot;$&quot;#,##0\)"/>
    <numFmt numFmtId="180" formatCode="&quot;$&quot;#,##0.00_);[Red]\(&quot;$&quot;#,##0.00\)"/>
    <numFmt numFmtId="181" formatCode="0_);[Red]\(0\)"/>
    <numFmt numFmtId="182" formatCode="0.0%;[Red]&quot;△&quot;0.0%"/>
    <numFmt numFmtId="183" formatCode="#,##0.0;[Red]&quot;△&quot;#,##0.0"/>
    <numFmt numFmtId="184" formatCode="#,##0.00;[Red]&quot;△&quot;#,##0.00"/>
    <numFmt numFmtId="185" formatCode="#,##0,,;[Red]&quot;△&quot;#,##0,,;\-"/>
    <numFmt numFmtId="186" formatCode="0.000%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0"/>
      <name val="MS Sans Serif"/>
      <family val="2"/>
    </font>
    <font>
      <u/>
      <sz val="11"/>
      <color indexed="36"/>
      <name val="ＭＳ Ｐ "/>
      <family val="3"/>
      <charset val="128"/>
    </font>
    <font>
      <sz val="13.5"/>
      <name val="System"/>
      <family val="2"/>
    </font>
    <font>
      <u/>
      <sz val="11"/>
      <color indexed="12"/>
      <name val="ＭＳ Ｐ 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b/>
      <sz val="30"/>
      <color rgb="FFC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7" fontId="5" fillId="0" borderId="0" applyFill="0" applyBorder="0" applyAlignment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0" borderId="10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6" fontId="1" fillId="0" borderId="0" applyFon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4" borderId="3" xfId="0" quotePrefix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4" borderId="5" xfId="0" applyFont="1" applyFill="1" applyBorder="1" applyAlignment="1">
      <alignment horizontal="center" vertical="center"/>
    </xf>
    <xf numFmtId="38" fontId="0" fillId="3" borderId="3" xfId="1" applyFont="1" applyFill="1" applyBorder="1">
      <alignment vertical="center"/>
    </xf>
    <xf numFmtId="38" fontId="0" fillId="3" borderId="2" xfId="1" applyFont="1" applyFill="1" applyBorder="1">
      <alignment vertical="center"/>
    </xf>
    <xf numFmtId="38" fontId="0" fillId="3" borderId="4" xfId="1" applyFont="1" applyFill="1" applyBorder="1">
      <alignment vertical="center"/>
    </xf>
    <xf numFmtId="38" fontId="0" fillId="3" borderId="5" xfId="1" applyFont="1" applyFill="1" applyBorder="1">
      <alignment vertical="center"/>
    </xf>
    <xf numFmtId="38" fontId="0" fillId="3" borderId="8" xfId="1" applyFont="1" applyFill="1" applyBorder="1">
      <alignment vertical="center"/>
    </xf>
    <xf numFmtId="38" fontId="0" fillId="3" borderId="9" xfId="1" applyFont="1" applyFill="1" applyBorder="1">
      <alignment vertical="center"/>
    </xf>
    <xf numFmtId="0" fontId="0" fillId="3" borderId="6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20" xfId="0" applyFill="1" applyBorder="1">
      <alignment vertical="center"/>
    </xf>
    <xf numFmtId="38" fontId="0" fillId="3" borderId="18" xfId="1" applyFont="1" applyFill="1" applyBorder="1">
      <alignment vertical="center"/>
    </xf>
    <xf numFmtId="38" fontId="0" fillId="3" borderId="27" xfId="1" applyFont="1" applyFill="1" applyBorder="1">
      <alignment vertical="center"/>
    </xf>
    <xf numFmtId="38" fontId="0" fillId="3" borderId="17" xfId="1" applyFont="1" applyFill="1" applyBorder="1">
      <alignment vertical="center"/>
    </xf>
    <xf numFmtId="38" fontId="0" fillId="3" borderId="25" xfId="1" applyFont="1" applyFill="1" applyBorder="1">
      <alignment vertical="center"/>
    </xf>
    <xf numFmtId="38" fontId="0" fillId="3" borderId="24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0" fontId="14" fillId="3" borderId="0" xfId="3" applyFont="1" applyFill="1">
      <alignment vertical="center"/>
    </xf>
    <xf numFmtId="0" fontId="13" fillId="3" borderId="0" xfId="0" applyFont="1" applyFill="1">
      <alignment vertical="center"/>
    </xf>
    <xf numFmtId="176" fontId="15" fillId="3" borderId="0" xfId="3" applyNumberFormat="1" applyFont="1" applyFill="1">
      <alignment vertical="center"/>
    </xf>
    <xf numFmtId="176" fontId="14" fillId="3" borderId="0" xfId="3" applyNumberFormat="1" applyFont="1" applyFill="1">
      <alignment vertical="center"/>
    </xf>
    <xf numFmtId="185" fontId="16" fillId="3" borderId="0" xfId="3" applyNumberFormat="1" applyFont="1" applyFill="1">
      <alignment vertical="center"/>
    </xf>
    <xf numFmtId="185" fontId="17" fillId="3" borderId="0" xfId="3" applyNumberFormat="1" applyFont="1" applyFill="1">
      <alignment vertical="center"/>
    </xf>
    <xf numFmtId="176" fontId="17" fillId="3" borderId="0" xfId="3" applyNumberFormat="1" applyFont="1" applyFill="1">
      <alignment vertical="center"/>
    </xf>
    <xf numFmtId="176" fontId="16" fillId="3" borderId="0" xfId="3" applyNumberFormat="1" applyFont="1" applyFill="1">
      <alignment vertical="center"/>
    </xf>
    <xf numFmtId="181" fontId="14" fillId="3" borderId="0" xfId="3" applyNumberFormat="1" applyFont="1" applyFill="1">
      <alignment vertical="center"/>
    </xf>
    <xf numFmtId="178" fontId="0" fillId="3" borderId="11" xfId="2" applyNumberFormat="1" applyFont="1" applyFill="1" applyBorder="1">
      <alignment vertical="center"/>
    </xf>
    <xf numFmtId="178" fontId="0" fillId="3" borderId="24" xfId="2" applyNumberFormat="1" applyFont="1" applyFill="1" applyBorder="1">
      <alignment vertical="center"/>
    </xf>
    <xf numFmtId="178" fontId="0" fillId="3" borderId="25" xfId="2" applyNumberFormat="1" applyFont="1" applyFill="1" applyBorder="1">
      <alignment vertical="center"/>
    </xf>
    <xf numFmtId="178" fontId="0" fillId="3" borderId="17" xfId="2" applyNumberFormat="1" applyFont="1" applyFill="1" applyBorder="1">
      <alignment vertical="center"/>
    </xf>
    <xf numFmtId="178" fontId="0" fillId="3" borderId="27" xfId="2" applyNumberFormat="1" applyFont="1" applyFill="1" applyBorder="1">
      <alignment vertical="center"/>
    </xf>
    <xf numFmtId="178" fontId="0" fillId="3" borderId="18" xfId="2" applyNumberFormat="1" applyFont="1" applyFill="1" applyBorder="1">
      <alignment vertical="center"/>
    </xf>
    <xf numFmtId="178" fontId="0" fillId="3" borderId="13" xfId="2" applyNumberFormat="1" applyFont="1" applyFill="1" applyBorder="1">
      <alignment vertical="center"/>
    </xf>
    <xf numFmtId="178" fontId="0" fillId="3" borderId="26" xfId="2" applyNumberFormat="1" applyFont="1" applyFill="1" applyBorder="1">
      <alignment vertical="center"/>
    </xf>
    <xf numFmtId="178" fontId="0" fillId="3" borderId="15" xfId="2" applyNumberFormat="1" applyFont="1" applyFill="1" applyBorder="1">
      <alignment vertical="center"/>
    </xf>
    <xf numFmtId="178" fontId="0" fillId="3" borderId="32" xfId="2" applyNumberFormat="1" applyFont="1" applyFill="1" applyBorder="1">
      <alignment vertical="center"/>
    </xf>
    <xf numFmtId="178" fontId="0" fillId="3" borderId="34" xfId="2" applyNumberFormat="1" applyFont="1" applyFill="1" applyBorder="1">
      <alignment vertical="center"/>
    </xf>
    <xf numFmtId="178" fontId="0" fillId="3" borderId="14" xfId="2" applyNumberFormat="1" applyFont="1" applyFill="1" applyBorder="1">
      <alignment vertical="center"/>
    </xf>
    <xf numFmtId="178" fontId="0" fillId="3" borderId="29" xfId="2" applyNumberFormat="1" applyFont="1" applyFill="1" applyBorder="1">
      <alignment vertical="center"/>
    </xf>
    <xf numFmtId="178" fontId="0" fillId="3" borderId="28" xfId="2" applyNumberFormat="1" applyFont="1" applyFill="1" applyBorder="1">
      <alignment vertical="center"/>
    </xf>
    <xf numFmtId="178" fontId="0" fillId="3" borderId="33" xfId="2" applyNumberFormat="1" applyFont="1" applyFill="1" applyBorder="1">
      <alignment vertical="center"/>
    </xf>
    <xf numFmtId="38" fontId="0" fillId="3" borderId="28" xfId="1" applyFont="1" applyFill="1" applyBorder="1">
      <alignment vertical="center"/>
    </xf>
    <xf numFmtId="38" fontId="0" fillId="3" borderId="31" xfId="1" applyFont="1" applyFill="1" applyBorder="1">
      <alignment vertical="center"/>
    </xf>
    <xf numFmtId="38" fontId="0" fillId="3" borderId="0" xfId="1" applyFont="1" applyFill="1">
      <alignment vertical="center"/>
    </xf>
    <xf numFmtId="38" fontId="0" fillId="3" borderId="29" xfId="1" applyFont="1" applyFill="1" applyBorder="1">
      <alignment vertical="center"/>
    </xf>
    <xf numFmtId="38" fontId="0" fillId="3" borderId="32" xfId="1" applyFont="1" applyFill="1" applyBorder="1">
      <alignment vertical="center"/>
    </xf>
    <xf numFmtId="38" fontId="0" fillId="3" borderId="13" xfId="1" applyFont="1" applyFill="1" applyBorder="1">
      <alignment vertical="center"/>
    </xf>
    <xf numFmtId="38" fontId="0" fillId="3" borderId="26" xfId="1" applyFont="1" applyFill="1" applyBorder="1">
      <alignment vertical="center"/>
    </xf>
    <xf numFmtId="38" fontId="0" fillId="3" borderId="15" xfId="1" applyFont="1" applyFill="1" applyBorder="1">
      <alignment vertical="center"/>
    </xf>
    <xf numFmtId="38" fontId="0" fillId="3" borderId="14" xfId="1" applyFont="1" applyFill="1" applyBorder="1">
      <alignment vertical="center"/>
    </xf>
    <xf numFmtId="38" fontId="0" fillId="3" borderId="37" xfId="1" applyFont="1" applyFill="1" applyBorder="1">
      <alignment vertical="center"/>
    </xf>
    <xf numFmtId="38" fontId="0" fillId="3" borderId="30" xfId="1" applyFont="1" applyFill="1" applyBorder="1">
      <alignment vertical="center"/>
    </xf>
    <xf numFmtId="38" fontId="0" fillId="3" borderId="21" xfId="1" applyFont="1" applyFill="1" applyBorder="1">
      <alignment vertical="center"/>
    </xf>
    <xf numFmtId="38" fontId="0" fillId="3" borderId="36" xfId="1" applyFont="1" applyFill="1" applyBorder="1">
      <alignment vertical="center"/>
    </xf>
    <xf numFmtId="38" fontId="0" fillId="3" borderId="19" xfId="1" applyFont="1" applyFill="1" applyBorder="1">
      <alignment vertical="center"/>
    </xf>
    <xf numFmtId="38" fontId="0" fillId="3" borderId="38" xfId="1" applyFont="1" applyFill="1" applyBorder="1">
      <alignment vertical="center"/>
    </xf>
    <xf numFmtId="38" fontId="3" fillId="4" borderId="3" xfId="1" quotePrefix="1" applyFont="1" applyFill="1" applyBorder="1" applyAlignment="1">
      <alignment horizontal="center" vertical="center"/>
    </xf>
    <xf numFmtId="38" fontId="3" fillId="4" borderId="2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176" fontId="14" fillId="3" borderId="12" xfId="3" applyNumberFormat="1" applyFont="1" applyFill="1" applyBorder="1">
      <alignment vertical="center"/>
    </xf>
    <xf numFmtId="0" fontId="14" fillId="3" borderId="12" xfId="3" applyFont="1" applyFill="1" applyBorder="1">
      <alignment vertical="center"/>
    </xf>
    <xf numFmtId="176" fontId="15" fillId="3" borderId="5" xfId="3" applyNumberFormat="1" applyFont="1" applyFill="1" applyBorder="1">
      <alignment vertical="center"/>
    </xf>
    <xf numFmtId="176" fontId="15" fillId="4" borderId="6" xfId="3" quotePrefix="1" applyNumberFormat="1" applyFont="1" applyFill="1" applyBorder="1" applyAlignment="1">
      <alignment horizontal="center" vertical="center"/>
    </xf>
    <xf numFmtId="176" fontId="15" fillId="4" borderId="16" xfId="3" applyNumberFormat="1" applyFont="1" applyFill="1" applyBorder="1" applyAlignment="1">
      <alignment horizontal="center" vertical="center"/>
    </xf>
    <xf numFmtId="176" fontId="15" fillId="4" borderId="11" xfId="3" applyNumberFormat="1" applyFont="1" applyFill="1" applyBorder="1">
      <alignment vertical="center"/>
    </xf>
    <xf numFmtId="176" fontId="15" fillId="4" borderId="28" xfId="3" applyNumberFormat="1" applyFont="1" applyFill="1" applyBorder="1">
      <alignment vertical="center"/>
    </xf>
    <xf numFmtId="176" fontId="15" fillId="4" borderId="12" xfId="3" applyNumberFormat="1" applyFont="1" applyFill="1" applyBorder="1">
      <alignment vertical="center"/>
    </xf>
    <xf numFmtId="176" fontId="15" fillId="4" borderId="0" xfId="3" applyNumberFormat="1" applyFont="1" applyFill="1">
      <alignment vertical="center"/>
    </xf>
    <xf numFmtId="0" fontId="14" fillId="3" borderId="11" xfId="3" applyFont="1" applyFill="1" applyBorder="1">
      <alignment vertical="center"/>
    </xf>
    <xf numFmtId="176" fontId="14" fillId="3" borderId="28" xfId="3" applyNumberFormat="1" applyFont="1" applyFill="1" applyBorder="1">
      <alignment vertical="center"/>
    </xf>
    <xf numFmtId="0" fontId="14" fillId="3" borderId="13" xfId="3" applyFont="1" applyFill="1" applyBorder="1">
      <alignment vertical="center"/>
    </xf>
    <xf numFmtId="176" fontId="14" fillId="3" borderId="14" xfId="3" applyNumberFormat="1" applyFont="1" applyFill="1" applyBorder="1">
      <alignment vertical="center"/>
    </xf>
    <xf numFmtId="176" fontId="15" fillId="4" borderId="13" xfId="3" applyNumberFormat="1" applyFont="1" applyFill="1" applyBorder="1">
      <alignment vertical="center"/>
    </xf>
    <xf numFmtId="176" fontId="15" fillId="4" borderId="14" xfId="3" applyNumberFormat="1" applyFont="1" applyFill="1" applyBorder="1">
      <alignment vertical="center"/>
    </xf>
    <xf numFmtId="176" fontId="15" fillId="4" borderId="20" xfId="3" applyNumberFormat="1" applyFont="1" applyFill="1" applyBorder="1" applyAlignment="1">
      <alignment horizontal="center" vertical="center"/>
    </xf>
    <xf numFmtId="176" fontId="14" fillId="3" borderId="13" xfId="3" applyNumberFormat="1" applyFont="1" applyFill="1" applyBorder="1">
      <alignment vertical="center"/>
    </xf>
    <xf numFmtId="0" fontId="14" fillId="3" borderId="14" xfId="3" applyFont="1" applyFill="1" applyBorder="1">
      <alignment vertical="center"/>
    </xf>
    <xf numFmtId="176" fontId="14" fillId="3" borderId="11" xfId="3" applyNumberFormat="1" applyFont="1" applyFill="1" applyBorder="1">
      <alignment vertical="center"/>
    </xf>
    <xf numFmtId="0" fontId="14" fillId="3" borderId="28" xfId="3" applyFont="1" applyFill="1" applyBorder="1">
      <alignment vertical="center"/>
    </xf>
    <xf numFmtId="0" fontId="13" fillId="3" borderId="28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176" fontId="14" fillId="3" borderId="17" xfId="3" applyNumberFormat="1" applyFont="1" applyFill="1" applyBorder="1">
      <alignment vertical="center"/>
    </xf>
    <xf numFmtId="0" fontId="13" fillId="3" borderId="29" xfId="0" applyFont="1" applyFill="1" applyBorder="1">
      <alignment vertical="center"/>
    </xf>
    <xf numFmtId="176" fontId="14" fillId="3" borderId="5" xfId="3" applyNumberFormat="1" applyFont="1" applyFill="1" applyBorder="1">
      <alignment vertical="center"/>
    </xf>
    <xf numFmtId="176" fontId="14" fillId="3" borderId="11" xfId="0" applyNumberFormat="1" applyFont="1" applyFill="1" applyBorder="1">
      <alignment vertical="center"/>
    </xf>
    <xf numFmtId="176" fontId="17" fillId="3" borderId="28" xfId="3" applyNumberFormat="1" applyFont="1" applyFill="1" applyBorder="1">
      <alignment vertical="center"/>
    </xf>
    <xf numFmtId="176" fontId="14" fillId="3" borderId="12" xfId="0" applyNumberFormat="1" applyFont="1" applyFill="1" applyBorder="1">
      <alignment vertical="center"/>
    </xf>
    <xf numFmtId="176" fontId="14" fillId="3" borderId="13" xfId="0" applyNumberFormat="1" applyFont="1" applyFill="1" applyBorder="1">
      <alignment vertical="center"/>
    </xf>
    <xf numFmtId="176" fontId="17" fillId="3" borderId="14" xfId="3" applyNumberFormat="1" applyFont="1" applyFill="1" applyBorder="1">
      <alignment vertical="center"/>
    </xf>
    <xf numFmtId="182" fontId="17" fillId="3" borderId="6" xfId="3" applyNumberFormat="1" applyFont="1" applyFill="1" applyBorder="1">
      <alignment vertical="center"/>
    </xf>
    <xf numFmtId="182" fontId="17" fillId="3" borderId="20" xfId="3" applyNumberFormat="1" applyFont="1" applyFill="1" applyBorder="1">
      <alignment vertical="center"/>
    </xf>
    <xf numFmtId="178" fontId="17" fillId="3" borderId="6" xfId="3" applyNumberFormat="1" applyFont="1" applyFill="1" applyBorder="1">
      <alignment vertical="center"/>
    </xf>
    <xf numFmtId="178" fontId="17" fillId="3" borderId="20" xfId="3" applyNumberFormat="1" applyFont="1" applyFill="1" applyBorder="1">
      <alignment vertical="center"/>
    </xf>
    <xf numFmtId="184" fontId="17" fillId="3" borderId="6" xfId="19" applyNumberFormat="1" applyFont="1" applyFill="1" applyBorder="1">
      <alignment vertical="center"/>
    </xf>
    <xf numFmtId="184" fontId="17" fillId="3" borderId="20" xfId="19" applyNumberFormat="1" applyFont="1" applyFill="1" applyBorder="1">
      <alignment vertical="center"/>
    </xf>
    <xf numFmtId="176" fontId="14" fillId="3" borderId="0" xfId="0" applyNumberFormat="1" applyFont="1" applyFill="1">
      <alignment vertical="center"/>
    </xf>
    <xf numFmtId="176" fontId="20" fillId="3" borderId="0" xfId="3" applyNumberFormat="1" applyFont="1" applyFill="1">
      <alignment vertical="center"/>
    </xf>
    <xf numFmtId="176" fontId="14" fillId="2" borderId="5" xfId="3" applyNumberFormat="1" applyFont="1" applyFill="1" applyBorder="1">
      <alignment vertical="center"/>
    </xf>
    <xf numFmtId="176" fontId="14" fillId="2" borderId="0" xfId="3" applyNumberFormat="1" applyFont="1" applyFill="1">
      <alignment vertical="center"/>
    </xf>
    <xf numFmtId="176" fontId="14" fillId="2" borderId="3" xfId="3" applyNumberFormat="1" applyFont="1" applyFill="1" applyBorder="1">
      <alignment vertical="center"/>
    </xf>
    <xf numFmtId="176" fontId="14" fillId="2" borderId="12" xfId="3" applyNumberFormat="1" applyFont="1" applyFill="1" applyBorder="1">
      <alignment vertical="center"/>
    </xf>
    <xf numFmtId="176" fontId="14" fillId="2" borderId="13" xfId="3" applyNumberFormat="1" applyFont="1" applyFill="1" applyBorder="1">
      <alignment vertical="center"/>
    </xf>
    <xf numFmtId="176" fontId="14" fillId="2" borderId="14" xfId="3" applyNumberFormat="1" applyFont="1" applyFill="1" applyBorder="1">
      <alignment vertical="center"/>
    </xf>
    <xf numFmtId="38" fontId="13" fillId="3" borderId="0" xfId="1" applyFont="1" applyFill="1">
      <alignment vertical="center"/>
    </xf>
    <xf numFmtId="38" fontId="17" fillId="3" borderId="16" xfId="1" applyFont="1" applyFill="1" applyBorder="1">
      <alignment vertical="center"/>
    </xf>
    <xf numFmtId="176" fontId="14" fillId="3" borderId="3" xfId="0" applyNumberFormat="1" applyFont="1" applyFill="1" applyBorder="1">
      <alignment vertical="center"/>
    </xf>
    <xf numFmtId="38" fontId="17" fillId="3" borderId="1" xfId="1" applyFont="1" applyFill="1" applyBorder="1">
      <alignment vertical="center"/>
    </xf>
    <xf numFmtId="178" fontId="17" fillId="3" borderId="1" xfId="2" applyNumberFormat="1" applyFont="1" applyFill="1" applyBorder="1">
      <alignment vertical="center"/>
    </xf>
    <xf numFmtId="38" fontId="13" fillId="3" borderId="0" xfId="1" applyFont="1" applyFill="1" applyAlignment="1">
      <alignment horizontal="right" vertical="center"/>
    </xf>
    <xf numFmtId="0" fontId="21" fillId="3" borderId="0" xfId="0" applyFont="1" applyFill="1">
      <alignment vertical="center"/>
    </xf>
    <xf numFmtId="3" fontId="13" fillId="3" borderId="0" xfId="0" applyNumberFormat="1" applyFont="1" applyFill="1">
      <alignment vertical="center"/>
    </xf>
    <xf numFmtId="38" fontId="13" fillId="3" borderId="12" xfId="1" applyFont="1" applyFill="1" applyBorder="1" applyAlignment="1">
      <alignment horizontal="right" vertical="center"/>
    </xf>
    <xf numFmtId="178" fontId="13" fillId="3" borderId="13" xfId="1" applyNumberFormat="1" applyFont="1" applyFill="1" applyBorder="1" applyAlignment="1">
      <alignment horizontal="right" vertical="center"/>
    </xf>
    <xf numFmtId="38" fontId="13" fillId="3" borderId="11" xfId="1" applyFont="1" applyFill="1" applyBorder="1" applyAlignment="1">
      <alignment horizontal="right" vertical="center"/>
    </xf>
    <xf numFmtId="38" fontId="13" fillId="3" borderId="39" xfId="1" applyFont="1" applyFill="1" applyBorder="1" applyAlignment="1">
      <alignment horizontal="right" vertical="center"/>
    </xf>
    <xf numFmtId="178" fontId="13" fillId="3" borderId="26" xfId="1" applyNumberFormat="1" applyFont="1" applyFill="1" applyBorder="1" applyAlignment="1">
      <alignment horizontal="right" vertical="center"/>
    </xf>
    <xf numFmtId="38" fontId="13" fillId="3" borderId="24" xfId="1" applyFont="1" applyFill="1" applyBorder="1" applyAlignment="1">
      <alignment horizontal="right" vertical="center"/>
    </xf>
    <xf numFmtId="178" fontId="14" fillId="3" borderId="26" xfId="1" applyNumberFormat="1" applyFont="1" applyFill="1" applyBorder="1" applyAlignment="1">
      <alignment horizontal="right" vertical="center"/>
    </xf>
    <xf numFmtId="38" fontId="13" fillId="3" borderId="41" xfId="1" applyFont="1" applyFill="1" applyBorder="1" applyAlignment="1">
      <alignment horizontal="right" vertical="center"/>
    </xf>
    <xf numFmtId="178" fontId="13" fillId="3" borderId="42" xfId="1" applyNumberFormat="1" applyFont="1" applyFill="1" applyBorder="1" applyAlignment="1">
      <alignment horizontal="right" vertical="center"/>
    </xf>
    <xf numFmtId="38" fontId="13" fillId="3" borderId="44" xfId="1" applyFont="1" applyFill="1" applyBorder="1" applyAlignment="1">
      <alignment horizontal="right" vertical="center"/>
    </xf>
    <xf numFmtId="178" fontId="13" fillId="3" borderId="45" xfId="1" applyNumberFormat="1" applyFont="1" applyFill="1" applyBorder="1" applyAlignment="1">
      <alignment horizontal="right" vertical="center"/>
    </xf>
    <xf numFmtId="38" fontId="13" fillId="3" borderId="46" xfId="1" applyFont="1" applyFill="1" applyBorder="1" applyAlignment="1">
      <alignment horizontal="right" vertical="center"/>
    </xf>
    <xf numFmtId="38" fontId="13" fillId="3" borderId="47" xfId="1" applyFont="1" applyFill="1" applyBorder="1" applyAlignment="1">
      <alignment horizontal="right" vertical="center"/>
    </xf>
    <xf numFmtId="178" fontId="14" fillId="3" borderId="45" xfId="1" applyNumberFormat="1" applyFont="1" applyFill="1" applyBorder="1" applyAlignment="1">
      <alignment horizontal="right" vertical="center"/>
    </xf>
    <xf numFmtId="38" fontId="3" fillId="4" borderId="3" xfId="1" applyFont="1" applyFill="1" applyBorder="1" applyAlignment="1">
      <alignment horizontal="center" vertical="center"/>
    </xf>
    <xf numFmtId="38" fontId="3" fillId="4" borderId="40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38" fontId="3" fillId="4" borderId="15" xfId="1" applyFont="1" applyFill="1" applyBorder="1" applyAlignment="1">
      <alignment horizontal="center" vertical="center"/>
    </xf>
    <xf numFmtId="38" fontId="3" fillId="4" borderId="20" xfId="1" applyFont="1" applyFill="1" applyBorder="1" applyAlignment="1">
      <alignment horizontal="center" vertical="center"/>
    </xf>
    <xf numFmtId="38" fontId="13" fillId="3" borderId="0" xfId="1" applyFont="1" applyFill="1" applyAlignment="1">
      <alignment horizontal="left" vertical="center"/>
    </xf>
    <xf numFmtId="178" fontId="0" fillId="3" borderId="3" xfId="2" applyNumberFormat="1" applyFont="1" applyFill="1" applyBorder="1">
      <alignment vertical="center"/>
    </xf>
    <xf numFmtId="0" fontId="0" fillId="3" borderId="35" xfId="0" applyFill="1" applyBorder="1" applyAlignment="1">
      <alignment vertical="center" wrapText="1"/>
    </xf>
    <xf numFmtId="38" fontId="0" fillId="3" borderId="0" xfId="1" applyFont="1" applyFill="1" applyBorder="1">
      <alignment vertical="center"/>
    </xf>
    <xf numFmtId="176" fontId="15" fillId="3" borderId="28" xfId="3" applyNumberFormat="1" applyFont="1" applyFill="1" applyBorder="1">
      <alignment vertical="center"/>
    </xf>
    <xf numFmtId="176" fontId="15" fillId="3" borderId="14" xfId="3" applyNumberFormat="1" applyFont="1" applyFill="1" applyBorder="1">
      <alignment vertical="center"/>
    </xf>
    <xf numFmtId="178" fontId="0" fillId="3" borderId="2" xfId="2" applyNumberFormat="1" applyFont="1" applyFill="1" applyBorder="1">
      <alignment vertical="center"/>
    </xf>
    <xf numFmtId="178" fontId="0" fillId="3" borderId="4" xfId="2" applyNumberFormat="1" applyFont="1" applyFill="1" applyBorder="1">
      <alignment vertical="center"/>
    </xf>
    <xf numFmtId="178" fontId="0" fillId="3" borderId="5" xfId="2" applyNumberFormat="1" applyFont="1" applyFill="1" applyBorder="1">
      <alignment vertical="center"/>
    </xf>
    <xf numFmtId="38" fontId="13" fillId="3" borderId="1" xfId="1" applyFont="1" applyFill="1" applyBorder="1">
      <alignment vertical="center"/>
    </xf>
    <xf numFmtId="185" fontId="14" fillId="3" borderId="5" xfId="3" applyNumberFormat="1" applyFont="1" applyFill="1" applyBorder="1">
      <alignment vertical="center"/>
    </xf>
    <xf numFmtId="38" fontId="13" fillId="3" borderId="6" xfId="1" applyFont="1" applyFill="1" applyBorder="1">
      <alignment vertical="center"/>
    </xf>
    <xf numFmtId="38" fontId="13" fillId="3" borderId="20" xfId="1" applyFont="1" applyFill="1" applyBorder="1">
      <alignment vertical="center"/>
    </xf>
    <xf numFmtId="38" fontId="13" fillId="3" borderId="23" xfId="1" applyFont="1" applyFill="1" applyBorder="1">
      <alignment vertical="center"/>
    </xf>
    <xf numFmtId="38" fontId="13" fillId="2" borderId="1" xfId="1" applyFont="1" applyFill="1" applyBorder="1">
      <alignment vertical="center"/>
    </xf>
    <xf numFmtId="38" fontId="13" fillId="3" borderId="16" xfId="1" applyFont="1" applyFill="1" applyBorder="1">
      <alignment vertical="center"/>
    </xf>
    <xf numFmtId="38" fontId="14" fillId="3" borderId="1" xfId="1" applyFont="1" applyFill="1" applyBorder="1">
      <alignment vertical="center"/>
    </xf>
    <xf numFmtId="38" fontId="14" fillId="3" borderId="6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38" fontId="0" fillId="3" borderId="39" xfId="1" applyFont="1" applyFill="1" applyBorder="1">
      <alignment vertical="center"/>
    </xf>
    <xf numFmtId="176" fontId="14" fillId="3" borderId="50" xfId="3" applyNumberFormat="1" applyFont="1" applyFill="1" applyBorder="1">
      <alignment vertical="center"/>
    </xf>
    <xf numFmtId="0" fontId="13" fillId="3" borderId="53" xfId="0" applyFont="1" applyFill="1" applyBorder="1">
      <alignment vertical="center"/>
    </xf>
    <xf numFmtId="38" fontId="17" fillId="3" borderId="6" xfId="1" applyFont="1" applyFill="1" applyBorder="1">
      <alignment vertical="center"/>
    </xf>
    <xf numFmtId="38" fontId="17" fillId="3" borderId="23" xfId="1" applyFont="1" applyFill="1" applyBorder="1">
      <alignment vertical="center"/>
    </xf>
    <xf numFmtId="38" fontId="17" fillId="3" borderId="49" xfId="1" applyFont="1" applyFill="1" applyBorder="1">
      <alignment vertical="center"/>
    </xf>
    <xf numFmtId="40" fontId="14" fillId="3" borderId="6" xfId="1" applyNumberFormat="1" applyFont="1" applyFill="1" applyBorder="1">
      <alignment vertical="center"/>
    </xf>
    <xf numFmtId="40" fontId="14" fillId="3" borderId="20" xfId="1" applyNumberFormat="1" applyFont="1" applyFill="1" applyBorder="1">
      <alignment vertical="center"/>
    </xf>
    <xf numFmtId="176" fontId="15" fillId="3" borderId="22" xfId="3" applyNumberFormat="1" applyFont="1" applyFill="1" applyBorder="1">
      <alignment vertical="center"/>
    </xf>
    <xf numFmtId="40" fontId="14" fillId="3" borderId="16" xfId="1" applyNumberFormat="1" applyFont="1" applyFill="1" applyBorder="1">
      <alignment vertical="center"/>
    </xf>
    <xf numFmtId="38" fontId="14" fillId="3" borderId="16" xfId="1" applyFont="1" applyFill="1" applyBorder="1">
      <alignment vertical="center"/>
    </xf>
    <xf numFmtId="38" fontId="17" fillId="3" borderId="5" xfId="1" applyFont="1" applyFill="1" applyBorder="1">
      <alignment vertical="center"/>
    </xf>
    <xf numFmtId="176" fontId="14" fillId="3" borderId="55" xfId="3" applyNumberFormat="1" applyFont="1" applyFill="1" applyBorder="1">
      <alignment vertical="center"/>
    </xf>
    <xf numFmtId="0" fontId="13" fillId="3" borderId="56" xfId="0" applyFont="1" applyFill="1" applyBorder="1">
      <alignment vertical="center"/>
    </xf>
    <xf numFmtId="38" fontId="13" fillId="3" borderId="57" xfId="1" applyFont="1" applyFill="1" applyBorder="1">
      <alignment vertical="center"/>
    </xf>
    <xf numFmtId="0" fontId="13" fillId="3" borderId="5" xfId="0" applyFont="1" applyFill="1" applyBorder="1">
      <alignment vertical="center"/>
    </xf>
    <xf numFmtId="182" fontId="17" fillId="3" borderId="0" xfId="3" applyNumberFormat="1" applyFont="1" applyFill="1">
      <alignment vertical="center"/>
    </xf>
    <xf numFmtId="0" fontId="14" fillId="3" borderId="29" xfId="3" applyFont="1" applyFill="1" applyBorder="1">
      <alignment vertical="center"/>
    </xf>
    <xf numFmtId="176" fontId="14" fillId="3" borderId="29" xfId="3" applyNumberFormat="1" applyFont="1" applyFill="1" applyBorder="1">
      <alignment vertical="center"/>
    </xf>
    <xf numFmtId="176" fontId="17" fillId="3" borderId="29" xfId="3" applyNumberFormat="1" applyFont="1" applyFill="1" applyBorder="1">
      <alignment vertical="center"/>
    </xf>
    <xf numFmtId="182" fontId="17" fillId="3" borderId="23" xfId="3" applyNumberFormat="1" applyFont="1" applyFill="1" applyBorder="1">
      <alignment vertical="center"/>
    </xf>
    <xf numFmtId="176" fontId="14" fillId="3" borderId="30" xfId="3" applyNumberFormat="1" applyFont="1" applyFill="1" applyBorder="1">
      <alignment vertical="center"/>
    </xf>
    <xf numFmtId="38" fontId="13" fillId="3" borderId="49" xfId="1" applyFont="1" applyFill="1" applyBorder="1">
      <alignment vertical="center"/>
    </xf>
    <xf numFmtId="0" fontId="14" fillId="3" borderId="59" xfId="3" applyFont="1" applyFill="1" applyBorder="1">
      <alignment vertical="center"/>
    </xf>
    <xf numFmtId="38" fontId="13" fillId="3" borderId="60" xfId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49" xfId="0" applyFill="1" applyBorder="1" applyAlignment="1">
      <alignment vertical="center" wrapText="1"/>
    </xf>
    <xf numFmtId="178" fontId="0" fillId="3" borderId="50" xfId="2" applyNumberFormat="1" applyFont="1" applyFill="1" applyBorder="1">
      <alignment vertical="center"/>
    </xf>
    <xf numFmtId="178" fontId="0" fillId="3" borderId="51" xfId="2" applyNumberFormat="1" applyFont="1" applyFill="1" applyBorder="1">
      <alignment vertical="center"/>
    </xf>
    <xf numFmtId="178" fontId="0" fillId="3" borderId="52" xfId="2" applyNumberFormat="1" applyFont="1" applyFill="1" applyBorder="1">
      <alignment vertical="center"/>
    </xf>
    <xf numFmtId="0" fontId="3" fillId="3" borderId="0" xfId="0" applyFont="1" applyFill="1" applyAlignment="1">
      <alignment horizontal="left" vertical="center"/>
    </xf>
    <xf numFmtId="178" fontId="0" fillId="3" borderId="8" xfId="2" applyNumberFormat="1" applyFont="1" applyFill="1" applyBorder="1">
      <alignment vertical="center"/>
    </xf>
    <xf numFmtId="178" fontId="0" fillId="3" borderId="7" xfId="2" applyNumberFormat="1" applyFont="1" applyFill="1" applyBorder="1">
      <alignment vertical="center"/>
    </xf>
    <xf numFmtId="38" fontId="13" fillId="3" borderId="19" xfId="1" applyFont="1" applyFill="1" applyBorder="1" applyAlignment="1">
      <alignment horizontal="right" vertical="center"/>
    </xf>
    <xf numFmtId="38" fontId="13" fillId="3" borderId="36" xfId="1" applyFont="1" applyFill="1" applyBorder="1" applyAlignment="1">
      <alignment horizontal="right" vertical="center"/>
    </xf>
    <xf numFmtId="38" fontId="13" fillId="3" borderId="61" xfId="1" applyFont="1" applyFill="1" applyBorder="1" applyAlignment="1">
      <alignment horizontal="right" vertical="center"/>
    </xf>
    <xf numFmtId="38" fontId="13" fillId="3" borderId="62" xfId="1" applyFont="1" applyFill="1" applyBorder="1" applyAlignment="1">
      <alignment horizontal="right" vertical="center"/>
    </xf>
    <xf numFmtId="38" fontId="13" fillId="3" borderId="3" xfId="1" applyFont="1" applyFill="1" applyBorder="1" applyAlignment="1">
      <alignment horizontal="right" vertical="center"/>
    </xf>
    <xf numFmtId="38" fontId="13" fillId="3" borderId="2" xfId="1" applyFont="1" applyFill="1" applyBorder="1" applyAlignment="1">
      <alignment horizontal="right" vertical="center"/>
    </xf>
    <xf numFmtId="38" fontId="13" fillId="3" borderId="40" xfId="1" applyFont="1" applyFill="1" applyBorder="1" applyAlignment="1">
      <alignment horizontal="right" vertical="center"/>
    </xf>
    <xf numFmtId="38" fontId="13" fillId="3" borderId="43" xfId="1" applyFont="1" applyFill="1" applyBorder="1" applyAlignment="1">
      <alignment horizontal="right" vertical="center"/>
    </xf>
    <xf numFmtId="38" fontId="13" fillId="3" borderId="0" xfId="1" applyFont="1" applyFill="1" applyBorder="1" applyAlignment="1">
      <alignment horizontal="right" vertical="center"/>
    </xf>
    <xf numFmtId="38" fontId="13" fillId="3" borderId="30" xfId="1" applyFont="1" applyFill="1" applyBorder="1" applyAlignment="1">
      <alignment horizontal="right" vertical="center"/>
    </xf>
    <xf numFmtId="38" fontId="13" fillId="3" borderId="5" xfId="1" applyFont="1" applyFill="1" applyBorder="1" applyAlignment="1">
      <alignment horizontal="right" vertical="center"/>
    </xf>
    <xf numFmtId="178" fontId="13" fillId="3" borderId="14" xfId="1" applyNumberFormat="1" applyFont="1" applyFill="1" applyBorder="1" applyAlignment="1">
      <alignment horizontal="right" vertical="center"/>
    </xf>
    <xf numFmtId="38" fontId="13" fillId="3" borderId="34" xfId="1" applyFont="1" applyFill="1" applyBorder="1" applyAlignment="1">
      <alignment horizontal="right" vertical="center"/>
    </xf>
    <xf numFmtId="38" fontId="13" fillId="3" borderId="37" xfId="1" applyFont="1" applyFill="1" applyBorder="1" applyAlignment="1">
      <alignment horizontal="right" vertical="center"/>
    </xf>
    <xf numFmtId="38" fontId="13" fillId="3" borderId="8" xfId="1" applyFont="1" applyFill="1" applyBorder="1" applyAlignment="1">
      <alignment horizontal="right" vertical="center"/>
    </xf>
    <xf numFmtId="38" fontId="13" fillId="3" borderId="48" xfId="1" applyFont="1" applyFill="1" applyBorder="1" applyAlignment="1">
      <alignment horizontal="right" vertical="center"/>
    </xf>
    <xf numFmtId="178" fontId="13" fillId="3" borderId="33" xfId="1" applyNumberFormat="1" applyFont="1" applyFill="1" applyBorder="1" applyAlignment="1">
      <alignment horizontal="right" vertical="center"/>
    </xf>
    <xf numFmtId="38" fontId="13" fillId="3" borderId="28" xfId="1" applyFont="1" applyFill="1" applyBorder="1" applyAlignment="1">
      <alignment horizontal="right" vertical="center"/>
    </xf>
    <xf numFmtId="178" fontId="14" fillId="3" borderId="14" xfId="1" applyNumberFormat="1" applyFont="1" applyFill="1" applyBorder="1" applyAlignment="1">
      <alignment horizontal="right" vertical="center"/>
    </xf>
    <xf numFmtId="0" fontId="0" fillId="3" borderId="57" xfId="0" applyFill="1" applyBorder="1">
      <alignment vertical="center"/>
    </xf>
    <xf numFmtId="38" fontId="0" fillId="3" borderId="55" xfId="1" applyFont="1" applyFill="1" applyBorder="1">
      <alignment vertical="center"/>
    </xf>
    <xf numFmtId="38" fontId="0" fillId="3" borderId="63" xfId="1" applyFont="1" applyFill="1" applyBorder="1">
      <alignment vertical="center"/>
    </xf>
    <xf numFmtId="38" fontId="0" fillId="3" borderId="64" xfId="1" applyFont="1" applyFill="1" applyBorder="1">
      <alignment vertical="center"/>
    </xf>
    <xf numFmtId="38" fontId="0" fillId="3" borderId="56" xfId="1" applyFont="1" applyFill="1" applyBorder="1">
      <alignment vertical="center"/>
    </xf>
    <xf numFmtId="38" fontId="0" fillId="3" borderId="65" xfId="1" applyFont="1" applyFill="1" applyBorder="1">
      <alignment vertical="center"/>
    </xf>
    <xf numFmtId="178" fontId="0" fillId="3" borderId="63" xfId="2" applyNumberFormat="1" applyFont="1" applyFill="1" applyBorder="1">
      <alignment vertical="center"/>
    </xf>
    <xf numFmtId="178" fontId="0" fillId="3" borderId="64" xfId="2" applyNumberFormat="1" applyFont="1" applyFill="1" applyBorder="1">
      <alignment vertical="center"/>
    </xf>
    <xf numFmtId="178" fontId="0" fillId="3" borderId="56" xfId="2" applyNumberFormat="1" applyFont="1" applyFill="1" applyBorder="1">
      <alignment vertical="center"/>
    </xf>
    <xf numFmtId="178" fontId="0" fillId="3" borderId="65" xfId="2" applyNumberFormat="1" applyFont="1" applyFill="1" applyBorder="1">
      <alignment vertical="center"/>
    </xf>
    <xf numFmtId="176" fontId="15" fillId="4" borderId="28" xfId="3" quotePrefix="1" applyNumberFormat="1" applyFont="1" applyFill="1" applyBorder="1" applyAlignment="1">
      <alignment horizontal="center" vertical="center"/>
    </xf>
    <xf numFmtId="38" fontId="13" fillId="3" borderId="11" xfId="1" applyFont="1" applyFill="1" applyBorder="1">
      <alignment vertical="center"/>
    </xf>
    <xf numFmtId="38" fontId="13" fillId="3" borderId="17" xfId="1" applyFont="1" applyFill="1" applyBorder="1">
      <alignment vertical="center"/>
    </xf>
    <xf numFmtId="38" fontId="13" fillId="3" borderId="13" xfId="1" applyFont="1" applyFill="1" applyBorder="1">
      <alignment vertical="center"/>
    </xf>
    <xf numFmtId="176" fontId="15" fillId="4" borderId="34" xfId="3" quotePrefix="1" applyNumberFormat="1" applyFont="1" applyFill="1" applyBorder="1" applyAlignment="1">
      <alignment horizontal="center" vertical="center"/>
    </xf>
    <xf numFmtId="176" fontId="15" fillId="4" borderId="48" xfId="3" applyNumberFormat="1" applyFont="1" applyFill="1" applyBorder="1" applyAlignment="1">
      <alignment horizontal="center" vertical="center"/>
    </xf>
    <xf numFmtId="185" fontId="17" fillId="3" borderId="66" xfId="3" applyNumberFormat="1" applyFont="1" applyFill="1" applyBorder="1">
      <alignment vertical="center"/>
    </xf>
    <xf numFmtId="182" fontId="17" fillId="3" borderId="11" xfId="3" applyNumberFormat="1" applyFont="1" applyFill="1" applyBorder="1">
      <alignment vertical="center"/>
    </xf>
    <xf numFmtId="182" fontId="17" fillId="3" borderId="29" xfId="3" applyNumberFormat="1" applyFont="1" applyFill="1" applyBorder="1">
      <alignment vertical="center"/>
    </xf>
    <xf numFmtId="182" fontId="17" fillId="3" borderId="14" xfId="3" applyNumberFormat="1" applyFont="1" applyFill="1" applyBorder="1">
      <alignment vertical="center"/>
    </xf>
    <xf numFmtId="176" fontId="15" fillId="4" borderId="11" xfId="3" quotePrefix="1" applyNumberFormat="1" applyFont="1" applyFill="1" applyBorder="1" applyAlignment="1">
      <alignment horizontal="center" vertical="center"/>
    </xf>
    <xf numFmtId="38" fontId="14" fillId="3" borderId="33" xfId="1" applyFont="1" applyFill="1" applyBorder="1">
      <alignment vertical="center"/>
    </xf>
    <xf numFmtId="38" fontId="13" fillId="3" borderId="3" xfId="1" applyFont="1" applyFill="1" applyBorder="1">
      <alignment vertical="center"/>
    </xf>
    <xf numFmtId="38" fontId="13" fillId="3" borderId="55" xfId="1" applyFont="1" applyFill="1" applyBorder="1">
      <alignment vertical="center"/>
    </xf>
    <xf numFmtId="38" fontId="17" fillId="3" borderId="0" xfId="1" applyFont="1" applyFill="1" applyBorder="1">
      <alignment vertical="center"/>
    </xf>
    <xf numFmtId="38" fontId="14" fillId="3" borderId="34" xfId="1" applyFont="1" applyFill="1" applyBorder="1">
      <alignment vertical="center"/>
    </xf>
    <xf numFmtId="38" fontId="14" fillId="3" borderId="8" xfId="1" applyFont="1" applyFill="1" applyBorder="1">
      <alignment vertical="center"/>
    </xf>
    <xf numFmtId="176" fontId="15" fillId="4" borderId="14" xfId="3" applyNumberFormat="1" applyFont="1" applyFill="1" applyBorder="1" applyAlignment="1">
      <alignment horizontal="center" vertical="center"/>
    </xf>
    <xf numFmtId="38" fontId="17" fillId="3" borderId="28" xfId="1" applyFont="1" applyFill="1" applyBorder="1">
      <alignment vertical="center"/>
    </xf>
    <xf numFmtId="38" fontId="17" fillId="3" borderId="29" xfId="1" applyFont="1" applyFill="1" applyBorder="1">
      <alignment vertical="center"/>
    </xf>
    <xf numFmtId="38" fontId="17" fillId="3" borderId="53" xfId="1" applyFont="1" applyFill="1" applyBorder="1">
      <alignment vertical="center"/>
    </xf>
    <xf numFmtId="38" fontId="13" fillId="2" borderId="5" xfId="1" applyFont="1" applyFill="1" applyBorder="1">
      <alignment vertical="center"/>
    </xf>
    <xf numFmtId="38" fontId="13" fillId="2" borderId="3" xfId="1" applyFont="1" applyFill="1" applyBorder="1">
      <alignment vertical="center"/>
    </xf>
    <xf numFmtId="176" fontId="15" fillId="4" borderId="13" xfId="3" applyNumberFormat="1" applyFont="1" applyFill="1" applyBorder="1" applyAlignment="1">
      <alignment horizontal="center" vertical="center"/>
    </xf>
    <xf numFmtId="38" fontId="14" fillId="3" borderId="3" xfId="1" applyFont="1" applyFill="1" applyBorder="1">
      <alignment vertical="center"/>
    </xf>
    <xf numFmtId="38" fontId="14" fillId="3" borderId="11" xfId="1" applyFont="1" applyFill="1" applyBorder="1">
      <alignment vertical="center"/>
    </xf>
    <xf numFmtId="38" fontId="14" fillId="3" borderId="12" xfId="1" applyFont="1" applyFill="1" applyBorder="1">
      <alignment vertical="center"/>
    </xf>
    <xf numFmtId="38" fontId="14" fillId="3" borderId="13" xfId="1" applyFont="1" applyFill="1" applyBorder="1">
      <alignment vertical="center"/>
    </xf>
    <xf numFmtId="40" fontId="14" fillId="3" borderId="11" xfId="1" applyNumberFormat="1" applyFont="1" applyFill="1" applyBorder="1">
      <alignment vertical="center"/>
    </xf>
    <xf numFmtId="40" fontId="14" fillId="3" borderId="12" xfId="1" applyNumberFormat="1" applyFont="1" applyFill="1" applyBorder="1">
      <alignment vertical="center"/>
    </xf>
    <xf numFmtId="40" fontId="14" fillId="3" borderId="13" xfId="1" applyNumberFormat="1" applyFont="1" applyFill="1" applyBorder="1">
      <alignment vertical="center"/>
    </xf>
    <xf numFmtId="38" fontId="13" fillId="3" borderId="50" xfId="1" applyFont="1" applyFill="1" applyBorder="1">
      <alignment vertical="center"/>
    </xf>
    <xf numFmtId="38" fontId="13" fillId="3" borderId="58" xfId="1" applyFont="1" applyFill="1" applyBorder="1">
      <alignment vertical="center"/>
    </xf>
    <xf numFmtId="182" fontId="17" fillId="3" borderId="28" xfId="3" applyNumberFormat="1" applyFont="1" applyFill="1" applyBorder="1">
      <alignment vertical="center"/>
    </xf>
    <xf numFmtId="178" fontId="17" fillId="3" borderId="28" xfId="3" applyNumberFormat="1" applyFont="1" applyFill="1" applyBorder="1">
      <alignment vertical="center"/>
    </xf>
    <xf numFmtId="178" fontId="17" fillId="3" borderId="14" xfId="3" applyNumberFormat="1" applyFont="1" applyFill="1" applyBorder="1">
      <alignment vertical="center"/>
    </xf>
    <xf numFmtId="184" fontId="17" fillId="3" borderId="28" xfId="19" applyNumberFormat="1" applyFont="1" applyFill="1" applyBorder="1">
      <alignment vertical="center"/>
    </xf>
    <xf numFmtId="184" fontId="17" fillId="3" borderId="14" xfId="19" applyNumberFormat="1" applyFont="1" applyFill="1" applyBorder="1">
      <alignment vertical="center"/>
    </xf>
    <xf numFmtId="178" fontId="17" fillId="3" borderId="5" xfId="2" applyNumberFormat="1" applyFont="1" applyFill="1" applyBorder="1">
      <alignment vertical="center"/>
    </xf>
    <xf numFmtId="38" fontId="17" fillId="3" borderId="8" xfId="1" applyFont="1" applyFill="1" applyBorder="1">
      <alignment vertical="center"/>
    </xf>
    <xf numFmtId="0" fontId="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14" fillId="3" borderId="3" xfId="0" applyFont="1" applyFill="1" applyBorder="1" applyAlignment="1">
      <alignment horizontal="center" vertical="center"/>
    </xf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9" fillId="3" borderId="0" xfId="0" applyFont="1" applyFill="1">
      <alignment vertical="center"/>
    </xf>
    <xf numFmtId="38" fontId="14" fillId="3" borderId="0" xfId="1" applyFont="1" applyFill="1" applyAlignment="1">
      <alignment horizontal="left" vertical="center"/>
    </xf>
    <xf numFmtId="0" fontId="14" fillId="3" borderId="11" xfId="0" applyFont="1" applyFill="1" applyBorder="1">
      <alignment vertical="center"/>
    </xf>
    <xf numFmtId="0" fontId="14" fillId="3" borderId="19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0" fillId="3" borderId="60" xfId="0" applyFill="1" applyBorder="1">
      <alignment vertical="center"/>
    </xf>
    <xf numFmtId="0" fontId="23" fillId="3" borderId="1" xfId="0" applyFont="1" applyFill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20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12" xfId="0" applyFont="1" applyFill="1" applyBorder="1">
      <alignment vertical="center"/>
    </xf>
    <xf numFmtId="0" fontId="14" fillId="3" borderId="13" xfId="0" applyFont="1" applyFill="1" applyBorder="1">
      <alignment vertical="center"/>
    </xf>
    <xf numFmtId="176" fontId="25" fillId="3" borderId="11" xfId="3" applyNumberFormat="1" applyFont="1" applyFill="1" applyBorder="1">
      <alignment vertical="center"/>
    </xf>
    <xf numFmtId="176" fontId="25" fillId="3" borderId="19" xfId="3" applyNumberFormat="1" applyFont="1" applyFill="1" applyBorder="1">
      <alignment vertical="center"/>
    </xf>
    <xf numFmtId="176" fontId="25" fillId="3" borderId="58" xfId="3" applyNumberFormat="1" applyFont="1" applyFill="1" applyBorder="1">
      <alignment vertical="center"/>
    </xf>
    <xf numFmtId="176" fontId="25" fillId="3" borderId="13" xfId="3" applyNumberFormat="1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40" fontId="14" fillId="3" borderId="16" xfId="19" applyNumberFormat="1" applyFont="1" applyFill="1" applyBorder="1">
      <alignment vertical="center"/>
    </xf>
    <xf numFmtId="40" fontId="14" fillId="3" borderId="12" xfId="19" applyNumberFormat="1" applyFont="1" applyFill="1" applyBorder="1">
      <alignment vertical="center"/>
    </xf>
    <xf numFmtId="38" fontId="14" fillId="3" borderId="24" xfId="1" applyFont="1" applyFill="1" applyBorder="1">
      <alignment vertical="center"/>
    </xf>
    <xf numFmtId="38" fontId="14" fillId="3" borderId="28" xfId="1" applyFont="1" applyFill="1" applyBorder="1">
      <alignment vertical="center"/>
    </xf>
    <xf numFmtId="38" fontId="14" fillId="3" borderId="46" xfId="1" applyFont="1" applyFill="1" applyBorder="1">
      <alignment vertical="center"/>
    </xf>
    <xf numFmtId="38" fontId="14" fillId="3" borderId="17" xfId="1" applyFont="1" applyFill="1" applyBorder="1">
      <alignment vertical="center"/>
    </xf>
    <xf numFmtId="38" fontId="14" fillId="3" borderId="27" xfId="1" applyFont="1" applyFill="1" applyBorder="1">
      <alignment vertical="center"/>
    </xf>
    <xf numFmtId="38" fontId="14" fillId="3" borderId="71" xfId="1" applyFont="1" applyFill="1" applyBorder="1">
      <alignment vertical="center"/>
    </xf>
    <xf numFmtId="38" fontId="14" fillId="3" borderId="39" xfId="1" applyFont="1" applyFill="1" applyBorder="1">
      <alignment vertical="center"/>
    </xf>
    <xf numFmtId="38" fontId="14" fillId="3" borderId="41" xfId="1" applyFont="1" applyFill="1" applyBorder="1">
      <alignment vertical="center"/>
    </xf>
    <xf numFmtId="38" fontId="14" fillId="3" borderId="19" xfId="1" applyFont="1" applyFill="1" applyBorder="1">
      <alignment vertical="center"/>
    </xf>
    <xf numFmtId="38" fontId="14" fillId="3" borderId="36" xfId="1" applyFont="1" applyFill="1" applyBorder="1">
      <alignment vertical="center"/>
    </xf>
    <xf numFmtId="38" fontId="14" fillId="3" borderId="30" xfId="1" applyFont="1" applyFill="1" applyBorder="1">
      <alignment vertical="center"/>
    </xf>
    <xf numFmtId="38" fontId="14" fillId="3" borderId="61" xfId="1" applyFont="1" applyFill="1" applyBorder="1">
      <alignment vertical="center"/>
    </xf>
    <xf numFmtId="38" fontId="14" fillId="3" borderId="58" xfId="1" applyFont="1" applyFill="1" applyBorder="1">
      <alignment vertical="center"/>
    </xf>
    <xf numFmtId="38" fontId="14" fillId="3" borderId="70" xfId="1" applyFont="1" applyFill="1" applyBorder="1">
      <alignment vertical="center"/>
    </xf>
    <xf numFmtId="38" fontId="14" fillId="3" borderId="59" xfId="1" applyFont="1" applyFill="1" applyBorder="1">
      <alignment vertical="center"/>
    </xf>
    <xf numFmtId="38" fontId="14" fillId="3" borderId="72" xfId="1" applyFont="1" applyFill="1" applyBorder="1">
      <alignment vertical="center"/>
    </xf>
    <xf numFmtId="38" fontId="14" fillId="3" borderId="26" xfId="1" applyFont="1" applyFill="1" applyBorder="1">
      <alignment vertical="center"/>
    </xf>
    <xf numFmtId="38" fontId="14" fillId="3" borderId="14" xfId="1" applyFont="1" applyFill="1" applyBorder="1">
      <alignment vertical="center"/>
    </xf>
    <xf numFmtId="38" fontId="14" fillId="3" borderId="42" xfId="1" applyFont="1" applyFill="1" applyBorder="1">
      <alignment vertical="center"/>
    </xf>
    <xf numFmtId="176" fontId="14" fillId="3" borderId="15" xfId="3" applyNumberFormat="1" applyFont="1" applyFill="1" applyBorder="1">
      <alignment vertical="center"/>
    </xf>
    <xf numFmtId="38" fontId="3" fillId="4" borderId="7" xfId="1" applyFont="1" applyFill="1" applyBorder="1" applyAlignment="1">
      <alignment horizontal="center" vertical="center"/>
    </xf>
    <xf numFmtId="0" fontId="26" fillId="3" borderId="0" xfId="0" applyFont="1" applyFill="1">
      <alignment vertical="center"/>
    </xf>
    <xf numFmtId="38" fontId="13" fillId="3" borderId="16" xfId="1" applyFont="1" applyFill="1" applyBorder="1" applyAlignment="1">
      <alignment horizontal="right" vertical="center"/>
    </xf>
    <xf numFmtId="38" fontId="17" fillId="3" borderId="20" xfId="1" applyFont="1" applyFill="1" applyBorder="1" applyAlignment="1">
      <alignment horizontal="right" vertical="center"/>
    </xf>
    <xf numFmtId="0" fontId="23" fillId="3" borderId="3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38" fontId="14" fillId="3" borderId="74" xfId="1" applyFont="1" applyFill="1" applyBorder="1">
      <alignment vertical="center"/>
    </xf>
    <xf numFmtId="178" fontId="0" fillId="3" borderId="55" xfId="2" applyNumberFormat="1" applyFont="1" applyFill="1" applyBorder="1">
      <alignment vertical="center"/>
    </xf>
    <xf numFmtId="0" fontId="28" fillId="3" borderId="0" xfId="0" applyFont="1" applyFill="1">
      <alignment vertical="center"/>
    </xf>
    <xf numFmtId="0" fontId="27" fillId="3" borderId="0" xfId="0" applyFont="1" applyFill="1">
      <alignment vertical="center"/>
    </xf>
    <xf numFmtId="38" fontId="14" fillId="3" borderId="22" xfId="1" applyFont="1" applyFill="1" applyBorder="1">
      <alignment vertical="center"/>
    </xf>
    <xf numFmtId="38" fontId="14" fillId="3" borderId="0" xfId="1" applyFont="1" applyFill="1" applyBorder="1">
      <alignment vertical="center"/>
    </xf>
    <xf numFmtId="38" fontId="14" fillId="3" borderId="15" xfId="1" applyFont="1" applyFill="1" applyBorder="1">
      <alignment vertical="center"/>
    </xf>
    <xf numFmtId="178" fontId="0" fillId="3" borderId="53" xfId="2" applyNumberFormat="1" applyFont="1" applyFill="1" applyBorder="1">
      <alignment vertical="center"/>
    </xf>
    <xf numFmtId="38" fontId="14" fillId="3" borderId="29" xfId="1" applyFont="1" applyFill="1" applyBorder="1">
      <alignment vertical="center"/>
    </xf>
    <xf numFmtId="38" fontId="17" fillId="3" borderId="33" xfId="1" applyFont="1" applyFill="1" applyBorder="1" applyAlignment="1">
      <alignment horizontal="right" vertical="center"/>
    </xf>
    <xf numFmtId="178" fontId="0" fillId="3" borderId="54" xfId="2" applyNumberFormat="1" applyFont="1" applyFill="1" applyBorder="1">
      <alignment vertical="center"/>
    </xf>
    <xf numFmtId="0" fontId="0" fillId="3" borderId="12" xfId="0" applyFill="1" applyBorder="1">
      <alignment vertical="center"/>
    </xf>
    <xf numFmtId="38" fontId="13" fillId="3" borderId="20" xfId="1" applyFont="1" applyFill="1" applyBorder="1" applyAlignment="1">
      <alignment horizontal="right" vertical="center"/>
    </xf>
    <xf numFmtId="176" fontId="15" fillId="4" borderId="12" xfId="3" applyNumberFormat="1" applyFont="1" applyFill="1" applyBorder="1" applyAlignment="1">
      <alignment horizontal="center" vertical="center"/>
    </xf>
    <xf numFmtId="176" fontId="15" fillId="4" borderId="0" xfId="3" applyNumberFormat="1" applyFont="1" applyFill="1" applyAlignment="1">
      <alignment horizontal="center" vertical="center"/>
    </xf>
    <xf numFmtId="182" fontId="17" fillId="3" borderId="76" xfId="3" applyNumberFormat="1" applyFont="1" applyFill="1" applyBorder="1">
      <alignment vertical="center"/>
    </xf>
    <xf numFmtId="182" fontId="17" fillId="3" borderId="77" xfId="3" applyNumberFormat="1" applyFont="1" applyFill="1" applyBorder="1">
      <alignment vertical="center"/>
    </xf>
    <xf numFmtId="182" fontId="17" fillId="3" borderId="78" xfId="3" applyNumberFormat="1" applyFont="1" applyFill="1" applyBorder="1">
      <alignment vertical="center"/>
    </xf>
    <xf numFmtId="176" fontId="15" fillId="4" borderId="76" xfId="3" quotePrefix="1" applyNumberFormat="1" applyFont="1" applyFill="1" applyBorder="1" applyAlignment="1">
      <alignment horizontal="center" vertical="center"/>
    </xf>
    <xf numFmtId="176" fontId="15" fillId="4" borderId="78" xfId="3" applyNumberFormat="1" applyFont="1" applyFill="1" applyBorder="1" applyAlignment="1">
      <alignment horizontal="center" vertical="center"/>
    </xf>
    <xf numFmtId="184" fontId="17" fillId="3" borderId="76" xfId="19" applyNumberFormat="1" applyFont="1" applyFill="1" applyBorder="1">
      <alignment vertical="center"/>
    </xf>
    <xf numFmtId="184" fontId="17" fillId="3" borderId="78" xfId="19" applyNumberFormat="1" applyFont="1" applyFill="1" applyBorder="1">
      <alignment vertical="center"/>
    </xf>
    <xf numFmtId="178" fontId="17" fillId="3" borderId="76" xfId="3" applyNumberFormat="1" applyFont="1" applyFill="1" applyBorder="1">
      <alignment vertical="center"/>
    </xf>
    <xf numFmtId="178" fontId="17" fillId="3" borderId="78" xfId="3" applyNumberFormat="1" applyFont="1" applyFill="1" applyBorder="1">
      <alignment vertical="center"/>
    </xf>
    <xf numFmtId="178" fontId="17" fillId="3" borderId="75" xfId="2" applyNumberFormat="1" applyFont="1" applyFill="1" applyBorder="1">
      <alignment vertical="center"/>
    </xf>
    <xf numFmtId="38" fontId="17" fillId="3" borderId="75" xfId="1" applyFont="1" applyFill="1" applyBorder="1">
      <alignment vertical="center"/>
    </xf>
    <xf numFmtId="38" fontId="17" fillId="3" borderId="74" xfId="1" applyFont="1" applyFill="1" applyBorder="1">
      <alignment vertical="center"/>
    </xf>
    <xf numFmtId="38" fontId="17" fillId="3" borderId="78" xfId="1" applyFont="1" applyFill="1" applyBorder="1" applyAlignment="1">
      <alignment horizontal="right" vertical="center"/>
    </xf>
    <xf numFmtId="38" fontId="13" fillId="3" borderId="14" xfId="1" applyFont="1" applyFill="1" applyBorder="1">
      <alignment vertical="center"/>
    </xf>
    <xf numFmtId="38" fontId="13" fillId="3" borderId="75" xfId="1" applyFont="1" applyFill="1" applyBorder="1">
      <alignment vertical="center"/>
    </xf>
    <xf numFmtId="38" fontId="14" fillId="3" borderId="75" xfId="1" applyFont="1" applyFill="1" applyBorder="1">
      <alignment vertical="center"/>
    </xf>
    <xf numFmtId="38" fontId="14" fillId="3" borderId="76" xfId="1" applyFont="1" applyFill="1" applyBorder="1">
      <alignment vertical="center"/>
    </xf>
    <xf numFmtId="38" fontId="13" fillId="3" borderId="78" xfId="1" applyFont="1" applyFill="1" applyBorder="1">
      <alignment vertical="center"/>
    </xf>
    <xf numFmtId="38" fontId="13" fillId="3" borderId="74" xfId="1" applyFont="1" applyFill="1" applyBorder="1">
      <alignment vertical="center"/>
    </xf>
    <xf numFmtId="38" fontId="13" fillId="2" borderId="75" xfId="1" applyFont="1" applyFill="1" applyBorder="1">
      <alignment vertical="center"/>
    </xf>
    <xf numFmtId="38" fontId="0" fillId="3" borderId="0" xfId="0" applyNumberFormat="1" applyFill="1">
      <alignment vertical="center"/>
    </xf>
    <xf numFmtId="38" fontId="17" fillId="3" borderId="48" xfId="1" applyFont="1" applyFill="1" applyBorder="1">
      <alignment vertical="center"/>
    </xf>
    <xf numFmtId="176" fontId="14" fillId="3" borderId="20" xfId="3" applyNumberFormat="1" applyFont="1" applyFill="1" applyBorder="1">
      <alignment vertical="center"/>
    </xf>
    <xf numFmtId="38" fontId="0" fillId="3" borderId="22" xfId="1" applyFont="1" applyFill="1" applyBorder="1">
      <alignment vertical="center"/>
    </xf>
    <xf numFmtId="38" fontId="14" fillId="3" borderId="31" xfId="1" applyFont="1" applyFill="1" applyBorder="1">
      <alignment vertical="center"/>
    </xf>
    <xf numFmtId="38" fontId="14" fillId="3" borderId="32" xfId="1" applyFont="1" applyFill="1" applyBorder="1">
      <alignment vertical="center"/>
    </xf>
    <xf numFmtId="184" fontId="17" fillId="3" borderId="34" xfId="19" applyNumberFormat="1" applyFont="1" applyFill="1" applyBorder="1">
      <alignment vertical="center"/>
    </xf>
    <xf numFmtId="178" fontId="17" fillId="3" borderId="7" xfId="2" applyNumberFormat="1" applyFont="1" applyFill="1" applyBorder="1">
      <alignment vertical="center"/>
    </xf>
    <xf numFmtId="38" fontId="14" fillId="3" borderId="48" xfId="1" applyFont="1" applyFill="1" applyBorder="1">
      <alignment vertical="center"/>
    </xf>
    <xf numFmtId="38" fontId="14" fillId="3" borderId="37" xfId="1" applyFont="1" applyFill="1" applyBorder="1">
      <alignment vertical="center"/>
    </xf>
    <xf numFmtId="38" fontId="14" fillId="3" borderId="73" xfId="1" applyFont="1" applyFill="1" applyBorder="1">
      <alignment vertical="center"/>
    </xf>
    <xf numFmtId="176" fontId="14" fillId="3" borderId="11" xfId="3" applyNumberFormat="1" applyFont="1" applyFill="1" applyBorder="1" applyAlignment="1">
      <alignment vertical="center" wrapText="1"/>
    </xf>
    <xf numFmtId="176" fontId="14" fillId="3" borderId="17" xfId="3" applyNumberFormat="1" applyFont="1" applyFill="1" applyBorder="1" applyAlignment="1">
      <alignment vertical="center" wrapText="1"/>
    </xf>
    <xf numFmtId="176" fontId="14" fillId="3" borderId="12" xfId="3" applyNumberFormat="1" applyFont="1" applyFill="1" applyBorder="1" applyAlignment="1">
      <alignment vertical="center" wrapText="1"/>
    </xf>
    <xf numFmtId="176" fontId="25" fillId="3" borderId="11" xfId="3" applyNumberFormat="1" applyFont="1" applyFill="1" applyBorder="1" applyAlignment="1">
      <alignment vertical="center" wrapText="1"/>
    </xf>
    <xf numFmtId="176" fontId="25" fillId="3" borderId="19" xfId="3" applyNumberFormat="1" applyFont="1" applyFill="1" applyBorder="1" applyAlignment="1">
      <alignment vertical="center" wrapText="1"/>
    </xf>
    <xf numFmtId="176" fontId="25" fillId="3" borderId="58" xfId="3" applyNumberFormat="1" applyFont="1" applyFill="1" applyBorder="1" applyAlignment="1">
      <alignment vertical="center" wrapText="1"/>
    </xf>
    <xf numFmtId="176" fontId="25" fillId="3" borderId="13" xfId="3" applyNumberFormat="1" applyFont="1" applyFill="1" applyBorder="1" applyAlignment="1">
      <alignment vertical="center" wrapText="1"/>
    </xf>
    <xf numFmtId="178" fontId="14" fillId="3" borderId="13" xfId="1" applyNumberFormat="1" applyFont="1" applyFill="1" applyBorder="1" applyAlignment="1">
      <alignment horizontal="right" vertical="center"/>
    </xf>
    <xf numFmtId="178" fontId="14" fillId="3" borderId="42" xfId="1" applyNumberFormat="1" applyFont="1" applyFill="1" applyBorder="1" applyAlignment="1">
      <alignment horizontal="right" vertical="center"/>
    </xf>
    <xf numFmtId="0" fontId="29" fillId="3" borderId="0" xfId="0" applyFont="1" applyFill="1">
      <alignment vertical="center"/>
    </xf>
    <xf numFmtId="38" fontId="3" fillId="4" borderId="14" xfId="1" applyFont="1" applyFill="1" applyBorder="1" applyAlignment="1">
      <alignment horizontal="center" vertical="center"/>
    </xf>
    <xf numFmtId="38" fontId="13" fillId="3" borderId="33" xfId="1" applyFont="1" applyFill="1" applyBorder="1" applyAlignment="1">
      <alignment horizontal="right" vertical="center"/>
    </xf>
    <xf numFmtId="38" fontId="17" fillId="3" borderId="14" xfId="1" applyFont="1" applyFill="1" applyBorder="1" applyAlignment="1">
      <alignment horizontal="right" vertical="center"/>
    </xf>
    <xf numFmtId="176" fontId="15" fillId="4" borderId="38" xfId="3" applyNumberFormat="1" applyFont="1" applyFill="1" applyBorder="1" applyAlignment="1">
      <alignment horizontal="center" vertical="center"/>
    </xf>
    <xf numFmtId="0" fontId="18" fillId="3" borderId="5" xfId="0" applyFont="1" applyFill="1" applyBorder="1">
      <alignment vertical="center"/>
    </xf>
    <xf numFmtId="0" fontId="18" fillId="3" borderId="0" xfId="0" applyFont="1" applyFill="1">
      <alignment vertical="center"/>
    </xf>
    <xf numFmtId="0" fontId="18" fillId="3" borderId="22" xfId="0" applyFont="1" applyFill="1" applyBorder="1">
      <alignment vertical="center"/>
    </xf>
    <xf numFmtId="0" fontId="18" fillId="3" borderId="28" xfId="0" applyFont="1" applyFill="1" applyBorder="1">
      <alignment vertical="center"/>
    </xf>
    <xf numFmtId="0" fontId="18" fillId="3" borderId="25" xfId="0" applyFont="1" applyFill="1" applyBorder="1">
      <alignment vertical="center"/>
    </xf>
    <xf numFmtId="38" fontId="0" fillId="3" borderId="33" xfId="1" applyFont="1" applyFill="1" applyBorder="1">
      <alignment vertical="center"/>
    </xf>
    <xf numFmtId="38" fontId="0" fillId="3" borderId="48" xfId="1" applyFont="1" applyFill="1" applyBorder="1">
      <alignment vertical="center"/>
    </xf>
    <xf numFmtId="38" fontId="0" fillId="3" borderId="34" xfId="1" applyFont="1" applyFill="1" applyBorder="1">
      <alignment vertical="center"/>
    </xf>
    <xf numFmtId="38" fontId="17" fillId="3" borderId="76" xfId="1" applyFont="1" applyFill="1" applyBorder="1">
      <alignment vertical="center"/>
    </xf>
    <xf numFmtId="38" fontId="17" fillId="3" borderId="77" xfId="1" applyFont="1" applyFill="1" applyBorder="1">
      <alignment vertical="center"/>
    </xf>
    <xf numFmtId="38" fontId="17" fillId="3" borderId="85" xfId="1" applyFont="1" applyFill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38" fontId="13" fillId="3" borderId="13" xfId="1" applyFont="1" applyFill="1" applyBorder="1" applyAlignment="1">
      <alignment horizontal="right" vertical="center"/>
    </xf>
    <xf numFmtId="178" fontId="30" fillId="3" borderId="13" xfId="1" applyNumberFormat="1" applyFont="1" applyFill="1" applyBorder="1" applyAlignment="1">
      <alignment horizontal="right" vertical="center"/>
    </xf>
    <xf numFmtId="38" fontId="3" fillId="4" borderId="42" xfId="1" applyFont="1" applyFill="1" applyBorder="1" applyAlignment="1">
      <alignment horizontal="center" vertical="center"/>
    </xf>
    <xf numFmtId="186" fontId="0" fillId="3" borderId="0" xfId="2" applyNumberFormat="1" applyFont="1" applyFill="1">
      <alignment vertical="center"/>
    </xf>
    <xf numFmtId="0" fontId="0" fillId="3" borderId="33" xfId="0" applyFill="1" applyBorder="1">
      <alignment vertical="center"/>
    </xf>
    <xf numFmtId="38" fontId="17" fillId="3" borderId="31" xfId="1" applyFont="1" applyFill="1" applyBorder="1">
      <alignment vertical="center"/>
    </xf>
    <xf numFmtId="38" fontId="17" fillId="3" borderId="32" xfId="1" applyFont="1" applyFill="1" applyBorder="1">
      <alignment vertical="center"/>
    </xf>
    <xf numFmtId="182" fontId="17" fillId="3" borderId="34" xfId="3" applyNumberFormat="1" applyFont="1" applyFill="1" applyBorder="1">
      <alignment vertical="center"/>
    </xf>
    <xf numFmtId="182" fontId="17" fillId="3" borderId="32" xfId="3" applyNumberFormat="1" applyFont="1" applyFill="1" applyBorder="1">
      <alignment vertical="center"/>
    </xf>
    <xf numFmtId="182" fontId="17" fillId="3" borderId="33" xfId="3" applyNumberFormat="1" applyFont="1" applyFill="1" applyBorder="1">
      <alignment vertical="center"/>
    </xf>
    <xf numFmtId="0" fontId="3" fillId="4" borderId="40" xfId="0" applyFont="1" applyFill="1" applyBorder="1" applyAlignment="1">
      <alignment horizontal="center" vertical="center"/>
    </xf>
    <xf numFmtId="38" fontId="0" fillId="3" borderId="46" xfId="1" applyFont="1" applyFill="1" applyBorder="1">
      <alignment vertical="center"/>
    </xf>
    <xf numFmtId="38" fontId="0" fillId="3" borderId="71" xfId="1" applyFont="1" applyFill="1" applyBorder="1">
      <alignment vertical="center"/>
    </xf>
    <xf numFmtId="38" fontId="0" fillId="3" borderId="42" xfId="1" applyFont="1" applyFill="1" applyBorder="1">
      <alignment vertical="center"/>
    </xf>
    <xf numFmtId="178" fontId="0" fillId="3" borderId="46" xfId="2" applyNumberFormat="1" applyFont="1" applyFill="1" applyBorder="1">
      <alignment vertical="center"/>
    </xf>
    <xf numFmtId="178" fontId="0" fillId="3" borderId="71" xfId="2" applyNumberFormat="1" applyFont="1" applyFill="1" applyBorder="1">
      <alignment vertical="center"/>
    </xf>
    <xf numFmtId="178" fontId="0" fillId="3" borderId="42" xfId="2" applyNumberFormat="1" applyFont="1" applyFill="1" applyBorder="1">
      <alignment vertical="center"/>
    </xf>
    <xf numFmtId="38" fontId="0" fillId="3" borderId="40" xfId="1" applyFont="1" applyFill="1" applyBorder="1">
      <alignment vertical="center"/>
    </xf>
    <xf numFmtId="38" fontId="0" fillId="3" borderId="41" xfId="1" applyFont="1" applyFill="1" applyBorder="1">
      <alignment vertical="center"/>
    </xf>
    <xf numFmtId="0" fontId="0" fillId="3" borderId="42" xfId="0" applyFill="1" applyBorder="1">
      <alignment vertical="center"/>
    </xf>
    <xf numFmtId="178" fontId="0" fillId="3" borderId="86" xfId="2" applyNumberFormat="1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15" xfId="0" applyFill="1" applyBorder="1">
      <alignment vertical="center"/>
    </xf>
    <xf numFmtId="38" fontId="0" fillId="3" borderId="61" xfId="1" applyFont="1" applyFill="1" applyBorder="1">
      <alignment vertical="center"/>
    </xf>
    <xf numFmtId="178" fontId="0" fillId="3" borderId="87" xfId="2" applyNumberFormat="1" applyFont="1" applyFill="1" applyBorder="1">
      <alignment vertical="center"/>
    </xf>
    <xf numFmtId="38" fontId="0" fillId="3" borderId="88" xfId="1" applyFont="1" applyFill="1" applyBorder="1">
      <alignment vertical="center"/>
    </xf>
    <xf numFmtId="178" fontId="0" fillId="3" borderId="40" xfId="2" applyNumberFormat="1" applyFont="1" applyFill="1" applyBorder="1">
      <alignment vertical="center"/>
    </xf>
    <xf numFmtId="178" fontId="0" fillId="3" borderId="88" xfId="2" applyNumberFormat="1" applyFont="1" applyFill="1" applyBorder="1">
      <alignment vertical="center"/>
    </xf>
    <xf numFmtId="38" fontId="13" fillId="3" borderId="42" xfId="1" applyFont="1" applyFill="1" applyBorder="1" applyAlignment="1">
      <alignment horizontal="right" vertical="center"/>
    </xf>
    <xf numFmtId="178" fontId="30" fillId="3" borderId="42" xfId="1" applyNumberFormat="1" applyFont="1" applyFill="1" applyBorder="1" applyAlignment="1">
      <alignment horizontal="right" vertical="center"/>
    </xf>
    <xf numFmtId="38" fontId="13" fillId="3" borderId="25" xfId="1" applyFont="1" applyFill="1" applyBorder="1" applyAlignment="1">
      <alignment horizontal="right" vertical="center"/>
    </xf>
    <xf numFmtId="38" fontId="13" fillId="3" borderId="21" xfId="1" applyFont="1" applyFill="1" applyBorder="1" applyAlignment="1">
      <alignment horizontal="right" vertical="center"/>
    </xf>
    <xf numFmtId="38" fontId="13" fillId="3" borderId="4" xfId="1" applyFont="1" applyFill="1" applyBorder="1" applyAlignment="1">
      <alignment horizontal="right" vertical="center"/>
    </xf>
    <xf numFmtId="38" fontId="13" fillId="3" borderId="22" xfId="1" applyFont="1" applyFill="1" applyBorder="1" applyAlignment="1">
      <alignment horizontal="right" vertical="center"/>
    </xf>
    <xf numFmtId="178" fontId="13" fillId="3" borderId="15" xfId="1" applyNumberFormat="1" applyFont="1" applyFill="1" applyBorder="1" applyAlignment="1">
      <alignment horizontal="right" vertical="center"/>
    </xf>
    <xf numFmtId="38" fontId="13" fillId="3" borderId="15" xfId="1" applyFont="1" applyFill="1" applyBorder="1" applyAlignment="1">
      <alignment horizontal="right" vertical="center"/>
    </xf>
    <xf numFmtId="38" fontId="14" fillId="3" borderId="25" xfId="1" applyFont="1" applyFill="1" applyBorder="1">
      <alignment vertical="center"/>
    </xf>
    <xf numFmtId="38" fontId="14" fillId="3" borderId="18" xfId="1" applyFont="1" applyFill="1" applyBorder="1">
      <alignment vertical="center"/>
    </xf>
    <xf numFmtId="38" fontId="14" fillId="3" borderId="21" xfId="1" applyFont="1" applyFill="1" applyBorder="1">
      <alignment vertical="center"/>
    </xf>
    <xf numFmtId="38" fontId="14" fillId="3" borderId="86" xfId="1" applyFont="1" applyFill="1" applyBorder="1">
      <alignment vertical="center"/>
    </xf>
    <xf numFmtId="178" fontId="0" fillId="3" borderId="0" xfId="0" applyNumberFormat="1" applyFill="1">
      <alignment vertical="center"/>
    </xf>
    <xf numFmtId="178" fontId="30" fillId="3" borderId="33" xfId="1" applyNumberFormat="1" applyFont="1" applyFill="1" applyBorder="1" applyAlignment="1">
      <alignment horizontal="right" vertical="center"/>
    </xf>
    <xf numFmtId="38" fontId="0" fillId="3" borderId="22" xfId="1" applyFont="1" applyFill="1" applyBorder="1" applyAlignment="1">
      <alignment horizontal="right" vertical="center"/>
    </xf>
    <xf numFmtId="38" fontId="14" fillId="3" borderId="38" xfId="1" applyFont="1" applyFill="1" applyBorder="1" applyAlignment="1">
      <alignment horizontal="right" vertical="center"/>
    </xf>
    <xf numFmtId="38" fontId="0" fillId="3" borderId="79" xfId="1" applyFont="1" applyFill="1" applyBorder="1" applyAlignment="1">
      <alignment horizontal="center" vertical="center"/>
    </xf>
    <xf numFmtId="38" fontId="0" fillId="3" borderId="80" xfId="1" applyFont="1" applyFill="1" applyBorder="1" applyAlignment="1">
      <alignment horizontal="center" vertical="center"/>
    </xf>
    <xf numFmtId="38" fontId="0" fillId="3" borderId="81" xfId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3" fillId="4" borderId="6" xfId="0" quotePrefix="1" applyFont="1" applyFill="1" applyBorder="1" applyAlignment="1">
      <alignment horizontal="center" vertical="center" wrapText="1"/>
    </xf>
    <xf numFmtId="0" fontId="3" fillId="4" borderId="6" xfId="0" quotePrefix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6" fontId="0" fillId="3" borderId="82" xfId="21" applyFont="1" applyFill="1" applyBorder="1" applyAlignment="1">
      <alignment horizontal="center" vertical="center"/>
    </xf>
    <xf numFmtId="6" fontId="0" fillId="3" borderId="83" xfId="21" applyFont="1" applyFill="1" applyBorder="1" applyAlignment="1">
      <alignment horizontal="center" vertical="center"/>
    </xf>
    <xf numFmtId="6" fontId="0" fillId="3" borderId="84" xfId="21" applyFont="1" applyFill="1" applyBorder="1" applyAlignment="1">
      <alignment horizontal="center" vertical="center"/>
    </xf>
    <xf numFmtId="0" fontId="3" fillId="4" borderId="3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4" xfId="0" quotePrefix="1" applyFont="1" applyFill="1" applyBorder="1" applyAlignment="1">
      <alignment horizontal="center" vertical="center" wrapText="1"/>
    </xf>
    <xf numFmtId="38" fontId="13" fillId="3" borderId="82" xfId="1" applyFont="1" applyFill="1" applyBorder="1" applyAlignment="1">
      <alignment horizontal="center" vertical="center"/>
    </xf>
    <xf numFmtId="38" fontId="13" fillId="3" borderId="83" xfId="1" applyFont="1" applyFill="1" applyBorder="1" applyAlignment="1">
      <alignment horizontal="center" vertical="center"/>
    </xf>
    <xf numFmtId="38" fontId="13" fillId="3" borderId="84" xfId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38" fontId="14" fillId="3" borderId="79" xfId="1" applyFont="1" applyFill="1" applyBorder="1" applyAlignment="1">
      <alignment horizontal="center" vertical="center"/>
    </xf>
    <xf numFmtId="38" fontId="14" fillId="3" borderId="80" xfId="1" applyFont="1" applyFill="1" applyBorder="1" applyAlignment="1">
      <alignment horizontal="center" vertical="center"/>
    </xf>
    <xf numFmtId="38" fontId="14" fillId="3" borderId="81" xfId="1" applyFont="1" applyFill="1" applyBorder="1" applyAlignment="1">
      <alignment horizontal="center" vertical="center"/>
    </xf>
    <xf numFmtId="185" fontId="14" fillId="3" borderId="67" xfId="3" applyNumberFormat="1" applyFont="1" applyFill="1" applyBorder="1" applyAlignment="1">
      <alignment horizontal="center" vertical="center"/>
    </xf>
    <xf numFmtId="185" fontId="14" fillId="3" borderId="68" xfId="3" applyNumberFormat="1" applyFont="1" applyFill="1" applyBorder="1" applyAlignment="1">
      <alignment horizontal="center" vertical="center"/>
    </xf>
    <xf numFmtId="185" fontId="14" fillId="3" borderId="66" xfId="3" applyNumberFormat="1" applyFont="1" applyFill="1" applyBorder="1" applyAlignment="1">
      <alignment horizontal="center" vertical="center"/>
    </xf>
    <xf numFmtId="178" fontId="17" fillId="3" borderId="69" xfId="3" applyNumberFormat="1" applyFont="1" applyFill="1" applyBorder="1" applyAlignment="1">
      <alignment horizontal="center" vertical="center"/>
    </xf>
    <xf numFmtId="178" fontId="17" fillId="3" borderId="66" xfId="3" applyNumberFormat="1" applyFont="1" applyFill="1" applyBorder="1" applyAlignment="1">
      <alignment horizontal="center" vertical="center"/>
    </xf>
    <xf numFmtId="183" fontId="17" fillId="3" borderId="69" xfId="19" applyNumberFormat="1" applyFont="1" applyFill="1" applyBorder="1" applyAlignment="1">
      <alignment horizontal="center" vertical="center"/>
    </xf>
    <xf numFmtId="183" fontId="17" fillId="3" borderId="66" xfId="19" applyNumberFormat="1" applyFont="1" applyFill="1" applyBorder="1" applyAlignment="1">
      <alignment horizontal="center" vertical="center"/>
    </xf>
    <xf numFmtId="176" fontId="16" fillId="3" borderId="69" xfId="3" applyNumberFormat="1" applyFont="1" applyFill="1" applyBorder="1" applyAlignment="1">
      <alignment horizontal="center" vertical="center"/>
    </xf>
    <xf numFmtId="176" fontId="16" fillId="3" borderId="68" xfId="3" applyNumberFormat="1" applyFont="1" applyFill="1" applyBorder="1" applyAlignment="1">
      <alignment horizontal="center" vertical="center"/>
    </xf>
    <xf numFmtId="176" fontId="16" fillId="3" borderId="66" xfId="3" applyNumberFormat="1" applyFont="1" applyFill="1" applyBorder="1" applyAlignment="1">
      <alignment horizontal="center" vertical="center"/>
    </xf>
    <xf numFmtId="0" fontId="19" fillId="3" borderId="0" xfId="3" applyFont="1" applyFill="1" applyAlignment="1">
      <alignment horizontal="left" vertical="center"/>
    </xf>
    <xf numFmtId="176" fontId="15" fillId="4" borderId="11" xfId="3" applyNumberFormat="1" applyFont="1" applyFill="1" applyBorder="1" applyAlignment="1">
      <alignment horizontal="center" vertical="center"/>
    </xf>
    <xf numFmtId="176" fontId="15" fillId="4" borderId="28" xfId="3" applyNumberFormat="1" applyFont="1" applyFill="1" applyBorder="1" applyAlignment="1">
      <alignment horizontal="center" vertical="center"/>
    </xf>
    <xf numFmtId="176" fontId="15" fillId="4" borderId="12" xfId="3" applyNumberFormat="1" applyFont="1" applyFill="1" applyBorder="1" applyAlignment="1">
      <alignment horizontal="center" vertical="center"/>
    </xf>
    <xf numFmtId="176" fontId="15" fillId="4" borderId="0" xfId="3" applyNumberFormat="1" applyFont="1" applyFill="1" applyAlignment="1">
      <alignment horizontal="center" vertical="center"/>
    </xf>
    <xf numFmtId="185" fontId="17" fillId="3" borderId="68" xfId="3" applyNumberFormat="1" applyFont="1" applyFill="1" applyBorder="1" applyAlignment="1">
      <alignment horizontal="center" vertical="center"/>
    </xf>
    <xf numFmtId="185" fontId="17" fillId="3" borderId="66" xfId="3" applyNumberFormat="1" applyFont="1" applyFill="1" applyBorder="1" applyAlignment="1">
      <alignment horizontal="center" vertical="center"/>
    </xf>
    <xf numFmtId="185" fontId="17" fillId="3" borderId="67" xfId="3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22">
    <cellStyle name="Calc Currency (0)" xfId="4" xr:uid="{00000000-0005-0000-0000-000000000000}"/>
    <cellStyle name="Comma_FON95-03" xfId="5" xr:uid="{00000000-0005-0000-0000-000001000000}"/>
    <cellStyle name="Currency [0]_FON95-03" xfId="6" xr:uid="{00000000-0005-0000-0000-000002000000}"/>
    <cellStyle name="Currency_FON95-03" xfId="7" xr:uid="{00000000-0005-0000-0000-000003000000}"/>
    <cellStyle name="Followed Hyperlink" xfId="8" xr:uid="{00000000-0005-0000-0000-000004000000}"/>
    <cellStyle name="G痙_x0014__x000e_g@\_x0003_･" xfId="9" xr:uid="{00000000-0005-0000-0000-000005000000}"/>
    <cellStyle name="Header1" xfId="10" xr:uid="{00000000-0005-0000-0000-000006000000}"/>
    <cellStyle name="Header2" xfId="11" xr:uid="{00000000-0005-0000-0000-000007000000}"/>
    <cellStyle name="Hyperlink" xfId="12" xr:uid="{00000000-0005-0000-0000-000008000000}"/>
    <cellStyle name="Milliers [0]_AR1194" xfId="13" xr:uid="{00000000-0005-0000-0000-000009000000}"/>
    <cellStyle name="Milliers_AR1194" xfId="14" xr:uid="{00000000-0005-0000-0000-00000A000000}"/>
    <cellStyle name="Mon騁aire [0]_AR1194" xfId="15" xr:uid="{00000000-0005-0000-0000-00000B000000}"/>
    <cellStyle name="Mon騁aire_AR1194" xfId="16" xr:uid="{00000000-0005-0000-0000-00000C000000}"/>
    <cellStyle name="Normal_#18-Internet" xfId="17" xr:uid="{00000000-0005-0000-0000-00000D000000}"/>
    <cellStyle name="パーセント" xfId="2" builtinId="5"/>
    <cellStyle name="パーセント 2" xfId="18" xr:uid="{00000000-0005-0000-0000-00000F000000}"/>
    <cellStyle name="桁区切り" xfId="1" builtinId="6"/>
    <cellStyle name="桁区切り 2" xfId="19" xr:uid="{00000000-0005-0000-0000-000011000000}"/>
    <cellStyle name="通貨" xfId="21" builtinId="7"/>
    <cellStyle name="標準" xfId="0" builtinId="0"/>
    <cellStyle name="標準 2" xfId="3" xr:uid="{00000000-0005-0000-0000-000013000000}"/>
    <cellStyle name="標準 2 2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21</xdr:row>
      <xdr:rowOff>190499</xdr:rowOff>
    </xdr:from>
    <xdr:to>
      <xdr:col>12</xdr:col>
      <xdr:colOff>619125</xdr:colOff>
      <xdr:row>23</xdr:row>
      <xdr:rowOff>47624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0" y="5467349"/>
          <a:ext cx="7896225" cy="333375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B1:N24"/>
  <sheetViews>
    <sheetView zoomScaleNormal="100" zoomScaleSheetLayoutView="88" workbookViewId="0">
      <selection activeCell="N11" sqref="N11"/>
    </sheetView>
  </sheetViews>
  <sheetFormatPr defaultColWidth="9" defaultRowHeight="18.75"/>
  <cols>
    <col min="1" max="2" width="9" style="1"/>
    <col min="3" max="3" width="2.75" style="1" customWidth="1"/>
    <col min="4" max="16384" width="9" style="1"/>
  </cols>
  <sheetData>
    <row r="1" spans="2:14">
      <c r="N1" s="67" t="s">
        <v>220</v>
      </c>
    </row>
    <row r="2" spans="2:14">
      <c r="N2" s="67" t="s">
        <v>221</v>
      </c>
    </row>
    <row r="3" spans="2:14" ht="40.5" customHeight="1">
      <c r="B3" s="264" t="s">
        <v>55</v>
      </c>
    </row>
    <row r="4" spans="2:14">
      <c r="B4" s="263" t="s">
        <v>217</v>
      </c>
    </row>
    <row r="6" spans="2:14">
      <c r="B6" s="266"/>
      <c r="C6" s="267" t="s">
        <v>113</v>
      </c>
      <c r="D6" s="266"/>
      <c r="E6" s="266"/>
      <c r="F6" s="266"/>
      <c r="G6" s="266"/>
      <c r="H6" s="266"/>
      <c r="I6" s="266"/>
      <c r="J6" s="266"/>
      <c r="K6" s="266"/>
    </row>
    <row r="7" spans="2:14">
      <c r="B7" s="266"/>
      <c r="C7" s="266" t="s">
        <v>100</v>
      </c>
      <c r="D7" s="266"/>
      <c r="E7" s="266"/>
      <c r="F7" s="266"/>
      <c r="G7" s="266"/>
      <c r="H7" s="266"/>
      <c r="I7" s="266"/>
      <c r="J7" s="266"/>
      <c r="K7" s="266"/>
    </row>
    <row r="8" spans="2:14">
      <c r="B8" s="266"/>
      <c r="C8" s="266" t="s">
        <v>101</v>
      </c>
      <c r="D8" s="266"/>
      <c r="E8" s="266"/>
      <c r="F8" s="266"/>
      <c r="G8" s="266"/>
      <c r="H8" s="266"/>
      <c r="I8" s="266"/>
      <c r="J8" s="266"/>
      <c r="K8" s="266"/>
    </row>
    <row r="9" spans="2:14">
      <c r="B9" s="266"/>
      <c r="C9" s="266" t="s">
        <v>112</v>
      </c>
      <c r="D9" s="266"/>
      <c r="E9" s="266"/>
      <c r="F9" s="266"/>
      <c r="G9" s="266"/>
      <c r="H9" s="266"/>
      <c r="I9" s="266"/>
      <c r="J9" s="266"/>
      <c r="K9" s="266"/>
    </row>
    <row r="10" spans="2:14">
      <c r="B10" s="266"/>
      <c r="C10" s="266" t="s">
        <v>96</v>
      </c>
      <c r="D10" s="266"/>
      <c r="E10" s="266"/>
      <c r="F10" s="266"/>
      <c r="G10" s="266"/>
      <c r="H10" s="266"/>
      <c r="I10" s="266"/>
      <c r="J10" s="266"/>
      <c r="K10" s="266"/>
    </row>
    <row r="11" spans="2:14">
      <c r="B11" s="266"/>
      <c r="C11" s="266" t="s">
        <v>150</v>
      </c>
      <c r="D11" s="266"/>
      <c r="E11" s="266"/>
      <c r="F11" s="266"/>
      <c r="G11" s="266"/>
      <c r="H11" s="266"/>
      <c r="I11" s="266"/>
      <c r="J11" s="266"/>
      <c r="K11" s="266"/>
    </row>
    <row r="12" spans="2:14">
      <c r="B12" s="266"/>
      <c r="C12" s="266" t="s">
        <v>171</v>
      </c>
      <c r="D12" s="266"/>
      <c r="E12" s="266"/>
      <c r="F12" s="266"/>
      <c r="G12" s="266"/>
      <c r="H12" s="266"/>
      <c r="I12" s="266"/>
      <c r="J12" s="266"/>
      <c r="K12" s="266"/>
    </row>
    <row r="13" spans="2:14"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2:14">
      <c r="B14" s="266"/>
      <c r="C14" s="268" t="s">
        <v>99</v>
      </c>
      <c r="D14" s="266"/>
      <c r="E14" s="266"/>
      <c r="F14" s="266"/>
      <c r="G14" s="266"/>
      <c r="H14" s="266"/>
      <c r="I14" s="266"/>
      <c r="J14" s="266"/>
      <c r="K14" s="266"/>
    </row>
    <row r="15" spans="2:14">
      <c r="B15" s="266"/>
      <c r="C15" s="266"/>
      <c r="D15" s="266" t="s">
        <v>114</v>
      </c>
      <c r="E15" s="266"/>
      <c r="F15" s="266"/>
      <c r="G15" s="266"/>
      <c r="H15" s="266"/>
      <c r="I15" s="266"/>
      <c r="J15" s="266"/>
      <c r="K15" s="266"/>
    </row>
    <row r="16" spans="2:14">
      <c r="B16" s="266"/>
      <c r="C16" s="266"/>
      <c r="D16" s="266" t="s">
        <v>111</v>
      </c>
      <c r="E16" s="266"/>
      <c r="F16" s="266"/>
      <c r="G16" s="266"/>
      <c r="H16" s="266"/>
      <c r="I16" s="266"/>
      <c r="J16" s="266"/>
      <c r="K16" s="266"/>
    </row>
    <row r="17" spans="2:12">
      <c r="B17" s="266"/>
      <c r="C17" s="266"/>
      <c r="D17" s="266" t="s">
        <v>97</v>
      </c>
      <c r="E17" s="266"/>
      <c r="F17" s="266"/>
      <c r="G17" s="266"/>
      <c r="H17" s="266"/>
      <c r="I17" s="266"/>
      <c r="J17" s="266"/>
      <c r="K17" s="266"/>
    </row>
    <row r="18" spans="2:12">
      <c r="B18" s="266"/>
      <c r="C18" s="266"/>
      <c r="D18" s="266" t="s">
        <v>147</v>
      </c>
      <c r="E18" s="266"/>
      <c r="F18" s="266"/>
      <c r="G18" s="266"/>
      <c r="H18" s="266"/>
      <c r="I18" s="266"/>
      <c r="J18" s="266"/>
      <c r="K18" s="266"/>
    </row>
    <row r="19" spans="2:12">
      <c r="B19" s="266"/>
      <c r="C19" s="266"/>
      <c r="D19" s="266" t="s">
        <v>148</v>
      </c>
      <c r="E19" s="266"/>
      <c r="F19" s="266"/>
      <c r="G19" s="266"/>
      <c r="H19" s="266"/>
      <c r="I19" s="266"/>
      <c r="J19" s="266"/>
      <c r="K19" s="266"/>
    </row>
    <row r="20" spans="2:12">
      <c r="B20" s="266"/>
      <c r="C20" s="266"/>
      <c r="D20" s="266" t="s">
        <v>149</v>
      </c>
      <c r="E20" s="266"/>
      <c r="F20" s="266"/>
      <c r="G20" s="266"/>
      <c r="H20" s="266"/>
      <c r="I20" s="266"/>
      <c r="J20" s="266"/>
      <c r="K20" s="266"/>
    </row>
    <row r="21" spans="2:12">
      <c r="B21" s="266"/>
      <c r="C21" s="266"/>
      <c r="D21" s="266" t="s">
        <v>98</v>
      </c>
      <c r="E21" s="266"/>
      <c r="F21" s="266"/>
      <c r="G21" s="266"/>
      <c r="H21" s="266"/>
      <c r="I21" s="266"/>
      <c r="J21" s="266"/>
      <c r="K21" s="266"/>
    </row>
    <row r="22" spans="2:12"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</row>
    <row r="23" spans="2:12">
      <c r="B23" s="320" t="s">
        <v>179</v>
      </c>
      <c r="D23" s="266"/>
      <c r="E23" s="266"/>
      <c r="F23" s="266"/>
      <c r="G23" s="266"/>
      <c r="H23" s="266"/>
      <c r="I23" s="266"/>
      <c r="J23" s="266"/>
      <c r="K23" s="266"/>
    </row>
    <row r="24" spans="2:12">
      <c r="B24" s="321"/>
    </row>
  </sheetData>
  <phoneticPr fontId="2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B15"/>
  <sheetViews>
    <sheetView zoomScale="85" zoomScaleNormal="85" workbookViewId="0">
      <selection activeCell="A22" sqref="A22"/>
    </sheetView>
  </sheetViews>
  <sheetFormatPr defaultColWidth="9" defaultRowHeight="18.75"/>
  <cols>
    <col min="1" max="1" width="46.25" style="1" customWidth="1"/>
    <col min="2" max="2" width="105.75" style="1" customWidth="1"/>
    <col min="3" max="16384" width="9" style="1"/>
  </cols>
  <sheetData>
    <row r="1" spans="1:2">
      <c r="A1" s="1" t="s">
        <v>163</v>
      </c>
    </row>
    <row r="3" spans="1:2" ht="37.5">
      <c r="A3" s="316" t="s">
        <v>173</v>
      </c>
      <c r="B3" s="317" t="s">
        <v>181</v>
      </c>
    </row>
    <row r="5" spans="1:2" ht="37.5">
      <c r="A5" s="287" t="s">
        <v>127</v>
      </c>
      <c r="B5" s="68" t="s">
        <v>167</v>
      </c>
    </row>
    <row r="6" spans="1:2" ht="37.5">
      <c r="A6" s="289" t="s">
        <v>128</v>
      </c>
      <c r="B6" s="69" t="s">
        <v>166</v>
      </c>
    </row>
    <row r="7" spans="1:2" ht="37.5">
      <c r="A7" s="289" t="s">
        <v>129</v>
      </c>
      <c r="B7" s="69" t="s">
        <v>168</v>
      </c>
    </row>
    <row r="8" spans="1:2" ht="37.5">
      <c r="A8" s="288" t="s">
        <v>130</v>
      </c>
      <c r="B8" s="70" t="s">
        <v>169</v>
      </c>
    </row>
    <row r="10" spans="1:2" ht="37.5" customHeight="1">
      <c r="A10" s="287" t="s">
        <v>157</v>
      </c>
      <c r="B10" s="68" t="s">
        <v>174</v>
      </c>
    </row>
    <row r="11" spans="1:2" ht="37.5" customHeight="1">
      <c r="A11" s="289" t="s">
        <v>158</v>
      </c>
      <c r="B11" s="69" t="s">
        <v>175</v>
      </c>
    </row>
    <row r="12" spans="1:2" ht="37.5" customHeight="1">
      <c r="A12" s="289" t="s">
        <v>159</v>
      </c>
      <c r="B12" s="69" t="s">
        <v>176</v>
      </c>
    </row>
    <row r="13" spans="1:2" ht="37.5" customHeight="1">
      <c r="A13" s="289" t="s">
        <v>160</v>
      </c>
      <c r="B13" s="69" t="s">
        <v>164</v>
      </c>
    </row>
    <row r="14" spans="1:2" ht="37.5" customHeight="1">
      <c r="A14" s="289" t="s">
        <v>161</v>
      </c>
      <c r="B14" s="69" t="s">
        <v>165</v>
      </c>
    </row>
    <row r="15" spans="1:2" ht="37.5" customHeight="1">
      <c r="A15" s="288" t="s">
        <v>162</v>
      </c>
      <c r="B15" s="70" t="s">
        <v>170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S36"/>
  <sheetViews>
    <sheetView tabSelected="1" zoomScale="70" zoomScaleNormal="70" workbookViewId="0">
      <selection activeCell="T3" sqref="T3"/>
    </sheetView>
  </sheetViews>
  <sheetFormatPr defaultColWidth="9" defaultRowHeight="18.75"/>
  <cols>
    <col min="1" max="1" width="47" style="1" customWidth="1"/>
    <col min="2" max="18" width="8.25" style="1" customWidth="1"/>
    <col min="19" max="16384" width="9" style="1"/>
  </cols>
  <sheetData>
    <row r="1" spans="1:19" ht="24">
      <c r="A1" s="269" t="s">
        <v>151</v>
      </c>
    </row>
    <row r="2" spans="1:19" ht="19.5">
      <c r="A2" s="108" t="s">
        <v>115</v>
      </c>
      <c r="R2" s="67" t="s">
        <v>11</v>
      </c>
    </row>
    <row r="3" spans="1:19" ht="36.75" customHeight="1" thickBot="1">
      <c r="A3" s="441"/>
      <c r="B3" s="437" t="s">
        <v>10</v>
      </c>
      <c r="C3" s="438"/>
      <c r="D3" s="438"/>
      <c r="E3" s="438"/>
      <c r="F3" s="437" t="s">
        <v>196</v>
      </c>
      <c r="G3" s="438"/>
      <c r="H3" s="438"/>
      <c r="I3" s="438"/>
      <c r="J3" s="437" t="s">
        <v>197</v>
      </c>
      <c r="K3" s="438"/>
      <c r="L3" s="438"/>
      <c r="M3" s="438"/>
      <c r="N3" s="439" t="s">
        <v>216</v>
      </c>
      <c r="O3" s="440"/>
      <c r="P3" s="440"/>
      <c r="Q3" s="440"/>
      <c r="R3" s="438"/>
    </row>
    <row r="4" spans="1:19">
      <c r="A4" s="441"/>
      <c r="B4" s="4" t="s">
        <v>1</v>
      </c>
      <c r="C4" s="5" t="s">
        <v>3</v>
      </c>
      <c r="D4" s="5" t="s">
        <v>5</v>
      </c>
      <c r="E4" s="6" t="s">
        <v>7</v>
      </c>
      <c r="F4" s="4" t="s">
        <v>1</v>
      </c>
      <c r="G4" s="5" t="s">
        <v>3</v>
      </c>
      <c r="H4" s="5" t="s">
        <v>5</v>
      </c>
      <c r="I4" s="8" t="s">
        <v>7</v>
      </c>
      <c r="J4" s="4" t="s">
        <v>0</v>
      </c>
      <c r="K4" s="5" t="s">
        <v>2</v>
      </c>
      <c r="L4" s="5" t="s">
        <v>4</v>
      </c>
      <c r="M4" s="8" t="s">
        <v>6</v>
      </c>
      <c r="N4" s="4" t="s">
        <v>1</v>
      </c>
      <c r="O4" s="400" t="s">
        <v>3</v>
      </c>
      <c r="P4" s="389" t="s">
        <v>5</v>
      </c>
      <c r="Q4" s="6" t="s">
        <v>6</v>
      </c>
      <c r="R4" s="6" t="s">
        <v>186</v>
      </c>
    </row>
    <row r="5" spans="1:19">
      <c r="A5" s="68" t="s">
        <v>12</v>
      </c>
      <c r="B5" s="23">
        <v>17270</v>
      </c>
      <c r="C5" s="22">
        <v>17585</v>
      </c>
      <c r="D5" s="22">
        <v>17399</v>
      </c>
      <c r="E5" s="21">
        <v>18533</v>
      </c>
      <c r="F5" s="23">
        <v>20157</v>
      </c>
      <c r="G5" s="22">
        <v>23022</v>
      </c>
      <c r="H5" s="22">
        <v>20927</v>
      </c>
      <c r="I5" s="48">
        <v>19761</v>
      </c>
      <c r="J5" s="23">
        <v>18180</v>
      </c>
      <c r="K5" s="22">
        <v>19620</v>
      </c>
      <c r="L5" s="22">
        <v>16540</v>
      </c>
      <c r="M5" s="48">
        <v>18370</v>
      </c>
      <c r="N5" s="23">
        <v>15962</v>
      </c>
      <c r="O5" s="401">
        <v>17126</v>
      </c>
      <c r="P5" s="49">
        <v>16381</v>
      </c>
      <c r="Q5" s="21"/>
      <c r="R5" s="21">
        <v>66900</v>
      </c>
      <c r="S5" s="50"/>
    </row>
    <row r="6" spans="1:19">
      <c r="A6" s="69" t="s">
        <v>13</v>
      </c>
      <c r="B6" s="20">
        <v>9970</v>
      </c>
      <c r="C6" s="19">
        <v>9966</v>
      </c>
      <c r="D6" s="19">
        <v>9884</v>
      </c>
      <c r="E6" s="18">
        <v>10657</v>
      </c>
      <c r="F6" s="20">
        <v>11527</v>
      </c>
      <c r="G6" s="19">
        <v>12646</v>
      </c>
      <c r="H6" s="19">
        <v>11177</v>
      </c>
      <c r="I6" s="51">
        <v>11141</v>
      </c>
      <c r="J6" s="20">
        <v>10279</v>
      </c>
      <c r="K6" s="19">
        <v>11066</v>
      </c>
      <c r="L6" s="19">
        <v>9692</v>
      </c>
      <c r="M6" s="51">
        <v>10654</v>
      </c>
      <c r="N6" s="20">
        <v>9100</v>
      </c>
      <c r="O6" s="402">
        <v>9600</v>
      </c>
      <c r="P6" s="52">
        <v>9372</v>
      </c>
      <c r="Q6" s="18"/>
      <c r="R6" s="18">
        <v>38110</v>
      </c>
      <c r="S6" s="50"/>
    </row>
    <row r="7" spans="1:19">
      <c r="A7" s="69" t="s">
        <v>117</v>
      </c>
      <c r="B7" s="20">
        <v>7300</v>
      </c>
      <c r="C7" s="19">
        <v>7619</v>
      </c>
      <c r="D7" s="19">
        <v>7514</v>
      </c>
      <c r="E7" s="18">
        <v>7876</v>
      </c>
      <c r="F7" s="20">
        <v>8629</v>
      </c>
      <c r="G7" s="19">
        <v>10376</v>
      </c>
      <c r="H7" s="19">
        <v>9750</v>
      </c>
      <c r="I7" s="51">
        <v>8620</v>
      </c>
      <c r="J7" s="20">
        <v>7900</v>
      </c>
      <c r="K7" s="19">
        <v>8553</v>
      </c>
      <c r="L7" s="19">
        <v>6848</v>
      </c>
      <c r="M7" s="51">
        <v>7716</v>
      </c>
      <c r="N7" s="20">
        <v>6861</v>
      </c>
      <c r="O7" s="402">
        <v>7526</v>
      </c>
      <c r="P7" s="52">
        <v>7008</v>
      </c>
      <c r="Q7" s="18"/>
      <c r="R7" s="18">
        <v>28790</v>
      </c>
      <c r="S7" s="50"/>
    </row>
    <row r="8" spans="1:19">
      <c r="A8" s="69" t="s">
        <v>123</v>
      </c>
      <c r="B8" s="20">
        <v>4999</v>
      </c>
      <c r="C8" s="19">
        <v>5066</v>
      </c>
      <c r="D8" s="19">
        <v>5173</v>
      </c>
      <c r="E8" s="18">
        <v>5398</v>
      </c>
      <c r="F8" s="20">
        <v>5476</v>
      </c>
      <c r="G8" s="19">
        <v>5970</v>
      </c>
      <c r="H8" s="19">
        <v>5878</v>
      </c>
      <c r="I8" s="51">
        <v>5990</v>
      </c>
      <c r="J8" s="20">
        <v>6235</v>
      </c>
      <c r="K8" s="19">
        <v>6172</v>
      </c>
      <c r="L8" s="19">
        <v>6244</v>
      </c>
      <c r="M8" s="51">
        <v>6090</v>
      </c>
      <c r="N8" s="20">
        <v>6589</v>
      </c>
      <c r="O8" s="402">
        <v>6248</v>
      </c>
      <c r="P8" s="52">
        <v>6258</v>
      </c>
      <c r="Q8" s="18"/>
      <c r="R8" s="18">
        <v>25580</v>
      </c>
      <c r="S8" s="50"/>
    </row>
    <row r="9" spans="1:19">
      <c r="A9" s="16" t="s">
        <v>37</v>
      </c>
      <c r="B9" s="20">
        <v>2300</v>
      </c>
      <c r="C9" s="19">
        <v>2552</v>
      </c>
      <c r="D9" s="19">
        <v>2340</v>
      </c>
      <c r="E9" s="18">
        <v>2477</v>
      </c>
      <c r="F9" s="20">
        <v>3153</v>
      </c>
      <c r="G9" s="19">
        <v>4406</v>
      </c>
      <c r="H9" s="19">
        <v>3871</v>
      </c>
      <c r="I9" s="51">
        <v>2629</v>
      </c>
      <c r="J9" s="20">
        <v>1665</v>
      </c>
      <c r="K9" s="19">
        <v>2381</v>
      </c>
      <c r="L9" s="19">
        <v>603</v>
      </c>
      <c r="M9" s="51">
        <v>1625</v>
      </c>
      <c r="N9" s="20">
        <v>272</v>
      </c>
      <c r="O9" s="402">
        <v>1278</v>
      </c>
      <c r="P9" s="52">
        <v>750</v>
      </c>
      <c r="Q9" s="18"/>
      <c r="R9" s="18">
        <v>3210</v>
      </c>
      <c r="S9" s="50"/>
    </row>
    <row r="10" spans="1:19">
      <c r="A10" s="16" t="s">
        <v>49</v>
      </c>
      <c r="B10" s="20">
        <v>2436</v>
      </c>
      <c r="C10" s="19">
        <v>2586</v>
      </c>
      <c r="D10" s="19">
        <v>2468</v>
      </c>
      <c r="E10" s="18">
        <v>2906</v>
      </c>
      <c r="F10" s="20">
        <v>3562</v>
      </c>
      <c r="G10" s="19">
        <v>4577</v>
      </c>
      <c r="H10" s="19">
        <v>3523</v>
      </c>
      <c r="I10" s="51">
        <v>2738</v>
      </c>
      <c r="J10" s="20">
        <v>2022</v>
      </c>
      <c r="K10" s="19">
        <v>2507</v>
      </c>
      <c r="L10" s="19">
        <v>532</v>
      </c>
      <c r="M10" s="51">
        <v>1858</v>
      </c>
      <c r="N10" s="20">
        <v>494</v>
      </c>
      <c r="O10" s="402">
        <v>969</v>
      </c>
      <c r="P10" s="52">
        <v>903</v>
      </c>
      <c r="Q10" s="18"/>
      <c r="R10" s="18">
        <v>3120</v>
      </c>
      <c r="S10" s="50"/>
    </row>
    <row r="11" spans="1:19" ht="34.5" customHeight="1" thickBot="1">
      <c r="A11" s="70" t="s">
        <v>198</v>
      </c>
      <c r="B11" s="53">
        <v>1799</v>
      </c>
      <c r="C11" s="54">
        <v>1727</v>
      </c>
      <c r="D11" s="54">
        <v>1776</v>
      </c>
      <c r="E11" s="55">
        <v>2592</v>
      </c>
      <c r="F11" s="53">
        <v>2555</v>
      </c>
      <c r="G11" s="54">
        <v>3138</v>
      </c>
      <c r="H11" s="54">
        <v>2305</v>
      </c>
      <c r="I11" s="56">
        <v>2145</v>
      </c>
      <c r="J11" s="53">
        <v>1467</v>
      </c>
      <c r="K11" s="54">
        <v>1706</v>
      </c>
      <c r="L11" s="54">
        <v>263</v>
      </c>
      <c r="M11" s="56">
        <v>969</v>
      </c>
      <c r="N11" s="53">
        <v>300</v>
      </c>
      <c r="O11" s="403">
        <v>980</v>
      </c>
      <c r="P11" s="383">
        <v>334</v>
      </c>
      <c r="Q11" s="55"/>
      <c r="R11" s="55">
        <v>1420</v>
      </c>
      <c r="S11" s="50"/>
    </row>
    <row r="12" spans="1:19" ht="19.5" thickBot="1"/>
    <row r="13" spans="1:19">
      <c r="A13" s="15" t="s">
        <v>87</v>
      </c>
      <c r="B13" s="33">
        <v>0.57730167921250719</v>
      </c>
      <c r="C13" s="34">
        <v>0.56673301108899632</v>
      </c>
      <c r="D13" s="34">
        <v>0.56807862520834529</v>
      </c>
      <c r="E13" s="35">
        <v>0.57502832784762314</v>
      </c>
      <c r="F13" s="33">
        <v>0.57186089199781709</v>
      </c>
      <c r="G13" s="34">
        <v>0.54930066892537577</v>
      </c>
      <c r="H13" s="34">
        <v>0.53409471018301713</v>
      </c>
      <c r="I13" s="46">
        <v>0.56378725772987193</v>
      </c>
      <c r="J13" s="33">
        <v>0.56540154015401545</v>
      </c>
      <c r="K13" s="34">
        <v>0.56401630988786955</v>
      </c>
      <c r="L13" s="34">
        <v>0.58597339782345825</v>
      </c>
      <c r="M13" s="46">
        <v>0.5799673380511704</v>
      </c>
      <c r="N13" s="33">
        <v>0.57010399699285808</v>
      </c>
      <c r="O13" s="404">
        <v>0.56055120868854369</v>
      </c>
      <c r="P13" s="43">
        <v>0.57199999999999995</v>
      </c>
      <c r="Q13" s="410"/>
      <c r="R13" s="35">
        <v>0.56999999999999995</v>
      </c>
    </row>
    <row r="14" spans="1:19">
      <c r="A14" s="16" t="s">
        <v>118</v>
      </c>
      <c r="B14" s="36">
        <v>0.42269832078749275</v>
      </c>
      <c r="C14" s="37">
        <v>0.43326698891100368</v>
      </c>
      <c r="D14" s="37">
        <v>0.43186390022415083</v>
      </c>
      <c r="E14" s="38">
        <v>0.42497167215237686</v>
      </c>
      <c r="F14" s="36">
        <v>0.42808949744505631</v>
      </c>
      <c r="G14" s="37">
        <v>0.45069933107462429</v>
      </c>
      <c r="H14" s="37">
        <v>0.46590528981698287</v>
      </c>
      <c r="I14" s="45">
        <v>0.43621274227012802</v>
      </c>
      <c r="J14" s="36">
        <v>0.43454345434543457</v>
      </c>
      <c r="K14" s="37">
        <v>0.43593272171253822</v>
      </c>
      <c r="L14" s="37">
        <v>0.41402660217654169</v>
      </c>
      <c r="M14" s="45">
        <v>0.4200326619488296</v>
      </c>
      <c r="N14" s="36">
        <v>0.42983335421626362</v>
      </c>
      <c r="O14" s="405">
        <v>0.43944879131145625</v>
      </c>
      <c r="P14" s="42">
        <v>0.42799999999999999</v>
      </c>
      <c r="Q14" s="38"/>
      <c r="R14" s="38">
        <v>0.43</v>
      </c>
    </row>
    <row r="15" spans="1:19">
      <c r="A15" s="16" t="s">
        <v>91</v>
      </c>
      <c r="B15" s="36">
        <v>0.28946149392009263</v>
      </c>
      <c r="C15" s="37">
        <v>0.28808643730452088</v>
      </c>
      <c r="D15" s="37">
        <v>0.29731593769756881</v>
      </c>
      <c r="E15" s="38">
        <v>0.29126423137106783</v>
      </c>
      <c r="F15" s="36">
        <v>0.27166741082502355</v>
      </c>
      <c r="G15" s="37">
        <v>0.25931717487620537</v>
      </c>
      <c r="H15" s="37">
        <v>0.28088115831222821</v>
      </c>
      <c r="I15" s="45">
        <v>0.30312231162390568</v>
      </c>
      <c r="J15" s="36">
        <v>0.34295929592959296</v>
      </c>
      <c r="K15" s="37">
        <v>0.31457696228338428</v>
      </c>
      <c r="L15" s="37">
        <v>0.37750906892382102</v>
      </c>
      <c r="M15" s="45">
        <v>0.33151878062057705</v>
      </c>
      <c r="N15" s="36">
        <v>0.41279288309735623</v>
      </c>
      <c r="O15" s="405">
        <v>0.36482541165479387</v>
      </c>
      <c r="P15" s="42">
        <v>0.38200000000000001</v>
      </c>
      <c r="Q15" s="38"/>
      <c r="R15" s="38">
        <v>0.38200000000000001</v>
      </c>
    </row>
    <row r="16" spans="1:19">
      <c r="A16" s="16" t="s">
        <v>56</v>
      </c>
      <c r="B16" s="36">
        <v>0.13317892298784018</v>
      </c>
      <c r="C16" s="37">
        <v>0.14512368495877168</v>
      </c>
      <c r="D16" s="37">
        <v>0.13500000000000001</v>
      </c>
      <c r="E16" s="38">
        <v>0.13365348297631252</v>
      </c>
      <c r="F16" s="36">
        <v>0.15642208662003274</v>
      </c>
      <c r="G16" s="37">
        <v>0.19138215619841889</v>
      </c>
      <c r="H16" s="37">
        <v>0.18497634634682467</v>
      </c>
      <c r="I16" s="45">
        <v>0.13303982591974089</v>
      </c>
      <c r="J16" s="36">
        <v>9.1584158415841582E-2</v>
      </c>
      <c r="K16" s="37">
        <v>0.12135575942915393</v>
      </c>
      <c r="L16" s="37">
        <v>3.6457073760580411E-2</v>
      </c>
      <c r="M16" s="45">
        <v>8.8999999999999996E-2</v>
      </c>
      <c r="N16" s="36">
        <v>1.7040471118907406E-2</v>
      </c>
      <c r="O16" s="405">
        <v>7.4623379656662381E-2</v>
      </c>
      <c r="P16" s="42">
        <v>4.5999999999999999E-2</v>
      </c>
      <c r="Q16" s="38"/>
      <c r="R16" s="38">
        <v>4.8000000000000001E-2</v>
      </c>
    </row>
    <row r="17" spans="1:18">
      <c r="A17" s="16" t="s">
        <v>89</v>
      </c>
      <c r="B17" s="36">
        <v>0.14105385060799072</v>
      </c>
      <c r="C17" s="37">
        <v>0.14705715098094968</v>
      </c>
      <c r="D17" s="37">
        <v>0.14184723259957469</v>
      </c>
      <c r="E17" s="38">
        <v>0.15680138131980792</v>
      </c>
      <c r="F17" s="36">
        <v>0.17671280448479437</v>
      </c>
      <c r="G17" s="37">
        <v>0.19880983407175745</v>
      </c>
      <c r="H17" s="37">
        <v>0.16834711138720312</v>
      </c>
      <c r="I17" s="45">
        <v>0.13855574110621932</v>
      </c>
      <c r="J17" s="36">
        <v>0.11122112211221122</v>
      </c>
      <c r="K17" s="37">
        <v>0.12777777777777777</v>
      </c>
      <c r="L17" s="37">
        <v>3.2164449818621522E-2</v>
      </c>
      <c r="M17" s="45">
        <v>0.10114316820903647</v>
      </c>
      <c r="N17" s="36">
        <v>3.0948502693898008E-2</v>
      </c>
      <c r="O17" s="405">
        <v>5.6580637626999886E-2</v>
      </c>
      <c r="P17" s="42">
        <v>5.5E-2</v>
      </c>
      <c r="Q17" s="38"/>
      <c r="R17" s="38">
        <v>4.7E-2</v>
      </c>
    </row>
    <row r="18" spans="1:18" ht="19.5" thickBot="1">
      <c r="A18" s="17" t="s">
        <v>90</v>
      </c>
      <c r="B18" s="39">
        <v>0.104169079328315</v>
      </c>
      <c r="C18" s="40">
        <v>9.8208700597099796E-2</v>
      </c>
      <c r="D18" s="40">
        <v>0.10207483188689005</v>
      </c>
      <c r="E18" s="41">
        <v>0.13985863055090919</v>
      </c>
      <c r="F18" s="39">
        <v>0.12675497345835193</v>
      </c>
      <c r="G18" s="40">
        <v>0.13630440448266876</v>
      </c>
      <c r="H18" s="40">
        <v>0.11014478902852774</v>
      </c>
      <c r="I18" s="44">
        <v>0.10854713830271748</v>
      </c>
      <c r="J18" s="39">
        <v>8.0693069306930695E-2</v>
      </c>
      <c r="K18" s="40">
        <v>8.6952089704383284E-2</v>
      </c>
      <c r="L18" s="40">
        <v>1.5900846432889963E-2</v>
      </c>
      <c r="M18" s="44">
        <v>5.2749047359825801E-2</v>
      </c>
      <c r="N18" s="39">
        <v>1.8794637263500814E-2</v>
      </c>
      <c r="O18" s="406">
        <v>5.7047763634240335E-2</v>
      </c>
      <c r="P18" s="47">
        <v>0.02</v>
      </c>
      <c r="Q18" s="41"/>
      <c r="R18" s="41">
        <v>2.1000000000000001E-2</v>
      </c>
    </row>
    <row r="19" spans="1:18">
      <c r="A19" s="1" t="s">
        <v>214</v>
      </c>
      <c r="R19" s="145"/>
    </row>
    <row r="20" spans="1:18">
      <c r="A20" s="373" t="s">
        <v>207</v>
      </c>
      <c r="R20" s="145"/>
    </row>
    <row r="21" spans="1:18">
      <c r="R21" s="145"/>
    </row>
    <row r="22" spans="1:18" ht="19.5">
      <c r="A22" s="108" t="s">
        <v>119</v>
      </c>
      <c r="R22" s="67" t="s">
        <v>11</v>
      </c>
    </row>
    <row r="23" spans="1:18" ht="36.75" customHeight="1" thickBot="1">
      <c r="A23" s="441"/>
      <c r="B23" s="437" t="s">
        <v>10</v>
      </c>
      <c r="C23" s="438"/>
      <c r="D23" s="438"/>
      <c r="E23" s="438"/>
      <c r="F23" s="437" t="s">
        <v>196</v>
      </c>
      <c r="G23" s="438"/>
      <c r="H23" s="438"/>
      <c r="I23" s="438"/>
      <c r="J23" s="437" t="s">
        <v>197</v>
      </c>
      <c r="K23" s="438"/>
      <c r="L23" s="438"/>
      <c r="M23" s="438"/>
      <c r="N23" s="439" t="s">
        <v>216</v>
      </c>
      <c r="O23" s="440"/>
      <c r="P23" s="440"/>
      <c r="Q23" s="440"/>
      <c r="R23" s="438"/>
    </row>
    <row r="24" spans="1:18">
      <c r="A24" s="441"/>
      <c r="B24" s="4" t="s">
        <v>1</v>
      </c>
      <c r="C24" s="5" t="s">
        <v>3</v>
      </c>
      <c r="D24" s="5" t="s">
        <v>5</v>
      </c>
      <c r="E24" s="6" t="s">
        <v>7</v>
      </c>
      <c r="F24" s="4" t="s">
        <v>0</v>
      </c>
      <c r="G24" s="5" t="s">
        <v>2</v>
      </c>
      <c r="H24" s="5" t="s">
        <v>4</v>
      </c>
      <c r="I24" s="6" t="s">
        <v>6</v>
      </c>
      <c r="J24" s="4" t="s">
        <v>0</v>
      </c>
      <c r="K24" s="5" t="s">
        <v>2</v>
      </c>
      <c r="L24" s="5" t="s">
        <v>4</v>
      </c>
      <c r="M24" s="8" t="s">
        <v>6</v>
      </c>
      <c r="N24" s="4" t="s">
        <v>1</v>
      </c>
      <c r="O24" s="400" t="s">
        <v>3</v>
      </c>
      <c r="P24" s="389" t="s">
        <v>5</v>
      </c>
      <c r="Q24" s="6" t="s">
        <v>7</v>
      </c>
      <c r="R24" s="6" t="s">
        <v>186</v>
      </c>
    </row>
    <row r="25" spans="1:18">
      <c r="A25" s="3" t="s">
        <v>50</v>
      </c>
      <c r="B25" s="9">
        <v>16596</v>
      </c>
      <c r="C25" s="10">
        <v>18150</v>
      </c>
      <c r="D25" s="10">
        <v>16131</v>
      </c>
      <c r="E25" s="11">
        <v>17896</v>
      </c>
      <c r="F25" s="9">
        <v>16047</v>
      </c>
      <c r="G25" s="10">
        <v>18996</v>
      </c>
      <c r="H25" s="10">
        <v>16470</v>
      </c>
      <c r="I25" s="11">
        <v>18408</v>
      </c>
      <c r="J25" s="9">
        <v>15737</v>
      </c>
      <c r="K25" s="10">
        <v>17388</v>
      </c>
      <c r="L25" s="10">
        <v>17590</v>
      </c>
      <c r="M25" s="12">
        <v>17628</v>
      </c>
      <c r="N25" s="53">
        <v>18388</v>
      </c>
      <c r="O25" s="407">
        <v>18429</v>
      </c>
      <c r="P25" s="13">
        <v>16045</v>
      </c>
      <c r="Q25" s="11"/>
      <c r="R25" s="434"/>
    </row>
    <row r="26" spans="1:18">
      <c r="A26" s="276" t="s">
        <v>120</v>
      </c>
      <c r="B26" s="9">
        <v>65988</v>
      </c>
      <c r="C26" s="10">
        <v>66118</v>
      </c>
      <c r="D26" s="10">
        <v>67133</v>
      </c>
      <c r="E26" s="11">
        <v>68285</v>
      </c>
      <c r="F26" s="9">
        <v>71887</v>
      </c>
      <c r="G26" s="10">
        <v>75831</v>
      </c>
      <c r="H26" s="10">
        <v>76925</v>
      </c>
      <c r="I26" s="11">
        <v>77516</v>
      </c>
      <c r="J26" s="9">
        <v>82169</v>
      </c>
      <c r="K26" s="10">
        <v>83472</v>
      </c>
      <c r="L26" s="10">
        <v>82066</v>
      </c>
      <c r="M26" s="12">
        <v>91669</v>
      </c>
      <c r="N26" s="9">
        <f>N27+N28+N29+N30</f>
        <v>91906</v>
      </c>
      <c r="O26" s="407">
        <f>O27+O28+O29+O30</f>
        <v>85803</v>
      </c>
      <c r="P26" s="13">
        <f>P27+P28+P29+P30</f>
        <v>94821</v>
      </c>
      <c r="Q26" s="11"/>
      <c r="R26" s="435"/>
    </row>
    <row r="27" spans="1:18">
      <c r="A27" s="277" t="s">
        <v>121</v>
      </c>
      <c r="B27" s="160">
        <v>11086</v>
      </c>
      <c r="C27" s="161">
        <v>11276</v>
      </c>
      <c r="D27" s="161">
        <v>11993</v>
      </c>
      <c r="E27" s="322">
        <v>12294</v>
      </c>
      <c r="F27" s="160">
        <v>13870</v>
      </c>
      <c r="G27" s="161">
        <v>14902</v>
      </c>
      <c r="H27" s="161">
        <v>14661</v>
      </c>
      <c r="I27" s="322">
        <v>14009</v>
      </c>
      <c r="J27" s="249">
        <v>14674</v>
      </c>
      <c r="K27" s="298">
        <v>14691</v>
      </c>
      <c r="L27" s="298">
        <v>13400</v>
      </c>
      <c r="M27" s="323">
        <v>13644</v>
      </c>
      <c r="N27" s="249">
        <v>11422</v>
      </c>
      <c r="O27" s="408">
        <v>10986</v>
      </c>
      <c r="P27" s="384">
        <v>10574</v>
      </c>
      <c r="Q27" s="356"/>
      <c r="R27" s="435"/>
    </row>
    <row r="28" spans="1:18">
      <c r="A28" s="277" t="s">
        <v>88</v>
      </c>
      <c r="B28" s="160">
        <v>12270</v>
      </c>
      <c r="C28" s="161">
        <v>12985</v>
      </c>
      <c r="D28" s="161">
        <v>14556</v>
      </c>
      <c r="E28" s="161">
        <v>15572</v>
      </c>
      <c r="F28" s="160">
        <v>17572</v>
      </c>
      <c r="G28" s="161">
        <v>19041</v>
      </c>
      <c r="H28" s="161">
        <v>20721</v>
      </c>
      <c r="I28" s="161">
        <v>20655</v>
      </c>
      <c r="J28" s="160">
        <v>22568</v>
      </c>
      <c r="K28" s="161">
        <v>22712</v>
      </c>
      <c r="L28" s="161">
        <v>22545</v>
      </c>
      <c r="M28" s="145">
        <v>21479</v>
      </c>
      <c r="N28" s="160">
        <v>22311</v>
      </c>
      <c r="O28" s="408">
        <v>20257</v>
      </c>
      <c r="P28" s="384">
        <v>20907</v>
      </c>
      <c r="Q28" s="356"/>
      <c r="R28" s="435"/>
    </row>
    <row r="29" spans="1:18">
      <c r="A29" s="277" t="s">
        <v>92</v>
      </c>
      <c r="B29" s="160">
        <v>48836</v>
      </c>
      <c r="C29" s="161">
        <v>48856</v>
      </c>
      <c r="D29" s="161">
        <v>47785</v>
      </c>
      <c r="E29" s="161">
        <v>47789</v>
      </c>
      <c r="F29" s="160">
        <v>48879</v>
      </c>
      <c r="G29" s="161">
        <v>50355</v>
      </c>
      <c r="H29" s="161">
        <v>49766</v>
      </c>
      <c r="I29" s="161">
        <v>49717</v>
      </c>
      <c r="J29" s="160">
        <v>51709</v>
      </c>
      <c r="K29" s="161">
        <v>52356</v>
      </c>
      <c r="L29" s="161">
        <v>51273</v>
      </c>
      <c r="M29" s="145">
        <v>52217</v>
      </c>
      <c r="N29" s="160">
        <v>53549</v>
      </c>
      <c r="O29" s="408">
        <v>50436</v>
      </c>
      <c r="P29" s="384">
        <v>58649</v>
      </c>
      <c r="Q29" s="356"/>
      <c r="R29" s="435"/>
    </row>
    <row r="30" spans="1:18" ht="19.5" thickBot="1">
      <c r="A30" s="278" t="s">
        <v>122</v>
      </c>
      <c r="B30" s="250">
        <v>6204</v>
      </c>
      <c r="C30" s="308">
        <v>6999</v>
      </c>
      <c r="D30" s="308">
        <v>7201</v>
      </c>
      <c r="E30" s="324">
        <v>7370</v>
      </c>
      <c r="F30" s="250">
        <v>8434</v>
      </c>
      <c r="G30" s="308">
        <v>8467</v>
      </c>
      <c r="H30" s="308">
        <v>8223</v>
      </c>
      <c r="I30" s="324">
        <v>6865</v>
      </c>
      <c r="J30" s="250">
        <v>6782</v>
      </c>
      <c r="K30" s="308">
        <v>6287</v>
      </c>
      <c r="L30" s="308">
        <v>5152</v>
      </c>
      <c r="M30" s="309">
        <v>4329</v>
      </c>
      <c r="N30" s="250">
        <v>4624</v>
      </c>
      <c r="O30" s="403">
        <v>4124</v>
      </c>
      <c r="P30" s="383">
        <v>4691</v>
      </c>
      <c r="Q30" s="55"/>
      <c r="R30" s="436"/>
    </row>
    <row r="31" spans="1:18" ht="19.5" thickBot="1"/>
    <row r="32" spans="1:18">
      <c r="A32" s="15" t="s">
        <v>53</v>
      </c>
      <c r="B32" s="23">
        <v>522</v>
      </c>
      <c r="C32" s="22">
        <v>612</v>
      </c>
      <c r="D32" s="22">
        <v>363</v>
      </c>
      <c r="E32" s="21">
        <v>1005</v>
      </c>
      <c r="F32" s="23">
        <v>772</v>
      </c>
      <c r="G32" s="22">
        <v>1107</v>
      </c>
      <c r="H32" s="22">
        <v>1176</v>
      </c>
      <c r="I32" s="21">
        <v>1031</v>
      </c>
      <c r="J32" s="23">
        <v>928</v>
      </c>
      <c r="K32" s="22">
        <v>513</v>
      </c>
      <c r="L32" s="22">
        <v>791</v>
      </c>
      <c r="M32" s="48">
        <v>726</v>
      </c>
      <c r="N32" s="23">
        <v>854</v>
      </c>
      <c r="O32" s="401">
        <v>1126</v>
      </c>
      <c r="P32" s="385">
        <v>7739</v>
      </c>
      <c r="Q32" s="21"/>
      <c r="R32" s="21">
        <v>13700</v>
      </c>
    </row>
    <row r="33" spans="1:18">
      <c r="A33" s="355" t="s">
        <v>194</v>
      </c>
      <c r="B33" s="160">
        <v>68</v>
      </c>
      <c r="C33" s="161">
        <v>42</v>
      </c>
      <c r="D33" s="161">
        <v>10</v>
      </c>
      <c r="E33" s="356">
        <v>376</v>
      </c>
      <c r="F33" s="160">
        <v>158</v>
      </c>
      <c r="G33" s="161">
        <v>533</v>
      </c>
      <c r="H33" s="161">
        <v>297</v>
      </c>
      <c r="I33" s="356">
        <v>177</v>
      </c>
      <c r="J33" s="160">
        <v>94</v>
      </c>
      <c r="K33" s="161">
        <v>52</v>
      </c>
      <c r="L33" s="161">
        <v>33</v>
      </c>
      <c r="M33" s="145">
        <v>210</v>
      </c>
      <c r="N33" s="160">
        <v>143</v>
      </c>
      <c r="O33" s="408">
        <v>18</v>
      </c>
      <c r="P33" s="384">
        <v>51</v>
      </c>
      <c r="Q33" s="356"/>
      <c r="R33" s="432" t="s">
        <v>222</v>
      </c>
    </row>
    <row r="34" spans="1:18">
      <c r="A34" s="3" t="s">
        <v>52</v>
      </c>
      <c r="B34" s="9">
        <v>800</v>
      </c>
      <c r="C34" s="10">
        <v>817</v>
      </c>
      <c r="D34" s="10">
        <v>818</v>
      </c>
      <c r="E34" s="11">
        <v>827</v>
      </c>
      <c r="F34" s="9">
        <v>841</v>
      </c>
      <c r="G34" s="10">
        <v>879</v>
      </c>
      <c r="H34" s="10">
        <v>901</v>
      </c>
      <c r="I34" s="11">
        <v>922</v>
      </c>
      <c r="J34" s="9">
        <v>946</v>
      </c>
      <c r="K34" s="10">
        <v>978</v>
      </c>
      <c r="L34" s="10">
        <v>992</v>
      </c>
      <c r="M34" s="12">
        <v>999</v>
      </c>
      <c r="N34" s="9">
        <v>1019</v>
      </c>
      <c r="O34" s="407">
        <v>1017</v>
      </c>
      <c r="P34" s="13">
        <v>1022</v>
      </c>
      <c r="Q34" s="411"/>
      <c r="R34" s="11">
        <v>4200</v>
      </c>
    </row>
    <row r="35" spans="1:18" ht="19.5" thickBot="1">
      <c r="A35" s="17" t="s">
        <v>51</v>
      </c>
      <c r="B35" s="53">
        <v>608</v>
      </c>
      <c r="C35" s="54">
        <v>622</v>
      </c>
      <c r="D35" s="54">
        <v>679</v>
      </c>
      <c r="E35" s="55">
        <v>683</v>
      </c>
      <c r="F35" s="53">
        <v>691</v>
      </c>
      <c r="G35" s="54">
        <v>756</v>
      </c>
      <c r="H35" s="54">
        <v>742</v>
      </c>
      <c r="I35" s="55">
        <v>767</v>
      </c>
      <c r="J35" s="53">
        <v>687</v>
      </c>
      <c r="K35" s="54">
        <v>711</v>
      </c>
      <c r="L35" s="54">
        <v>711</v>
      </c>
      <c r="M35" s="56">
        <v>684</v>
      </c>
      <c r="N35" s="9">
        <v>755</v>
      </c>
      <c r="O35" s="409">
        <v>687</v>
      </c>
      <c r="P35" s="394">
        <v>736</v>
      </c>
      <c r="Q35" s="412"/>
      <c r="R35" s="55">
        <v>2800</v>
      </c>
    </row>
    <row r="36" spans="1:18">
      <c r="Q36" s="353"/>
    </row>
  </sheetData>
  <mergeCells count="11">
    <mergeCell ref="R25:R30"/>
    <mergeCell ref="J3:M3"/>
    <mergeCell ref="N3:R3"/>
    <mergeCell ref="A3:A4"/>
    <mergeCell ref="F3:I3"/>
    <mergeCell ref="A23:A24"/>
    <mergeCell ref="F23:I23"/>
    <mergeCell ref="J23:M23"/>
    <mergeCell ref="N23:R23"/>
    <mergeCell ref="B3:E3"/>
    <mergeCell ref="B23:E23"/>
  </mergeCells>
  <phoneticPr fontId="2"/>
  <printOptions horizontalCentered="1"/>
  <pageMargins left="0.11811023622047245" right="0.11811023622047245" top="0.74803149606299213" bottom="0.55118110236220474" header="0.31496062992125984" footer="0.31496062992125984"/>
  <pageSetup paperSize="9" scale="70" orientation="landscape" horizontalDpi="1200" verticalDpi="1200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S28"/>
  <sheetViews>
    <sheetView zoomScale="70" zoomScaleNormal="70" zoomScaleSheetLayoutView="70" workbookViewId="0">
      <selection activeCell="P21" sqref="P21"/>
    </sheetView>
  </sheetViews>
  <sheetFormatPr defaultColWidth="9" defaultRowHeight="18.75"/>
  <cols>
    <col min="1" max="1" width="61.375" style="1" customWidth="1"/>
    <col min="2" max="18" width="8.125" style="1" customWidth="1"/>
    <col min="19" max="16384" width="9" style="1"/>
  </cols>
  <sheetData>
    <row r="1" spans="1:19" ht="24">
      <c r="A1" s="269" t="s">
        <v>152</v>
      </c>
    </row>
    <row r="2" spans="1:19">
      <c r="A2" s="24" t="s">
        <v>193</v>
      </c>
      <c r="N2" s="67"/>
    </row>
    <row r="3" spans="1:19">
      <c r="A3" s="24" t="s">
        <v>195</v>
      </c>
      <c r="R3" s="67" t="s">
        <v>11</v>
      </c>
    </row>
    <row r="4" spans="1:19" ht="34.5" customHeight="1" thickBot="1">
      <c r="A4" s="441"/>
      <c r="B4" s="437" t="s">
        <v>10</v>
      </c>
      <c r="C4" s="438"/>
      <c r="D4" s="438"/>
      <c r="E4" s="438"/>
      <c r="F4" s="437" t="s">
        <v>196</v>
      </c>
      <c r="G4" s="438"/>
      <c r="H4" s="438"/>
      <c r="I4" s="438"/>
      <c r="J4" s="437" t="s">
        <v>197</v>
      </c>
      <c r="K4" s="438"/>
      <c r="L4" s="438"/>
      <c r="M4" s="438"/>
      <c r="N4" s="439" t="s">
        <v>216</v>
      </c>
      <c r="O4" s="440"/>
      <c r="P4" s="440"/>
      <c r="Q4" s="440"/>
      <c r="R4" s="438"/>
    </row>
    <row r="5" spans="1:19">
      <c r="A5" s="441"/>
      <c r="B5" s="4" t="s">
        <v>1</v>
      </c>
      <c r="C5" s="5" t="s">
        <v>3</v>
      </c>
      <c r="D5" s="5" t="s">
        <v>5</v>
      </c>
      <c r="E5" s="6" t="s">
        <v>7</v>
      </c>
      <c r="F5" s="4" t="s">
        <v>1</v>
      </c>
      <c r="G5" s="5" t="s">
        <v>3</v>
      </c>
      <c r="H5" s="5" t="s">
        <v>5</v>
      </c>
      <c r="I5" s="6" t="s">
        <v>7</v>
      </c>
      <c r="J5" s="4" t="s">
        <v>1</v>
      </c>
      <c r="K5" s="5" t="s">
        <v>3</v>
      </c>
      <c r="L5" s="5" t="s">
        <v>5</v>
      </c>
      <c r="M5" s="8" t="s">
        <v>7</v>
      </c>
      <c r="N5" s="4" t="s">
        <v>1</v>
      </c>
      <c r="O5" s="400" t="s">
        <v>3</v>
      </c>
      <c r="P5" s="389" t="s">
        <v>5</v>
      </c>
      <c r="Q5" s="6" t="s">
        <v>7</v>
      </c>
      <c r="R5" s="6" t="s">
        <v>186</v>
      </c>
    </row>
    <row r="6" spans="1:19">
      <c r="A6" s="68" t="s">
        <v>189</v>
      </c>
      <c r="B6" s="23">
        <v>7511</v>
      </c>
      <c r="C6" s="22">
        <v>7655</v>
      </c>
      <c r="D6" s="22">
        <v>7625</v>
      </c>
      <c r="E6" s="21">
        <v>8092</v>
      </c>
      <c r="F6" s="23">
        <v>8880</v>
      </c>
      <c r="G6" s="22">
        <v>9500</v>
      </c>
      <c r="H6" s="22">
        <v>8919</v>
      </c>
      <c r="I6" s="21">
        <v>8459</v>
      </c>
      <c r="J6" s="23">
        <v>8594</v>
      </c>
      <c r="K6" s="22">
        <v>8839</v>
      </c>
      <c r="L6" s="22">
        <v>7844</v>
      </c>
      <c r="M6" s="48">
        <v>8669</v>
      </c>
      <c r="N6" s="23">
        <v>8149</v>
      </c>
      <c r="O6" s="401">
        <v>8229</v>
      </c>
      <c r="P6" s="49">
        <v>7524</v>
      </c>
      <c r="Q6" s="21"/>
      <c r="R6" s="21">
        <v>32600</v>
      </c>
    </row>
    <row r="7" spans="1:19">
      <c r="A7" s="69" t="s">
        <v>38</v>
      </c>
      <c r="B7" s="20">
        <v>3264</v>
      </c>
      <c r="C7" s="19">
        <v>3459</v>
      </c>
      <c r="D7" s="19">
        <v>3338</v>
      </c>
      <c r="E7" s="18">
        <v>3563</v>
      </c>
      <c r="F7" s="20">
        <v>4002</v>
      </c>
      <c r="G7" s="19">
        <v>4519</v>
      </c>
      <c r="H7" s="19">
        <v>3684</v>
      </c>
      <c r="I7" s="18">
        <v>3270</v>
      </c>
      <c r="J7" s="20">
        <v>2948</v>
      </c>
      <c r="K7" s="19">
        <v>3216</v>
      </c>
      <c r="L7" s="19">
        <v>2475</v>
      </c>
      <c r="M7" s="51">
        <v>2987</v>
      </c>
      <c r="N7" s="20">
        <v>2533</v>
      </c>
      <c r="O7" s="402">
        <v>2953</v>
      </c>
      <c r="P7" s="52">
        <v>2771</v>
      </c>
      <c r="Q7" s="18"/>
      <c r="R7" s="18">
        <v>11000</v>
      </c>
    </row>
    <row r="8" spans="1:19">
      <c r="A8" s="69" t="s">
        <v>187</v>
      </c>
      <c r="B8" s="20">
        <v>2137</v>
      </c>
      <c r="C8" s="19">
        <v>2190</v>
      </c>
      <c r="D8" s="19">
        <v>2147</v>
      </c>
      <c r="E8" s="18">
        <v>1990</v>
      </c>
      <c r="F8" s="20">
        <v>2158</v>
      </c>
      <c r="G8" s="19">
        <v>3097</v>
      </c>
      <c r="H8" s="19">
        <v>2320</v>
      </c>
      <c r="I8" s="18">
        <v>2749</v>
      </c>
      <c r="J8" s="20">
        <v>2341</v>
      </c>
      <c r="K8" s="19">
        <v>3036</v>
      </c>
      <c r="L8" s="19">
        <v>2271</v>
      </c>
      <c r="M8" s="51">
        <v>2256</v>
      </c>
      <c r="N8" s="20">
        <v>2071</v>
      </c>
      <c r="O8" s="402">
        <v>2102</v>
      </c>
      <c r="P8" s="52">
        <v>2114</v>
      </c>
      <c r="Q8" s="18"/>
      <c r="R8" s="18">
        <v>8500</v>
      </c>
    </row>
    <row r="9" spans="1:19">
      <c r="A9" s="69" t="s">
        <v>39</v>
      </c>
      <c r="B9" s="20">
        <v>3051</v>
      </c>
      <c r="C9" s="19">
        <v>3185</v>
      </c>
      <c r="D9" s="19">
        <v>3113</v>
      </c>
      <c r="E9" s="18">
        <v>3355</v>
      </c>
      <c r="F9" s="20">
        <v>3841</v>
      </c>
      <c r="G9" s="19">
        <v>4326</v>
      </c>
      <c r="H9" s="19">
        <v>4321</v>
      </c>
      <c r="I9" s="18">
        <v>3792</v>
      </c>
      <c r="J9" s="20">
        <v>3104</v>
      </c>
      <c r="K9" s="19">
        <v>3156</v>
      </c>
      <c r="L9" s="19">
        <v>2475</v>
      </c>
      <c r="M9" s="51">
        <v>2911</v>
      </c>
      <c r="N9" s="20">
        <v>2350</v>
      </c>
      <c r="O9" s="402">
        <v>2855</v>
      </c>
      <c r="P9" s="52">
        <v>2753</v>
      </c>
      <c r="Q9" s="18"/>
      <c r="R9" s="18">
        <v>10800</v>
      </c>
    </row>
    <row r="10" spans="1:19">
      <c r="A10" s="69" t="s">
        <v>32</v>
      </c>
      <c r="B10" s="20">
        <v>901</v>
      </c>
      <c r="C10" s="19">
        <v>853</v>
      </c>
      <c r="D10" s="19">
        <v>890</v>
      </c>
      <c r="E10" s="18">
        <v>1097</v>
      </c>
      <c r="F10" s="20">
        <v>950</v>
      </c>
      <c r="G10" s="19">
        <v>1213</v>
      </c>
      <c r="H10" s="19">
        <v>1413</v>
      </c>
      <c r="I10" s="18">
        <v>1271</v>
      </c>
      <c r="J10" s="20">
        <v>911</v>
      </c>
      <c r="K10" s="19">
        <v>1058</v>
      </c>
      <c r="L10" s="19">
        <v>1023</v>
      </c>
      <c r="M10" s="51">
        <v>976</v>
      </c>
      <c r="N10" s="20">
        <v>714</v>
      </c>
      <c r="O10" s="402">
        <v>820</v>
      </c>
      <c r="P10" s="52">
        <v>891</v>
      </c>
      <c r="Q10" s="18"/>
      <c r="R10" s="18">
        <v>2900</v>
      </c>
    </row>
    <row r="11" spans="1:19">
      <c r="A11" s="144" t="s">
        <v>33</v>
      </c>
      <c r="B11" s="61">
        <v>403</v>
      </c>
      <c r="C11" s="60">
        <v>240</v>
      </c>
      <c r="D11" s="60">
        <v>283</v>
      </c>
      <c r="E11" s="59">
        <v>434</v>
      </c>
      <c r="F11" s="61">
        <v>323</v>
      </c>
      <c r="G11" s="60">
        <v>365</v>
      </c>
      <c r="H11" s="60">
        <v>268</v>
      </c>
      <c r="I11" s="59">
        <v>217</v>
      </c>
      <c r="J11" s="61">
        <v>280</v>
      </c>
      <c r="K11" s="60">
        <v>313</v>
      </c>
      <c r="L11" s="60">
        <v>449</v>
      </c>
      <c r="M11" s="58">
        <v>570</v>
      </c>
      <c r="N11" s="61">
        <v>142</v>
      </c>
      <c r="O11" s="413">
        <v>165</v>
      </c>
      <c r="P11" s="57">
        <v>326</v>
      </c>
      <c r="Q11" s="59"/>
      <c r="R11" s="59">
        <v>1100</v>
      </c>
    </row>
    <row r="12" spans="1:19" ht="19.5" thickBot="1">
      <c r="A12" s="2" t="s">
        <v>34</v>
      </c>
      <c r="B12" s="9">
        <v>17270</v>
      </c>
      <c r="C12" s="10">
        <v>17585</v>
      </c>
      <c r="D12" s="10">
        <v>17399</v>
      </c>
      <c r="E12" s="11">
        <v>18533</v>
      </c>
      <c r="F12" s="9">
        <v>20157</v>
      </c>
      <c r="G12" s="10">
        <v>23022</v>
      </c>
      <c r="H12" s="10">
        <v>20927</v>
      </c>
      <c r="I12" s="11">
        <v>19761</v>
      </c>
      <c r="J12" s="9">
        <v>18180</v>
      </c>
      <c r="K12" s="10">
        <v>19620</v>
      </c>
      <c r="L12" s="10">
        <v>16540</v>
      </c>
      <c r="M12" s="12">
        <v>18370</v>
      </c>
      <c r="N12" s="9">
        <v>15962</v>
      </c>
      <c r="O12" s="407">
        <v>17126</v>
      </c>
      <c r="P12" s="14">
        <v>16381</v>
      </c>
      <c r="Q12" s="11"/>
      <c r="R12" s="11">
        <v>66900</v>
      </c>
    </row>
    <row r="13" spans="1:19">
      <c r="A13" s="191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9" ht="19.5" thickBot="1">
      <c r="A14" s="191" t="s">
        <v>102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</row>
    <row r="15" spans="1:19">
      <c r="A15" s="68" t="s">
        <v>189</v>
      </c>
      <c r="B15" s="33">
        <v>0.43491603937463807</v>
      </c>
      <c r="C15" s="34">
        <v>0.4353141882286039</v>
      </c>
      <c r="D15" s="34">
        <v>0.43824357721708146</v>
      </c>
      <c r="E15" s="35">
        <v>0.43662655803161926</v>
      </c>
      <c r="F15" s="33">
        <v>0.440541747283822</v>
      </c>
      <c r="G15" s="34">
        <v>0.41264877074103035</v>
      </c>
      <c r="H15" s="34">
        <v>0.42619582357719693</v>
      </c>
      <c r="I15" s="35">
        <v>0.42806538130661403</v>
      </c>
      <c r="J15" s="33">
        <v>0.47271727172717271</v>
      </c>
      <c r="K15" s="34">
        <v>0.45100000000000001</v>
      </c>
      <c r="L15" s="34">
        <v>0.47399999999999998</v>
      </c>
      <c r="M15" s="46">
        <v>0.47199999999999998</v>
      </c>
      <c r="N15" s="33">
        <v>0.51100000000000001</v>
      </c>
      <c r="O15" s="404">
        <v>0.48</v>
      </c>
      <c r="P15" s="43">
        <v>0.45900000000000002</v>
      </c>
      <c r="Q15" s="35"/>
      <c r="R15" s="35">
        <v>0.48699999999999999</v>
      </c>
      <c r="S15" s="393"/>
    </row>
    <row r="16" spans="1:19">
      <c r="A16" s="69" t="s">
        <v>38</v>
      </c>
      <c r="B16" s="36">
        <v>0.18899826288361321</v>
      </c>
      <c r="C16" s="37">
        <v>0.19670173443275518</v>
      </c>
      <c r="D16" s="37">
        <v>0.19185010632794988</v>
      </c>
      <c r="E16" s="38">
        <v>0.19225165920250364</v>
      </c>
      <c r="F16" s="36">
        <v>0.19854144962047923</v>
      </c>
      <c r="G16" s="37">
        <v>0.19629050473460169</v>
      </c>
      <c r="H16" s="37">
        <v>0.1760405218139246</v>
      </c>
      <c r="I16" s="38">
        <v>0.16600000000000001</v>
      </c>
      <c r="J16" s="36">
        <v>0.16215621562156216</v>
      </c>
      <c r="K16" s="37">
        <v>0.16400000000000001</v>
      </c>
      <c r="L16" s="37">
        <v>0.15</v>
      </c>
      <c r="M16" s="45">
        <v>0.16300000000000001</v>
      </c>
      <c r="N16" s="36">
        <v>0.159</v>
      </c>
      <c r="O16" s="405">
        <v>0.17199999999999999</v>
      </c>
      <c r="P16" s="42">
        <v>0.16900000000000001</v>
      </c>
      <c r="Q16" s="38"/>
      <c r="R16" s="38">
        <v>0.16400000000000001</v>
      </c>
      <c r="S16" s="393"/>
    </row>
    <row r="17" spans="1:19">
      <c r="A17" s="69" t="s">
        <v>187</v>
      </c>
      <c r="B17" s="36">
        <v>0.12374059061957152</v>
      </c>
      <c r="C17" s="37">
        <v>0.12453795848734717</v>
      </c>
      <c r="D17" s="37">
        <v>0.12339789643082935</v>
      </c>
      <c r="E17" s="38">
        <v>0.10737603194302056</v>
      </c>
      <c r="F17" s="36">
        <v>0.107059582279109</v>
      </c>
      <c r="G17" s="37">
        <v>0.13452349926157589</v>
      </c>
      <c r="H17" s="37">
        <v>0.11086156639747695</v>
      </c>
      <c r="I17" s="38">
        <v>0.1391123930975153</v>
      </c>
      <c r="J17" s="36">
        <v>0.12876787678767876</v>
      </c>
      <c r="K17" s="37">
        <v>0.155</v>
      </c>
      <c r="L17" s="37">
        <v>0.13700000000000001</v>
      </c>
      <c r="M17" s="45">
        <v>0.123</v>
      </c>
      <c r="N17" s="36">
        <v>0.13</v>
      </c>
      <c r="O17" s="405">
        <v>0.123</v>
      </c>
      <c r="P17" s="42">
        <v>0.129</v>
      </c>
      <c r="Q17" s="38"/>
      <c r="R17" s="38">
        <v>0.127</v>
      </c>
      <c r="S17" s="393"/>
    </row>
    <row r="18" spans="1:19">
      <c r="A18" s="69" t="s">
        <v>39</v>
      </c>
      <c r="B18" s="36">
        <v>0.17666473653734802</v>
      </c>
      <c r="C18" s="37">
        <v>0.18112027295990901</v>
      </c>
      <c r="D18" s="37">
        <v>0.17891832863957699</v>
      </c>
      <c r="E18" s="38">
        <v>0.18102843576323316</v>
      </c>
      <c r="F18" s="36">
        <v>0.19055414992310363</v>
      </c>
      <c r="G18" s="37">
        <v>0.18790721918165235</v>
      </c>
      <c r="H18" s="37">
        <v>0.2064796674153008</v>
      </c>
      <c r="I18" s="38">
        <v>0.19189312281767118</v>
      </c>
      <c r="J18" s="36">
        <v>0.17073707370737073</v>
      </c>
      <c r="K18" s="37">
        <v>0.161</v>
      </c>
      <c r="L18" s="37">
        <v>0.15</v>
      </c>
      <c r="M18" s="45">
        <v>0.158</v>
      </c>
      <c r="N18" s="36">
        <v>0.14699999999999999</v>
      </c>
      <c r="O18" s="405">
        <v>0.16700000000000001</v>
      </c>
      <c r="P18" s="42">
        <v>0.16800000000000001</v>
      </c>
      <c r="Q18" s="38"/>
      <c r="R18" s="38">
        <v>0.16200000000000001</v>
      </c>
      <c r="S18" s="393"/>
    </row>
    <row r="19" spans="1:19">
      <c r="A19" s="69" t="s">
        <v>32</v>
      </c>
      <c r="B19" s="36">
        <v>5.2171395483497397E-2</v>
      </c>
      <c r="C19" s="37">
        <v>4.8507250497583171E-2</v>
      </c>
      <c r="D19" s="37">
        <v>5.1152365078452784E-2</v>
      </c>
      <c r="E19" s="38">
        <v>5.9191712081152537E-2</v>
      </c>
      <c r="F19" s="36">
        <v>4.7130029270228704E-2</v>
      </c>
      <c r="G19" s="37">
        <v>5.2688732516723132E-2</v>
      </c>
      <c r="H19" s="37">
        <v>6.752042815501505E-2</v>
      </c>
      <c r="I19" s="38">
        <v>6.4318607357927229E-2</v>
      </c>
      <c r="J19" s="36">
        <v>5.0110011001100109E-2</v>
      </c>
      <c r="K19" s="37">
        <v>5.3999999999999999E-2</v>
      </c>
      <c r="L19" s="37">
        <v>6.2E-2</v>
      </c>
      <c r="M19" s="45">
        <v>5.2999999999999999E-2</v>
      </c>
      <c r="N19" s="36">
        <v>4.4999999999999998E-2</v>
      </c>
      <c r="O19" s="405">
        <v>4.8000000000000001E-2</v>
      </c>
      <c r="P19" s="42">
        <v>5.3999999999999999E-2</v>
      </c>
      <c r="Q19" s="38"/>
      <c r="R19" s="38">
        <v>4.2999999999999997E-2</v>
      </c>
      <c r="S19" s="393"/>
    </row>
    <row r="20" spans="1:19" ht="19.5" thickBot="1">
      <c r="A20" s="187" t="s">
        <v>33</v>
      </c>
      <c r="B20" s="188">
        <v>2.3335263462651998E-2</v>
      </c>
      <c r="C20" s="189">
        <v>1.2999999999999999E-2</v>
      </c>
      <c r="D20" s="189">
        <v>1.7000000000000001E-2</v>
      </c>
      <c r="E20" s="190">
        <v>2.4E-2</v>
      </c>
      <c r="F20" s="188">
        <v>1.4999999999999999E-2</v>
      </c>
      <c r="G20" s="189">
        <v>1.4999999999999999E-2</v>
      </c>
      <c r="H20" s="189">
        <v>1.2806422325225785E-2</v>
      </c>
      <c r="I20" s="190">
        <v>1.0981225646475381E-2</v>
      </c>
      <c r="J20" s="188">
        <v>1.5401540154015401E-2</v>
      </c>
      <c r="K20" s="189">
        <v>1.4999999999999999E-2</v>
      </c>
      <c r="L20" s="189">
        <v>2.7E-2</v>
      </c>
      <c r="M20" s="325">
        <v>3.1E-2</v>
      </c>
      <c r="N20" s="188">
        <v>8.0000000000000002E-3</v>
      </c>
      <c r="O20" s="414">
        <v>0.01</v>
      </c>
      <c r="P20" s="328">
        <v>2.1000000000000001E-2</v>
      </c>
      <c r="Q20" s="190"/>
      <c r="R20" s="190">
        <v>1.7000000000000001E-2</v>
      </c>
      <c r="S20" s="393"/>
    </row>
    <row r="21" spans="1:19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430"/>
    </row>
    <row r="23" spans="1:19" ht="39.75" customHeight="1">
      <c r="A23" s="68" t="s">
        <v>189</v>
      </c>
      <c r="B23" s="450" t="s">
        <v>191</v>
      </c>
      <c r="C23" s="45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2"/>
    </row>
    <row r="24" spans="1:19" ht="39.75" customHeight="1">
      <c r="A24" s="69" t="s">
        <v>38</v>
      </c>
      <c r="B24" s="442" t="s">
        <v>145</v>
      </c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286"/>
    </row>
    <row r="25" spans="1:19" ht="39.75" customHeight="1">
      <c r="A25" s="69" t="s">
        <v>187</v>
      </c>
      <c r="B25" s="442" t="s">
        <v>190</v>
      </c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4"/>
      <c r="O25" s="313"/>
    </row>
    <row r="26" spans="1:19" ht="75.75" customHeight="1">
      <c r="A26" s="69" t="s">
        <v>39</v>
      </c>
      <c r="B26" s="442" t="s">
        <v>192</v>
      </c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9"/>
    </row>
    <row r="27" spans="1:19" ht="39.75" customHeight="1">
      <c r="A27" s="69" t="s">
        <v>32</v>
      </c>
      <c r="B27" s="442" t="s">
        <v>146</v>
      </c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4"/>
    </row>
    <row r="28" spans="1:19" ht="39.75" customHeight="1">
      <c r="A28" s="187" t="s">
        <v>33</v>
      </c>
      <c r="B28" s="445" t="s">
        <v>218</v>
      </c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7"/>
    </row>
  </sheetData>
  <mergeCells count="11">
    <mergeCell ref="B27:N27"/>
    <mergeCell ref="B28:N28"/>
    <mergeCell ref="B25:N25"/>
    <mergeCell ref="A4:A5"/>
    <mergeCell ref="F4:I4"/>
    <mergeCell ref="J4:M4"/>
    <mergeCell ref="N4:R4"/>
    <mergeCell ref="B26:N26"/>
    <mergeCell ref="B23:N23"/>
    <mergeCell ref="B24:M24"/>
    <mergeCell ref="B4:E4"/>
  </mergeCells>
  <phoneticPr fontId="2"/>
  <pageMargins left="0.31496062992125984" right="0.31496062992125984" top="0.59055118110236227" bottom="0.39370078740157483" header="0.31496062992125984" footer="0.31496062992125984"/>
  <pageSetup paperSize="9" scale="6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R19"/>
  <sheetViews>
    <sheetView zoomScale="85" zoomScaleNormal="85" workbookViewId="0">
      <selection activeCell="P19" sqref="P19"/>
    </sheetView>
  </sheetViews>
  <sheetFormatPr defaultColWidth="9" defaultRowHeight="18.75"/>
  <cols>
    <col min="1" max="1" width="35.5" style="1" customWidth="1"/>
    <col min="2" max="18" width="8.125" style="1" customWidth="1"/>
    <col min="19" max="16384" width="9" style="1"/>
  </cols>
  <sheetData>
    <row r="1" spans="1:18" ht="24">
      <c r="A1" s="269" t="s">
        <v>153</v>
      </c>
      <c r="C1" s="50"/>
      <c r="D1" s="50"/>
      <c r="E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14.25" customHeight="1">
      <c r="A2" s="142" t="s">
        <v>103</v>
      </c>
      <c r="C2" s="50"/>
      <c r="D2" s="50"/>
      <c r="E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7"/>
    </row>
    <row r="3" spans="1:18" ht="14.25" customHeight="1">
      <c r="A3" s="270" t="s">
        <v>104</v>
      </c>
      <c r="B3" s="142"/>
      <c r="C3" s="50"/>
      <c r="D3" s="50"/>
      <c r="E3" s="50"/>
      <c r="F3" s="142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7" t="s">
        <v>11</v>
      </c>
    </row>
    <row r="4" spans="1:18" ht="34.5" customHeight="1" thickBot="1">
      <c r="A4" s="441"/>
      <c r="B4" s="456" t="s">
        <v>10</v>
      </c>
      <c r="C4" s="457"/>
      <c r="D4" s="457"/>
      <c r="E4" s="458"/>
      <c r="F4" s="456" t="s">
        <v>196</v>
      </c>
      <c r="G4" s="457"/>
      <c r="H4" s="457"/>
      <c r="I4" s="458"/>
      <c r="J4" s="456" t="s">
        <v>197</v>
      </c>
      <c r="K4" s="457"/>
      <c r="L4" s="457"/>
      <c r="M4" s="458"/>
      <c r="N4" s="439" t="s">
        <v>216</v>
      </c>
      <c r="O4" s="440"/>
      <c r="P4" s="440"/>
      <c r="Q4" s="440"/>
      <c r="R4" s="438"/>
    </row>
    <row r="5" spans="1:18">
      <c r="A5" s="441"/>
      <c r="B5" s="63" t="s">
        <v>1</v>
      </c>
      <c r="C5" s="64" t="s">
        <v>3</v>
      </c>
      <c r="D5" s="64" t="s">
        <v>5</v>
      </c>
      <c r="E5" s="65" t="s">
        <v>7</v>
      </c>
      <c r="F5" s="63" t="s">
        <v>1</v>
      </c>
      <c r="G5" s="64" t="s">
        <v>3</v>
      </c>
      <c r="H5" s="64" t="s">
        <v>5</v>
      </c>
      <c r="I5" s="65" t="s">
        <v>7</v>
      </c>
      <c r="J5" s="63" t="s">
        <v>1</v>
      </c>
      <c r="K5" s="64" t="s">
        <v>3</v>
      </c>
      <c r="L5" s="64" t="s">
        <v>5</v>
      </c>
      <c r="M5" s="66" t="s">
        <v>7</v>
      </c>
      <c r="N5" s="63" t="s">
        <v>1</v>
      </c>
      <c r="O5" s="138" t="s">
        <v>3</v>
      </c>
      <c r="P5" s="312" t="s">
        <v>5</v>
      </c>
      <c r="Q5" s="65" t="s">
        <v>7</v>
      </c>
      <c r="R5" s="6" t="s">
        <v>186</v>
      </c>
    </row>
    <row r="6" spans="1:18">
      <c r="A6" s="3" t="s">
        <v>28</v>
      </c>
      <c r="B6" s="9">
        <v>7343</v>
      </c>
      <c r="C6" s="10">
        <v>7305</v>
      </c>
      <c r="D6" s="10">
        <v>7828</v>
      </c>
      <c r="E6" s="11">
        <v>8426</v>
      </c>
      <c r="F6" s="9">
        <v>8319</v>
      </c>
      <c r="G6" s="10">
        <v>8944</v>
      </c>
      <c r="H6" s="10">
        <v>8630</v>
      </c>
      <c r="I6" s="11">
        <v>8625</v>
      </c>
      <c r="J6" s="9">
        <v>6681</v>
      </c>
      <c r="K6" s="10">
        <v>7591</v>
      </c>
      <c r="L6" s="10">
        <v>5981</v>
      </c>
      <c r="M6" s="12">
        <v>6653</v>
      </c>
      <c r="N6" s="9">
        <v>4937</v>
      </c>
      <c r="O6" s="407">
        <v>6201</v>
      </c>
      <c r="P6" s="13">
        <v>6331</v>
      </c>
      <c r="Q6" s="11"/>
      <c r="R6" s="11">
        <v>23800</v>
      </c>
    </row>
    <row r="7" spans="1:18">
      <c r="A7" s="3" t="s">
        <v>30</v>
      </c>
      <c r="B7" s="9">
        <v>9926</v>
      </c>
      <c r="C7" s="10">
        <v>10280</v>
      </c>
      <c r="D7" s="10">
        <v>9571</v>
      </c>
      <c r="E7" s="11">
        <v>10107</v>
      </c>
      <c r="F7" s="9">
        <v>11837</v>
      </c>
      <c r="G7" s="10">
        <v>14078</v>
      </c>
      <c r="H7" s="10">
        <v>12296</v>
      </c>
      <c r="I7" s="11">
        <v>11136</v>
      </c>
      <c r="J7" s="9">
        <v>11498</v>
      </c>
      <c r="K7" s="10">
        <v>12029</v>
      </c>
      <c r="L7" s="10">
        <v>10559</v>
      </c>
      <c r="M7" s="12">
        <v>11717</v>
      </c>
      <c r="N7" s="9">
        <v>11025</v>
      </c>
      <c r="O7" s="407">
        <v>10925</v>
      </c>
      <c r="P7" s="13">
        <v>10050</v>
      </c>
      <c r="Q7" s="11"/>
      <c r="R7" s="11">
        <v>43100</v>
      </c>
    </row>
    <row r="8" spans="1:18">
      <c r="A8" s="213" t="s">
        <v>31</v>
      </c>
      <c r="B8" s="214">
        <v>2715</v>
      </c>
      <c r="C8" s="215">
        <v>3009</v>
      </c>
      <c r="D8" s="215">
        <v>2686</v>
      </c>
      <c r="E8" s="216">
        <v>3121</v>
      </c>
      <c r="F8" s="214">
        <v>3457</v>
      </c>
      <c r="G8" s="215">
        <v>4273</v>
      </c>
      <c r="H8" s="215">
        <v>4283</v>
      </c>
      <c r="I8" s="216">
        <v>3657</v>
      </c>
      <c r="J8" s="214">
        <v>3707</v>
      </c>
      <c r="K8" s="215">
        <v>3624</v>
      </c>
      <c r="L8" s="215">
        <v>3159</v>
      </c>
      <c r="M8" s="217">
        <v>3667</v>
      </c>
      <c r="N8" s="214">
        <v>3572</v>
      </c>
      <c r="O8" s="415">
        <v>3528</v>
      </c>
      <c r="P8" s="218">
        <v>3488</v>
      </c>
      <c r="Q8" s="216"/>
      <c r="R8" s="453"/>
    </row>
    <row r="9" spans="1:18">
      <c r="A9" s="16" t="s">
        <v>8</v>
      </c>
      <c r="B9" s="20">
        <v>2975</v>
      </c>
      <c r="C9" s="19">
        <v>2996</v>
      </c>
      <c r="D9" s="19">
        <v>2772</v>
      </c>
      <c r="E9" s="18">
        <v>3002</v>
      </c>
      <c r="F9" s="20">
        <v>3314</v>
      </c>
      <c r="G9" s="19">
        <v>3615</v>
      </c>
      <c r="H9" s="19">
        <v>3183</v>
      </c>
      <c r="I9" s="18">
        <v>3353</v>
      </c>
      <c r="J9" s="20">
        <v>3776</v>
      </c>
      <c r="K9" s="19">
        <v>3913</v>
      </c>
      <c r="L9" s="19">
        <v>3757</v>
      </c>
      <c r="M9" s="51">
        <v>4142</v>
      </c>
      <c r="N9" s="20">
        <v>3977</v>
      </c>
      <c r="O9" s="402">
        <v>3591</v>
      </c>
      <c r="P9" s="52">
        <v>3264</v>
      </c>
      <c r="Q9" s="18"/>
      <c r="R9" s="454"/>
    </row>
    <row r="10" spans="1:18">
      <c r="A10" s="70" t="s">
        <v>35</v>
      </c>
      <c r="B10" s="53">
        <v>4234</v>
      </c>
      <c r="C10" s="54">
        <v>4274</v>
      </c>
      <c r="D10" s="54">
        <v>4112</v>
      </c>
      <c r="E10" s="55">
        <v>3983</v>
      </c>
      <c r="F10" s="53">
        <v>5065</v>
      </c>
      <c r="G10" s="54">
        <v>6189</v>
      </c>
      <c r="H10" s="54">
        <v>4829</v>
      </c>
      <c r="I10" s="55">
        <v>4125</v>
      </c>
      <c r="J10" s="53">
        <v>4015</v>
      </c>
      <c r="K10" s="54">
        <v>4492</v>
      </c>
      <c r="L10" s="54">
        <v>3641</v>
      </c>
      <c r="M10" s="56">
        <v>3907</v>
      </c>
      <c r="N10" s="53">
        <v>3474</v>
      </c>
      <c r="O10" s="403">
        <v>3806</v>
      </c>
      <c r="P10" s="62">
        <v>3297</v>
      </c>
      <c r="Q10" s="55"/>
      <c r="R10" s="455"/>
    </row>
    <row r="11" spans="1:18" ht="19.5" thickBot="1">
      <c r="A11" s="2" t="s">
        <v>34</v>
      </c>
      <c r="B11" s="9">
        <v>17270</v>
      </c>
      <c r="C11" s="10">
        <v>17585</v>
      </c>
      <c r="D11" s="10">
        <v>17399</v>
      </c>
      <c r="E11" s="11">
        <v>18533</v>
      </c>
      <c r="F11" s="9">
        <v>20157</v>
      </c>
      <c r="G11" s="10">
        <v>23022</v>
      </c>
      <c r="H11" s="10">
        <v>20927</v>
      </c>
      <c r="I11" s="11">
        <v>19761</v>
      </c>
      <c r="J11" s="9">
        <v>18180</v>
      </c>
      <c r="K11" s="10">
        <v>19620</v>
      </c>
      <c r="L11" s="10">
        <v>16540</v>
      </c>
      <c r="M11" s="12">
        <v>18370</v>
      </c>
      <c r="N11" s="9">
        <v>15962</v>
      </c>
      <c r="O11" s="407">
        <v>17126</v>
      </c>
      <c r="P11" s="14">
        <v>16381</v>
      </c>
      <c r="Q11" s="11"/>
      <c r="R11" s="11">
        <v>66900</v>
      </c>
    </row>
    <row r="12" spans="1:18">
      <c r="A12" s="186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3" spans="1:18" ht="19.5" thickBot="1">
      <c r="A13" s="191" t="s">
        <v>102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</row>
    <row r="14" spans="1:18">
      <c r="A14" s="3" t="s">
        <v>28</v>
      </c>
      <c r="B14" s="143">
        <v>0.4251881876085698</v>
      </c>
      <c r="C14" s="148">
        <v>0.41541086152971285</v>
      </c>
      <c r="D14" s="148">
        <v>0.44991091442036901</v>
      </c>
      <c r="E14" s="149">
        <v>0.45464846490044786</v>
      </c>
      <c r="F14" s="143">
        <v>0.41271022473582381</v>
      </c>
      <c r="G14" s="148">
        <v>0.38849795847450264</v>
      </c>
      <c r="H14" s="148">
        <v>0.41238591293544224</v>
      </c>
      <c r="I14" s="149">
        <v>0.43646576590253527</v>
      </c>
      <c r="J14" s="143">
        <v>0.36799999999999999</v>
      </c>
      <c r="K14" s="148">
        <v>0.38690112130479104</v>
      </c>
      <c r="L14" s="148">
        <v>0.36199999999999999</v>
      </c>
      <c r="M14" s="150">
        <v>0.36199999999999999</v>
      </c>
      <c r="N14" s="143">
        <v>0.309</v>
      </c>
      <c r="O14" s="416">
        <v>0.36199999999999999</v>
      </c>
      <c r="P14" s="193">
        <v>0.38600000000000001</v>
      </c>
      <c r="Q14" s="149"/>
      <c r="R14" s="149">
        <v>0.35599999999999998</v>
      </c>
    </row>
    <row r="15" spans="1:18">
      <c r="A15" s="3" t="s">
        <v>30</v>
      </c>
      <c r="B15" s="143">
        <v>0.57475390851187025</v>
      </c>
      <c r="C15" s="148">
        <v>0.58458913847028715</v>
      </c>
      <c r="D15" s="148">
        <v>0.55008908557963099</v>
      </c>
      <c r="E15" s="149">
        <v>0.54535153509955214</v>
      </c>
      <c r="F15" s="143">
        <v>0.58724016470704965</v>
      </c>
      <c r="G15" s="148">
        <v>0.61150204152549736</v>
      </c>
      <c r="H15" s="148">
        <v>0.58756630190662784</v>
      </c>
      <c r="I15" s="149">
        <v>0.56353423409746473</v>
      </c>
      <c r="J15" s="143">
        <v>0.63200000000000001</v>
      </c>
      <c r="K15" s="148">
        <v>0.61309887869520896</v>
      </c>
      <c r="L15" s="148">
        <v>0.63800000000000001</v>
      </c>
      <c r="M15" s="150">
        <v>0.63800000000000001</v>
      </c>
      <c r="N15" s="143">
        <v>0.69099999999999995</v>
      </c>
      <c r="O15" s="416">
        <v>0.63800000000000001</v>
      </c>
      <c r="P15" s="192">
        <v>0.61399999999999999</v>
      </c>
      <c r="Q15" s="149"/>
      <c r="R15" s="149">
        <v>0.64400000000000002</v>
      </c>
    </row>
    <row r="16" spans="1:18">
      <c r="A16" s="213" t="s">
        <v>31</v>
      </c>
      <c r="B16" s="319">
        <v>0.15720903300521136</v>
      </c>
      <c r="C16" s="219">
        <v>0.17111174296275233</v>
      </c>
      <c r="D16" s="219">
        <v>0.155</v>
      </c>
      <c r="E16" s="220">
        <v>0.16840230939405385</v>
      </c>
      <c r="F16" s="319">
        <v>0.17150369598650592</v>
      </c>
      <c r="G16" s="219">
        <v>0.18560507340804447</v>
      </c>
      <c r="H16" s="219">
        <v>0.20466383141396283</v>
      </c>
      <c r="I16" s="220">
        <v>0.18506148474267498</v>
      </c>
      <c r="J16" s="319">
        <v>0.20399999999999999</v>
      </c>
      <c r="K16" s="219">
        <v>0.18470948012232416</v>
      </c>
      <c r="L16" s="219">
        <v>0.191</v>
      </c>
      <c r="M16" s="221">
        <v>0.2</v>
      </c>
      <c r="N16" s="319">
        <v>0.224</v>
      </c>
      <c r="O16" s="417">
        <v>0.20599999999999999</v>
      </c>
      <c r="P16" s="222">
        <v>0.21299999999999999</v>
      </c>
      <c r="Q16" s="220"/>
      <c r="R16" s="453"/>
    </row>
    <row r="17" spans="1:18">
      <c r="A17" s="16" t="s">
        <v>8</v>
      </c>
      <c r="B17" s="36">
        <v>0.17299999999999999</v>
      </c>
      <c r="C17" s="37">
        <v>0.17100000000000001</v>
      </c>
      <c r="D17" s="37">
        <v>0.15931950112075408</v>
      </c>
      <c r="E17" s="38">
        <v>0.1619813305994712</v>
      </c>
      <c r="F17" s="36">
        <v>0.16440938631740834</v>
      </c>
      <c r="G17" s="37">
        <v>0.15702371644513943</v>
      </c>
      <c r="H17" s="37">
        <v>0.15210015769102117</v>
      </c>
      <c r="I17" s="38">
        <v>0.16967764789231315</v>
      </c>
      <c r="J17" s="36">
        <v>0.20699999999999999</v>
      </c>
      <c r="K17" s="37">
        <v>0.19943934760448523</v>
      </c>
      <c r="L17" s="37">
        <v>0.22700000000000001</v>
      </c>
      <c r="M17" s="45">
        <v>0.22500000000000001</v>
      </c>
      <c r="N17" s="36">
        <v>0.249</v>
      </c>
      <c r="O17" s="405">
        <v>0.21</v>
      </c>
      <c r="P17" s="42">
        <v>0.19900000000000001</v>
      </c>
      <c r="Q17" s="38"/>
      <c r="R17" s="454"/>
    </row>
    <row r="18" spans="1:18" ht="19.5" thickBot="1">
      <c r="A18" s="70" t="s">
        <v>35</v>
      </c>
      <c r="B18" s="39">
        <v>0.24516502605674581</v>
      </c>
      <c r="C18" s="40">
        <v>0.24304805231731588</v>
      </c>
      <c r="D18" s="40">
        <v>0.23633542157595264</v>
      </c>
      <c r="E18" s="41">
        <v>0.21491393730103059</v>
      </c>
      <c r="F18" s="39">
        <v>0.25127747184600885</v>
      </c>
      <c r="G18" s="40">
        <v>0.26882981495960384</v>
      </c>
      <c r="H18" s="40">
        <v>0.23075452764371387</v>
      </c>
      <c r="I18" s="41">
        <v>0.20874449673599516</v>
      </c>
      <c r="J18" s="39">
        <v>0.221</v>
      </c>
      <c r="K18" s="40">
        <v>0.2289500509683996</v>
      </c>
      <c r="L18" s="40">
        <v>0.22</v>
      </c>
      <c r="M18" s="44">
        <v>0.21299999999999999</v>
      </c>
      <c r="N18" s="39">
        <v>0.218</v>
      </c>
      <c r="O18" s="406">
        <v>0.222</v>
      </c>
      <c r="P18" s="47">
        <v>0.20200000000000001</v>
      </c>
      <c r="Q18" s="41"/>
      <c r="R18" s="455"/>
    </row>
    <row r="19" spans="1:18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</sheetData>
  <mergeCells count="7">
    <mergeCell ref="R8:R10"/>
    <mergeCell ref="R16:R18"/>
    <mergeCell ref="A4:A5"/>
    <mergeCell ref="F4:I4"/>
    <mergeCell ref="J4:M4"/>
    <mergeCell ref="N4:R4"/>
    <mergeCell ref="B4:E4"/>
  </mergeCells>
  <phoneticPr fontId="2"/>
  <pageMargins left="0.51181102362204722" right="0.5118110236220472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U46"/>
  <sheetViews>
    <sheetView zoomScale="70" zoomScaleNormal="70" workbookViewId="0">
      <selection activeCell="T23" sqref="T23"/>
    </sheetView>
  </sheetViews>
  <sheetFormatPr defaultColWidth="9" defaultRowHeight="18.75"/>
  <cols>
    <col min="1" max="1" width="67.125" style="25" customWidth="1"/>
    <col min="2" max="18" width="9" style="120" customWidth="1"/>
    <col min="19" max="19" width="9" style="25"/>
    <col min="20" max="21" width="9" style="121"/>
    <col min="22" max="16384" width="9" style="25"/>
  </cols>
  <sheetData>
    <row r="1" spans="1:19" ht="24">
      <c r="A1" s="269" t="s">
        <v>154</v>
      </c>
      <c r="B1" s="25"/>
      <c r="F1" s="25"/>
    </row>
    <row r="2" spans="1:19" ht="13.5" customHeight="1">
      <c r="A2" s="142" t="s">
        <v>105</v>
      </c>
      <c r="B2" s="142"/>
      <c r="F2" s="142"/>
    </row>
    <row r="3" spans="1:19" ht="13.5" customHeight="1">
      <c r="A3" s="25" t="s">
        <v>106</v>
      </c>
      <c r="B3" s="142"/>
      <c r="F3" s="142"/>
      <c r="Q3" s="67" t="s">
        <v>11</v>
      </c>
      <c r="R3" s="67" t="s">
        <v>11</v>
      </c>
    </row>
    <row r="4" spans="1:19" ht="36.75" customHeight="1">
      <c r="A4" s="462"/>
      <c r="B4" s="456" t="s">
        <v>10</v>
      </c>
      <c r="C4" s="457"/>
      <c r="D4" s="457"/>
      <c r="E4" s="458"/>
      <c r="F4" s="456" t="s">
        <v>196</v>
      </c>
      <c r="G4" s="457"/>
      <c r="H4" s="457"/>
      <c r="I4" s="458"/>
      <c r="J4" s="456" t="s">
        <v>197</v>
      </c>
      <c r="K4" s="457"/>
      <c r="L4" s="457"/>
      <c r="M4" s="458"/>
      <c r="N4" s="437" t="s">
        <v>216</v>
      </c>
      <c r="O4" s="438"/>
      <c r="P4" s="438"/>
      <c r="Q4" s="438"/>
      <c r="R4" s="438"/>
    </row>
    <row r="5" spans="1:19" ht="18" customHeight="1">
      <c r="A5" s="463"/>
      <c r="B5" s="137" t="s">
        <v>1</v>
      </c>
      <c r="C5" s="64" t="s">
        <v>2</v>
      </c>
      <c r="D5" s="64" t="s">
        <v>4</v>
      </c>
      <c r="E5" s="138" t="s">
        <v>6</v>
      </c>
      <c r="F5" s="137" t="s">
        <v>1</v>
      </c>
      <c r="G5" s="64" t="s">
        <v>2</v>
      </c>
      <c r="H5" s="64" t="s">
        <v>4</v>
      </c>
      <c r="I5" s="138" t="s">
        <v>6</v>
      </c>
      <c r="J5" s="139" t="s">
        <v>0</v>
      </c>
      <c r="K5" s="64" t="s">
        <v>2</v>
      </c>
      <c r="L5" s="64" t="s">
        <v>4</v>
      </c>
      <c r="M5" s="140" t="s">
        <v>6</v>
      </c>
      <c r="N5" s="374" t="s">
        <v>1</v>
      </c>
      <c r="O5" s="392" t="s">
        <v>3</v>
      </c>
      <c r="P5" s="64" t="s">
        <v>5</v>
      </c>
      <c r="Q5" s="140" t="s">
        <v>6</v>
      </c>
      <c r="R5" s="141" t="s">
        <v>213</v>
      </c>
    </row>
    <row r="6" spans="1:19" ht="18" customHeight="1" thickBot="1">
      <c r="A6" s="378" t="s">
        <v>28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81"/>
      <c r="O6" s="381"/>
      <c r="P6" s="381"/>
      <c r="Q6" s="381"/>
      <c r="R6" s="382"/>
    </row>
    <row r="7" spans="1:19" ht="18" customHeight="1">
      <c r="A7" s="271" t="s">
        <v>107</v>
      </c>
      <c r="B7" s="123">
        <v>8106</v>
      </c>
      <c r="C7" s="126">
        <v>8205</v>
      </c>
      <c r="D7" s="126">
        <v>8583</v>
      </c>
      <c r="E7" s="130">
        <v>9150</v>
      </c>
      <c r="F7" s="123">
        <v>9230</v>
      </c>
      <c r="G7" s="126">
        <v>10397</v>
      </c>
      <c r="H7" s="126">
        <v>9681</v>
      </c>
      <c r="I7" s="130">
        <v>9735</v>
      </c>
      <c r="J7" s="132">
        <v>7736</v>
      </c>
      <c r="K7" s="126">
        <v>8946</v>
      </c>
      <c r="L7" s="126">
        <v>7114</v>
      </c>
      <c r="M7" s="202">
        <v>7508</v>
      </c>
      <c r="N7" s="125">
        <v>5673</v>
      </c>
      <c r="O7" s="134">
        <v>6809</v>
      </c>
      <c r="P7" s="206">
        <v>6922</v>
      </c>
      <c r="Q7" s="420"/>
      <c r="R7" s="459"/>
      <c r="S7" s="122"/>
    </row>
    <row r="8" spans="1:19" ht="18" customHeight="1">
      <c r="A8" s="272" t="s">
        <v>108</v>
      </c>
      <c r="B8" s="194">
        <v>2095</v>
      </c>
      <c r="C8" s="195">
        <v>2083</v>
      </c>
      <c r="D8" s="195">
        <v>2191</v>
      </c>
      <c r="E8" s="196">
        <v>2442</v>
      </c>
      <c r="F8" s="194">
        <v>2634</v>
      </c>
      <c r="G8" s="195">
        <v>3082</v>
      </c>
      <c r="H8" s="195">
        <v>3249</v>
      </c>
      <c r="I8" s="196">
        <v>2248</v>
      </c>
      <c r="J8" s="197">
        <v>2076</v>
      </c>
      <c r="K8" s="195">
        <v>2236</v>
      </c>
      <c r="L8" s="195">
        <v>1646</v>
      </c>
      <c r="M8" s="203">
        <v>1819</v>
      </c>
      <c r="N8" s="194">
        <v>1650</v>
      </c>
      <c r="O8" s="196">
        <v>2110</v>
      </c>
      <c r="P8" s="207">
        <v>2078</v>
      </c>
      <c r="Q8" s="421"/>
      <c r="R8" s="460"/>
    </row>
    <row r="9" spans="1:19" ht="18" customHeight="1">
      <c r="A9" s="265" t="s">
        <v>94</v>
      </c>
      <c r="B9" s="198">
        <v>10202</v>
      </c>
      <c r="C9" s="199">
        <v>10288</v>
      </c>
      <c r="D9" s="199">
        <v>10775</v>
      </c>
      <c r="E9" s="200">
        <v>11592</v>
      </c>
      <c r="F9" s="198">
        <v>11864</v>
      </c>
      <c r="G9" s="199">
        <v>13480</v>
      </c>
      <c r="H9" s="199">
        <v>12931</v>
      </c>
      <c r="I9" s="200">
        <v>11984</v>
      </c>
      <c r="J9" s="201">
        <v>9813</v>
      </c>
      <c r="K9" s="199">
        <v>11182</v>
      </c>
      <c r="L9" s="199">
        <v>8761</v>
      </c>
      <c r="M9" s="204">
        <v>9328</v>
      </c>
      <c r="N9" s="198">
        <v>7323</v>
      </c>
      <c r="O9" s="200">
        <v>8920</v>
      </c>
      <c r="P9" s="208">
        <v>9000</v>
      </c>
      <c r="Q9" s="422"/>
      <c r="R9" s="460"/>
    </row>
    <row r="10" spans="1:19" ht="18" customHeight="1">
      <c r="A10" s="273" t="s">
        <v>219</v>
      </c>
      <c r="B10" s="123">
        <v>1163</v>
      </c>
      <c r="C10" s="126">
        <v>1101</v>
      </c>
      <c r="D10" s="126">
        <v>1217</v>
      </c>
      <c r="E10" s="130">
        <v>1351</v>
      </c>
      <c r="F10" s="123">
        <v>1506</v>
      </c>
      <c r="G10" s="126">
        <v>2252</v>
      </c>
      <c r="H10" s="126">
        <v>1922</v>
      </c>
      <c r="I10" s="130">
        <v>1364</v>
      </c>
      <c r="J10" s="132">
        <v>672</v>
      </c>
      <c r="K10" s="126">
        <v>1106</v>
      </c>
      <c r="L10" s="126">
        <v>15</v>
      </c>
      <c r="M10" s="202">
        <v>517</v>
      </c>
      <c r="N10" s="123">
        <v>-457</v>
      </c>
      <c r="O10" s="130">
        <v>482</v>
      </c>
      <c r="P10" s="209">
        <v>587</v>
      </c>
      <c r="Q10" s="423"/>
      <c r="R10" s="460"/>
    </row>
    <row r="11" spans="1:19" ht="18" customHeight="1" thickBot="1">
      <c r="A11" s="274" t="s">
        <v>110</v>
      </c>
      <c r="B11" s="124">
        <v>0.11399725544010979</v>
      </c>
      <c r="C11" s="127">
        <v>0.10701788491446346</v>
      </c>
      <c r="D11" s="127">
        <v>0.11294663573085847</v>
      </c>
      <c r="E11" s="131">
        <v>0.11654589371980677</v>
      </c>
      <c r="F11" s="124">
        <v>0.12693863789615645</v>
      </c>
      <c r="G11" s="127">
        <v>0.16706231454005935</v>
      </c>
      <c r="H11" s="127">
        <v>0.14863506302683499</v>
      </c>
      <c r="I11" s="131">
        <v>0.11381842456608812</v>
      </c>
      <c r="J11" s="133">
        <v>6.9000000000000006E-2</v>
      </c>
      <c r="K11" s="127">
        <v>9.9000000000000005E-2</v>
      </c>
      <c r="L11" s="127">
        <v>1.7121333181143706E-3</v>
      </c>
      <c r="M11" s="205">
        <v>5.5424528301886794E-2</v>
      </c>
      <c r="N11" s="391">
        <f>N10/N9</f>
        <v>-6.24061177113205E-2</v>
      </c>
      <c r="O11" s="131">
        <f>O10/O9</f>
        <v>5.4035874439461881E-2</v>
      </c>
      <c r="P11" s="210">
        <f>P10/P9</f>
        <v>6.5222222222222223E-2</v>
      </c>
      <c r="Q11" s="424"/>
      <c r="R11" s="461"/>
    </row>
    <row r="12" spans="1:19" ht="18" customHeight="1" thickBot="1">
      <c r="A12" s="378" t="s">
        <v>29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9"/>
      <c r="O12" s="379"/>
      <c r="P12" s="379"/>
      <c r="Q12" s="379"/>
      <c r="R12" s="380"/>
    </row>
    <row r="13" spans="1:19" ht="18" customHeight="1">
      <c r="A13" s="271" t="s">
        <v>107</v>
      </c>
      <c r="B13" s="125">
        <v>2712</v>
      </c>
      <c r="C13" s="128">
        <v>3018</v>
      </c>
      <c r="D13" s="128">
        <v>2695</v>
      </c>
      <c r="E13" s="134">
        <v>3133</v>
      </c>
      <c r="F13" s="125">
        <v>3495</v>
      </c>
      <c r="G13" s="128">
        <v>4285</v>
      </c>
      <c r="H13" s="128">
        <v>4301</v>
      </c>
      <c r="I13" s="134">
        <v>3732</v>
      </c>
      <c r="J13" s="135">
        <v>3675</v>
      </c>
      <c r="K13" s="128">
        <v>3697</v>
      </c>
      <c r="L13" s="128">
        <v>3018</v>
      </c>
      <c r="M13" s="211">
        <v>3479</v>
      </c>
      <c r="N13" s="125">
        <v>3506</v>
      </c>
      <c r="O13" s="134">
        <v>3508</v>
      </c>
      <c r="P13" s="206">
        <v>3387</v>
      </c>
      <c r="Q13" s="420"/>
      <c r="R13" s="459"/>
    </row>
    <row r="14" spans="1:19" ht="18" customHeight="1">
      <c r="A14" s="272" t="s">
        <v>108</v>
      </c>
      <c r="B14" s="194">
        <v>107</v>
      </c>
      <c r="C14" s="195">
        <v>121</v>
      </c>
      <c r="D14" s="195">
        <v>137</v>
      </c>
      <c r="E14" s="196">
        <v>146</v>
      </c>
      <c r="F14" s="194">
        <v>146</v>
      </c>
      <c r="G14" s="195">
        <v>131</v>
      </c>
      <c r="H14" s="195">
        <v>195</v>
      </c>
      <c r="I14" s="196">
        <v>175</v>
      </c>
      <c r="J14" s="197">
        <v>233</v>
      </c>
      <c r="K14" s="195">
        <v>250</v>
      </c>
      <c r="L14" s="195">
        <v>169</v>
      </c>
      <c r="M14" s="203">
        <v>340</v>
      </c>
      <c r="N14" s="194">
        <v>214</v>
      </c>
      <c r="O14" s="196">
        <v>251</v>
      </c>
      <c r="P14" s="207">
        <v>170</v>
      </c>
      <c r="Q14" s="421"/>
      <c r="R14" s="460"/>
    </row>
    <row r="15" spans="1:19" ht="18" customHeight="1">
      <c r="A15" s="265" t="s">
        <v>94</v>
      </c>
      <c r="B15" s="198">
        <v>2820</v>
      </c>
      <c r="C15" s="199">
        <v>3140</v>
      </c>
      <c r="D15" s="199">
        <v>2832</v>
      </c>
      <c r="E15" s="200">
        <v>3279</v>
      </c>
      <c r="F15" s="198">
        <v>3642</v>
      </c>
      <c r="G15" s="199">
        <v>4417</v>
      </c>
      <c r="H15" s="199">
        <v>4497</v>
      </c>
      <c r="I15" s="200">
        <v>3908</v>
      </c>
      <c r="J15" s="201">
        <v>3908</v>
      </c>
      <c r="K15" s="199">
        <v>3948</v>
      </c>
      <c r="L15" s="199">
        <v>3187</v>
      </c>
      <c r="M15" s="204">
        <v>3819</v>
      </c>
      <c r="N15" s="198">
        <v>3720</v>
      </c>
      <c r="O15" s="200">
        <v>3760</v>
      </c>
      <c r="P15" s="208">
        <v>3557</v>
      </c>
      <c r="Q15" s="422"/>
      <c r="R15" s="460"/>
    </row>
    <row r="16" spans="1:19" ht="18" customHeight="1">
      <c r="A16" s="273" t="s">
        <v>109</v>
      </c>
      <c r="B16" s="123">
        <v>352</v>
      </c>
      <c r="C16" s="126">
        <v>513</v>
      </c>
      <c r="D16" s="126">
        <v>293</v>
      </c>
      <c r="E16" s="130">
        <v>379</v>
      </c>
      <c r="F16" s="123">
        <v>501</v>
      </c>
      <c r="G16" s="126">
        <v>836</v>
      </c>
      <c r="H16" s="126">
        <v>987</v>
      </c>
      <c r="I16" s="130">
        <v>649</v>
      </c>
      <c r="J16" s="132">
        <v>356</v>
      </c>
      <c r="K16" s="126">
        <v>588</v>
      </c>
      <c r="L16" s="126">
        <v>108</v>
      </c>
      <c r="M16" s="202">
        <v>541</v>
      </c>
      <c r="N16" s="123">
        <v>341</v>
      </c>
      <c r="O16" s="130">
        <v>379</v>
      </c>
      <c r="P16" s="209">
        <v>298</v>
      </c>
      <c r="Q16" s="423"/>
      <c r="R16" s="460"/>
    </row>
    <row r="17" spans="1:18" ht="18" customHeight="1" thickBot="1">
      <c r="A17" s="274" t="s">
        <v>110</v>
      </c>
      <c r="B17" s="124">
        <v>0.12482269503546099</v>
      </c>
      <c r="C17" s="127">
        <v>0.16400000000000001</v>
      </c>
      <c r="D17" s="127">
        <v>0.104</v>
      </c>
      <c r="E17" s="131">
        <v>0.11558401951814577</v>
      </c>
      <c r="F17" s="124">
        <v>0.13756177924217464</v>
      </c>
      <c r="G17" s="127">
        <v>0.18926873443513698</v>
      </c>
      <c r="H17" s="127">
        <v>0.22</v>
      </c>
      <c r="I17" s="131">
        <v>0.16606960081883315</v>
      </c>
      <c r="J17" s="133">
        <v>9.1095189355168887E-2</v>
      </c>
      <c r="K17" s="127">
        <v>0.14899999999999999</v>
      </c>
      <c r="L17" s="127">
        <v>3.4000000000000002E-2</v>
      </c>
      <c r="M17" s="205">
        <v>0.14166012045037968</v>
      </c>
      <c r="N17" s="124">
        <f t="shared" ref="N17:O17" si="0">N16/N15</f>
        <v>9.166666666666666E-2</v>
      </c>
      <c r="O17" s="131">
        <f t="shared" si="0"/>
        <v>0.10079787234042553</v>
      </c>
      <c r="P17" s="210">
        <f>P16/P15</f>
        <v>8.3778464998594315E-2</v>
      </c>
      <c r="Q17" s="424"/>
      <c r="R17" s="461"/>
    </row>
    <row r="18" spans="1:18" ht="18" customHeight="1" thickBot="1">
      <c r="A18" s="378" t="s">
        <v>9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9"/>
      <c r="O18" s="379"/>
      <c r="P18" s="379"/>
      <c r="Q18" s="379"/>
      <c r="R18" s="380"/>
    </row>
    <row r="19" spans="1:18" ht="18" customHeight="1">
      <c r="A19" s="271" t="s">
        <v>107</v>
      </c>
      <c r="B19" s="125">
        <v>3059</v>
      </c>
      <c r="C19" s="128">
        <v>3048</v>
      </c>
      <c r="D19" s="128">
        <v>2831</v>
      </c>
      <c r="E19" s="134">
        <v>2999</v>
      </c>
      <c r="F19" s="125">
        <v>3291</v>
      </c>
      <c r="G19" s="128">
        <v>3617</v>
      </c>
      <c r="H19" s="128">
        <v>3153</v>
      </c>
      <c r="I19" s="134">
        <v>3242</v>
      </c>
      <c r="J19" s="135">
        <v>3817</v>
      </c>
      <c r="K19" s="128">
        <v>3843</v>
      </c>
      <c r="L19" s="128">
        <v>3944</v>
      </c>
      <c r="M19" s="211">
        <v>4265</v>
      </c>
      <c r="N19" s="125">
        <v>4091</v>
      </c>
      <c r="O19" s="134">
        <v>3729</v>
      </c>
      <c r="P19" s="206">
        <v>3320</v>
      </c>
      <c r="Q19" s="420"/>
      <c r="R19" s="459"/>
    </row>
    <row r="20" spans="1:18" ht="18" customHeight="1">
      <c r="A20" s="272" t="s">
        <v>108</v>
      </c>
      <c r="B20" s="194">
        <v>350</v>
      </c>
      <c r="C20" s="195">
        <v>460</v>
      </c>
      <c r="D20" s="195">
        <v>470</v>
      </c>
      <c r="E20" s="196">
        <v>501</v>
      </c>
      <c r="F20" s="194">
        <v>576</v>
      </c>
      <c r="G20" s="195">
        <v>573</v>
      </c>
      <c r="H20" s="195">
        <v>644</v>
      </c>
      <c r="I20" s="196">
        <v>645</v>
      </c>
      <c r="J20" s="197">
        <v>667</v>
      </c>
      <c r="K20" s="195">
        <v>619</v>
      </c>
      <c r="L20" s="195">
        <v>641</v>
      </c>
      <c r="M20" s="203">
        <v>744</v>
      </c>
      <c r="N20" s="194">
        <v>545</v>
      </c>
      <c r="O20" s="196">
        <v>811</v>
      </c>
      <c r="P20" s="207">
        <v>982</v>
      </c>
      <c r="Q20" s="421"/>
      <c r="R20" s="460"/>
    </row>
    <row r="21" spans="1:18" ht="18" customHeight="1">
      <c r="A21" s="265" t="s">
        <v>94</v>
      </c>
      <c r="B21" s="198">
        <v>3409</v>
      </c>
      <c r="C21" s="199">
        <v>3509</v>
      </c>
      <c r="D21" s="199">
        <v>3302</v>
      </c>
      <c r="E21" s="200">
        <v>3501</v>
      </c>
      <c r="F21" s="198">
        <v>3867</v>
      </c>
      <c r="G21" s="199">
        <v>4190</v>
      </c>
      <c r="H21" s="199">
        <v>3797</v>
      </c>
      <c r="I21" s="200">
        <v>3887</v>
      </c>
      <c r="J21" s="201">
        <v>4485</v>
      </c>
      <c r="K21" s="199">
        <v>4463</v>
      </c>
      <c r="L21" s="199">
        <v>4585</v>
      </c>
      <c r="M21" s="204">
        <v>5010</v>
      </c>
      <c r="N21" s="198">
        <v>4637</v>
      </c>
      <c r="O21" s="200">
        <v>4540</v>
      </c>
      <c r="P21" s="208">
        <v>4303</v>
      </c>
      <c r="Q21" s="422"/>
      <c r="R21" s="460"/>
    </row>
    <row r="22" spans="1:18" ht="18" customHeight="1">
      <c r="A22" s="273" t="s">
        <v>219</v>
      </c>
      <c r="B22" s="123">
        <v>137</v>
      </c>
      <c r="C22" s="126">
        <v>125</v>
      </c>
      <c r="D22" s="126">
        <v>182</v>
      </c>
      <c r="E22" s="130">
        <v>190</v>
      </c>
      <c r="F22" s="123">
        <v>248</v>
      </c>
      <c r="G22" s="126">
        <v>264</v>
      </c>
      <c r="H22" s="126">
        <v>197</v>
      </c>
      <c r="I22" s="130">
        <v>57</v>
      </c>
      <c r="J22" s="132">
        <v>193</v>
      </c>
      <c r="K22" s="126">
        <v>126</v>
      </c>
      <c r="L22" s="126">
        <v>61</v>
      </c>
      <c r="M22" s="202">
        <v>66</v>
      </c>
      <c r="N22" s="123">
        <v>-62</v>
      </c>
      <c r="O22" s="130">
        <v>-83</v>
      </c>
      <c r="P22" s="209">
        <v>-382</v>
      </c>
      <c r="Q22" s="423"/>
      <c r="R22" s="460"/>
    </row>
    <row r="23" spans="1:18" ht="18" customHeight="1" thickBot="1">
      <c r="A23" s="274" t="s">
        <v>110</v>
      </c>
      <c r="B23" s="371">
        <v>4.0187738339689055E-2</v>
      </c>
      <c r="C23" s="129">
        <v>3.5622684525505842E-2</v>
      </c>
      <c r="D23" s="129">
        <v>5.5118110236220472E-2</v>
      </c>
      <c r="E23" s="372">
        <v>5.4270208511853754E-2</v>
      </c>
      <c r="F23" s="371">
        <v>6.4132402379105252E-2</v>
      </c>
      <c r="G23" s="129">
        <v>6.3007159904534607E-2</v>
      </c>
      <c r="H23" s="129">
        <v>5.1883065578087965E-2</v>
      </c>
      <c r="I23" s="372">
        <v>1.4664265500385902E-2</v>
      </c>
      <c r="J23" s="136">
        <v>4.3032329988851731E-2</v>
      </c>
      <c r="K23" s="129">
        <v>2.8000000000000001E-2</v>
      </c>
      <c r="L23" s="129">
        <v>1.2999999999999999E-2</v>
      </c>
      <c r="M23" s="212">
        <v>1.3173652694610778E-2</v>
      </c>
      <c r="N23" s="391">
        <f t="shared" ref="N23:O23" si="1">N22/N21</f>
        <v>-1.3370713823592841E-2</v>
      </c>
      <c r="O23" s="419">
        <f t="shared" si="1"/>
        <v>-1.828193832599119E-2</v>
      </c>
      <c r="P23" s="431">
        <f>P22/P21</f>
        <v>-8.8775273065303278E-2</v>
      </c>
      <c r="Q23" s="424"/>
      <c r="R23" s="461"/>
    </row>
    <row r="24" spans="1:18" ht="18" customHeight="1" thickBot="1">
      <c r="A24" s="378" t="s">
        <v>36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9"/>
      <c r="O24" s="379"/>
      <c r="P24" s="379"/>
      <c r="Q24" s="379"/>
      <c r="R24" s="380"/>
    </row>
    <row r="25" spans="1:18" ht="18" customHeight="1">
      <c r="A25" s="271" t="s">
        <v>107</v>
      </c>
      <c r="B25" s="125">
        <v>3392</v>
      </c>
      <c r="C25" s="128">
        <v>3313</v>
      </c>
      <c r="D25" s="128">
        <v>3288</v>
      </c>
      <c r="E25" s="134">
        <v>3250</v>
      </c>
      <c r="F25" s="125">
        <v>4140</v>
      </c>
      <c r="G25" s="128">
        <v>4721</v>
      </c>
      <c r="H25" s="128">
        <v>3790</v>
      </c>
      <c r="I25" s="134">
        <v>3050</v>
      </c>
      <c r="J25" s="135">
        <v>2950</v>
      </c>
      <c r="K25" s="128">
        <v>3133</v>
      </c>
      <c r="L25" s="128">
        <v>2463</v>
      </c>
      <c r="M25" s="211">
        <v>3117</v>
      </c>
      <c r="N25" s="125">
        <v>2690</v>
      </c>
      <c r="O25" s="134">
        <v>3079</v>
      </c>
      <c r="P25" s="206">
        <v>2751</v>
      </c>
      <c r="Q25" s="420"/>
      <c r="R25" s="459"/>
    </row>
    <row r="26" spans="1:18" ht="18" customHeight="1">
      <c r="A26" s="272" t="s">
        <v>108</v>
      </c>
      <c r="B26" s="194">
        <v>1641</v>
      </c>
      <c r="C26" s="195">
        <v>1804</v>
      </c>
      <c r="D26" s="195">
        <v>1958</v>
      </c>
      <c r="E26" s="196">
        <v>2004</v>
      </c>
      <c r="F26" s="194">
        <v>2563</v>
      </c>
      <c r="G26" s="195">
        <v>2796</v>
      </c>
      <c r="H26" s="195">
        <v>2722</v>
      </c>
      <c r="I26" s="196">
        <v>2240</v>
      </c>
      <c r="J26" s="197">
        <v>2173</v>
      </c>
      <c r="K26" s="195">
        <v>3132</v>
      </c>
      <c r="L26" s="195">
        <v>1980</v>
      </c>
      <c r="M26" s="203">
        <v>1536</v>
      </c>
      <c r="N26" s="194">
        <v>1329</v>
      </c>
      <c r="O26" s="196">
        <v>1300</v>
      </c>
      <c r="P26" s="207">
        <v>1164</v>
      </c>
      <c r="Q26" s="421"/>
      <c r="R26" s="460"/>
    </row>
    <row r="27" spans="1:18" ht="18" customHeight="1">
      <c r="A27" s="265" t="s">
        <v>94</v>
      </c>
      <c r="B27" s="198">
        <v>5033</v>
      </c>
      <c r="C27" s="199">
        <v>5117</v>
      </c>
      <c r="D27" s="199">
        <v>5246</v>
      </c>
      <c r="E27" s="200">
        <v>5254</v>
      </c>
      <c r="F27" s="198">
        <v>6704</v>
      </c>
      <c r="G27" s="199">
        <v>7518</v>
      </c>
      <c r="H27" s="199">
        <v>6513</v>
      </c>
      <c r="I27" s="200">
        <v>5291</v>
      </c>
      <c r="J27" s="201">
        <v>5124</v>
      </c>
      <c r="K27" s="199">
        <v>5537</v>
      </c>
      <c r="L27" s="199">
        <v>4443</v>
      </c>
      <c r="M27" s="204">
        <v>4654</v>
      </c>
      <c r="N27" s="198">
        <v>4020</v>
      </c>
      <c r="O27" s="200">
        <v>4380</v>
      </c>
      <c r="P27" s="208">
        <v>3915</v>
      </c>
      <c r="Q27" s="422"/>
      <c r="R27" s="460"/>
    </row>
    <row r="28" spans="1:18" ht="18" customHeight="1">
      <c r="A28" s="273" t="s">
        <v>109</v>
      </c>
      <c r="B28" s="123">
        <v>594</v>
      </c>
      <c r="C28" s="126">
        <v>743</v>
      </c>
      <c r="D28" s="126">
        <v>602</v>
      </c>
      <c r="E28" s="130">
        <v>591</v>
      </c>
      <c r="F28" s="123">
        <v>930</v>
      </c>
      <c r="G28" s="126">
        <v>1127</v>
      </c>
      <c r="H28" s="126">
        <v>827</v>
      </c>
      <c r="I28" s="130">
        <v>552</v>
      </c>
      <c r="J28" s="132">
        <v>450</v>
      </c>
      <c r="K28" s="126">
        <v>567</v>
      </c>
      <c r="L28" s="126">
        <v>324</v>
      </c>
      <c r="M28" s="202">
        <v>386</v>
      </c>
      <c r="N28" s="123">
        <v>196</v>
      </c>
      <c r="O28" s="130">
        <v>332</v>
      </c>
      <c r="P28" s="209">
        <v>215</v>
      </c>
      <c r="Q28" s="423"/>
      <c r="R28" s="460"/>
    </row>
    <row r="29" spans="1:18" ht="18" customHeight="1" thickBot="1">
      <c r="A29" s="274" t="s">
        <v>110</v>
      </c>
      <c r="B29" s="124">
        <v>0.11802106099741705</v>
      </c>
      <c r="C29" s="127">
        <v>0.14520226695329294</v>
      </c>
      <c r="D29" s="127">
        <v>0.11475409836065574</v>
      </c>
      <c r="E29" s="131">
        <v>0.113</v>
      </c>
      <c r="F29" s="124">
        <v>0.13872315035799523</v>
      </c>
      <c r="G29" s="127">
        <v>0.14990689013035383</v>
      </c>
      <c r="H29" s="127">
        <v>0.12697681559957008</v>
      </c>
      <c r="I29" s="131">
        <v>0.10432810432810433</v>
      </c>
      <c r="J29" s="133">
        <v>8.7822014051522249E-2</v>
      </c>
      <c r="K29" s="127">
        <v>0.10199999999999999</v>
      </c>
      <c r="L29" s="127">
        <v>7.2999999999999995E-2</v>
      </c>
      <c r="M29" s="205">
        <v>8.2939406961753337E-2</v>
      </c>
      <c r="N29" s="124">
        <f t="shared" ref="N29:O29" si="2">N28/N27</f>
        <v>4.8756218905472638E-2</v>
      </c>
      <c r="O29" s="131">
        <f t="shared" si="2"/>
        <v>7.5799086757990866E-2</v>
      </c>
      <c r="P29" s="210">
        <f>P28/P27</f>
        <v>5.4916985951468711E-2</v>
      </c>
      <c r="Q29" s="424"/>
      <c r="R29" s="461"/>
    </row>
    <row r="30" spans="1:18" ht="18" customHeight="1" thickBot="1">
      <c r="A30" s="378" t="s">
        <v>34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9"/>
      <c r="O30" s="379"/>
      <c r="P30" s="379"/>
      <c r="Q30" s="379"/>
      <c r="R30" s="380"/>
    </row>
    <row r="31" spans="1:18" ht="18" customHeight="1">
      <c r="A31" s="271" t="s">
        <v>107</v>
      </c>
      <c r="B31" s="125">
        <v>17270</v>
      </c>
      <c r="C31" s="128">
        <v>17585</v>
      </c>
      <c r="D31" s="128">
        <v>17399</v>
      </c>
      <c r="E31" s="134">
        <v>18533</v>
      </c>
      <c r="F31" s="125">
        <v>20157</v>
      </c>
      <c r="G31" s="128">
        <v>23022</v>
      </c>
      <c r="H31" s="128">
        <v>20927</v>
      </c>
      <c r="I31" s="134">
        <v>19761</v>
      </c>
      <c r="J31" s="125">
        <v>18180</v>
      </c>
      <c r="K31" s="128">
        <v>19620</v>
      </c>
      <c r="L31" s="128">
        <v>16540</v>
      </c>
      <c r="M31" s="211">
        <v>18370</v>
      </c>
      <c r="N31" s="125">
        <v>15962</v>
      </c>
      <c r="O31" s="134">
        <v>17126</v>
      </c>
      <c r="P31" s="206">
        <v>16381</v>
      </c>
      <c r="Q31" s="420"/>
      <c r="R31" s="459"/>
    </row>
    <row r="32" spans="1:18" ht="18" customHeight="1">
      <c r="A32" s="272" t="s">
        <v>108</v>
      </c>
      <c r="B32" s="194">
        <v>4195</v>
      </c>
      <c r="C32" s="195">
        <v>4470</v>
      </c>
      <c r="D32" s="195">
        <v>4757</v>
      </c>
      <c r="E32" s="196">
        <v>5094</v>
      </c>
      <c r="F32" s="194">
        <v>5921</v>
      </c>
      <c r="G32" s="195">
        <v>6583</v>
      </c>
      <c r="H32" s="195">
        <v>6811</v>
      </c>
      <c r="I32" s="196">
        <v>5310</v>
      </c>
      <c r="J32" s="194">
        <v>5151</v>
      </c>
      <c r="K32" s="195">
        <v>5512</v>
      </c>
      <c r="L32" s="195">
        <v>4438</v>
      </c>
      <c r="M32" s="203">
        <v>4441</v>
      </c>
      <c r="N32" s="194">
        <v>3740</v>
      </c>
      <c r="O32" s="196">
        <v>4474</v>
      </c>
      <c r="P32" s="207">
        <v>4395</v>
      </c>
      <c r="Q32" s="421"/>
      <c r="R32" s="460"/>
    </row>
    <row r="33" spans="1:18" ht="18" customHeight="1">
      <c r="A33" s="265" t="s">
        <v>94</v>
      </c>
      <c r="B33" s="198">
        <v>21465</v>
      </c>
      <c r="C33" s="199">
        <v>22056</v>
      </c>
      <c r="D33" s="199">
        <v>22157</v>
      </c>
      <c r="E33" s="200">
        <v>23628</v>
      </c>
      <c r="F33" s="198">
        <v>26078</v>
      </c>
      <c r="G33" s="199">
        <v>29606</v>
      </c>
      <c r="H33" s="199">
        <v>27739</v>
      </c>
      <c r="I33" s="200">
        <v>25071</v>
      </c>
      <c r="J33" s="198">
        <v>23331</v>
      </c>
      <c r="K33" s="199">
        <v>25132</v>
      </c>
      <c r="L33" s="199">
        <v>20978</v>
      </c>
      <c r="M33" s="204">
        <v>22812</v>
      </c>
      <c r="N33" s="198">
        <v>19702</v>
      </c>
      <c r="O33" s="200">
        <v>21601</v>
      </c>
      <c r="P33" s="208">
        <v>20776</v>
      </c>
      <c r="Q33" s="422"/>
      <c r="R33" s="460"/>
    </row>
    <row r="34" spans="1:18" ht="18" customHeight="1">
      <c r="A34" s="273" t="s">
        <v>109</v>
      </c>
      <c r="B34" s="123">
        <v>2249</v>
      </c>
      <c r="C34" s="126">
        <v>2484</v>
      </c>
      <c r="D34" s="126">
        <v>2296</v>
      </c>
      <c r="E34" s="130">
        <v>2512</v>
      </c>
      <c r="F34" s="123">
        <v>3186</v>
      </c>
      <c r="G34" s="126">
        <v>4482</v>
      </c>
      <c r="H34" s="126">
        <v>3935</v>
      </c>
      <c r="I34" s="130">
        <v>2623</v>
      </c>
      <c r="J34" s="123">
        <v>1673</v>
      </c>
      <c r="K34" s="126">
        <v>2388</v>
      </c>
      <c r="L34" s="126">
        <v>509</v>
      </c>
      <c r="M34" s="202">
        <v>1511</v>
      </c>
      <c r="N34" s="123">
        <v>18</v>
      </c>
      <c r="O34" s="130">
        <v>1110</v>
      </c>
      <c r="P34" s="209">
        <v>719</v>
      </c>
      <c r="Q34" s="423"/>
      <c r="R34" s="460"/>
    </row>
    <row r="35" spans="1:18" ht="18" customHeight="1" thickBot="1">
      <c r="A35" s="274" t="s">
        <v>110</v>
      </c>
      <c r="B35" s="124">
        <v>0.10477521546703937</v>
      </c>
      <c r="C35" s="127">
        <v>0.11262241566920565</v>
      </c>
      <c r="D35" s="127">
        <v>0.10362413684163019</v>
      </c>
      <c r="E35" s="131">
        <v>0.10631454206873202</v>
      </c>
      <c r="F35" s="124">
        <v>0.12217194570135746</v>
      </c>
      <c r="G35" s="127">
        <v>0.15138823211511179</v>
      </c>
      <c r="H35" s="127">
        <v>0.14185803381520604</v>
      </c>
      <c r="I35" s="131">
        <v>0.10462287104622871</v>
      </c>
      <c r="J35" s="133">
        <v>7.1707170717071708E-2</v>
      </c>
      <c r="K35" s="127">
        <v>9.5000000000000001E-2</v>
      </c>
      <c r="L35" s="127">
        <v>2.4E-2</v>
      </c>
      <c r="M35" s="205">
        <v>6.6237068209714187E-2</v>
      </c>
      <c r="N35" s="124">
        <f t="shared" ref="N35" si="3">N34/N33</f>
        <v>9.1361283118465133E-4</v>
      </c>
      <c r="O35" s="131">
        <f>O34/O33</f>
        <v>5.1386509883801675E-2</v>
      </c>
      <c r="P35" s="210">
        <f>P34/P33</f>
        <v>3.4607239122063919E-2</v>
      </c>
      <c r="Q35" s="424"/>
      <c r="R35" s="461"/>
    </row>
    <row r="36" spans="1:18" ht="18" customHeight="1" thickBot="1">
      <c r="A36" s="378" t="s">
        <v>183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9"/>
      <c r="O36" s="379"/>
      <c r="P36" s="379"/>
      <c r="Q36" s="379"/>
      <c r="R36" s="380"/>
    </row>
    <row r="37" spans="1:18" ht="18" customHeight="1">
      <c r="A37" s="271" t="s">
        <v>107</v>
      </c>
      <c r="B37" s="125" t="s">
        <v>180</v>
      </c>
      <c r="C37" s="128" t="s">
        <v>180</v>
      </c>
      <c r="D37" s="128" t="s">
        <v>180</v>
      </c>
      <c r="E37" s="134" t="s">
        <v>180</v>
      </c>
      <c r="F37" s="125" t="s">
        <v>180</v>
      </c>
      <c r="G37" s="128" t="s">
        <v>180</v>
      </c>
      <c r="H37" s="128" t="s">
        <v>180</v>
      </c>
      <c r="I37" s="134" t="s">
        <v>180</v>
      </c>
      <c r="J37" s="135" t="s">
        <v>180</v>
      </c>
      <c r="K37" s="128" t="s">
        <v>180</v>
      </c>
      <c r="L37" s="128" t="s">
        <v>180</v>
      </c>
      <c r="M37" s="211" t="s">
        <v>180</v>
      </c>
      <c r="N37" s="125" t="s">
        <v>180</v>
      </c>
      <c r="O37" s="134" t="s">
        <v>180</v>
      </c>
      <c r="P37" s="206" t="s">
        <v>180</v>
      </c>
      <c r="Q37" s="420"/>
      <c r="R37" s="459"/>
    </row>
    <row r="38" spans="1:18" ht="18" customHeight="1">
      <c r="A38" s="272" t="s">
        <v>108</v>
      </c>
      <c r="B38" s="194">
        <v>-4195</v>
      </c>
      <c r="C38" s="195">
        <v>-4470</v>
      </c>
      <c r="D38" s="195">
        <v>-4757</v>
      </c>
      <c r="E38" s="196">
        <v>-5094</v>
      </c>
      <c r="F38" s="194">
        <v>-5921</v>
      </c>
      <c r="G38" s="195">
        <v>-6583</v>
      </c>
      <c r="H38" s="195">
        <v>-6811</v>
      </c>
      <c r="I38" s="196">
        <v>-5310</v>
      </c>
      <c r="J38" s="197">
        <v>-5151</v>
      </c>
      <c r="K38" s="195">
        <v>-5512</v>
      </c>
      <c r="L38" s="195">
        <v>-4438</v>
      </c>
      <c r="M38" s="203">
        <v>-4441</v>
      </c>
      <c r="N38" s="194">
        <v>-3740</v>
      </c>
      <c r="O38" s="196">
        <v>-4474</v>
      </c>
      <c r="P38" s="207">
        <v>-4395</v>
      </c>
      <c r="Q38" s="421"/>
      <c r="R38" s="460"/>
    </row>
    <row r="39" spans="1:18" ht="18" customHeight="1">
      <c r="A39" s="265" t="s">
        <v>94</v>
      </c>
      <c r="B39" s="198">
        <v>-4195</v>
      </c>
      <c r="C39" s="199">
        <v>-4470</v>
      </c>
      <c r="D39" s="199">
        <v>-4757</v>
      </c>
      <c r="E39" s="200">
        <v>-5094</v>
      </c>
      <c r="F39" s="198">
        <v>-5921</v>
      </c>
      <c r="G39" s="199">
        <v>-6583</v>
      </c>
      <c r="H39" s="199">
        <v>-6811</v>
      </c>
      <c r="I39" s="200">
        <v>-5310</v>
      </c>
      <c r="J39" s="201">
        <v>-5151</v>
      </c>
      <c r="K39" s="199">
        <v>-5511</v>
      </c>
      <c r="L39" s="199">
        <v>-4438</v>
      </c>
      <c r="M39" s="204">
        <v>-4441</v>
      </c>
      <c r="N39" s="198">
        <v>-3740</v>
      </c>
      <c r="O39" s="200">
        <v>-4474</v>
      </c>
      <c r="P39" s="208">
        <v>-4395</v>
      </c>
      <c r="Q39" s="422"/>
      <c r="R39" s="460"/>
    </row>
    <row r="40" spans="1:18" ht="18" customHeight="1" thickBot="1">
      <c r="A40" s="273" t="s">
        <v>109</v>
      </c>
      <c r="B40" s="123">
        <v>51</v>
      </c>
      <c r="C40" s="126">
        <v>68</v>
      </c>
      <c r="D40" s="126">
        <v>44</v>
      </c>
      <c r="E40" s="130">
        <v>-34</v>
      </c>
      <c r="F40" s="123">
        <v>-32</v>
      </c>
      <c r="G40" s="126">
        <v>-76</v>
      </c>
      <c r="H40" s="126">
        <v>-63</v>
      </c>
      <c r="I40" s="130">
        <v>6</v>
      </c>
      <c r="J40" s="132">
        <v>-8</v>
      </c>
      <c r="K40" s="126">
        <v>-6</v>
      </c>
      <c r="L40" s="126">
        <v>93</v>
      </c>
      <c r="M40" s="202">
        <v>114</v>
      </c>
      <c r="N40" s="390">
        <v>253</v>
      </c>
      <c r="O40" s="418">
        <v>167</v>
      </c>
      <c r="P40" s="375">
        <v>30</v>
      </c>
      <c r="Q40" s="425"/>
      <c r="R40" s="461"/>
    </row>
    <row r="41" spans="1:18" ht="18" customHeight="1" thickBot="1">
      <c r="A41" s="378" t="s">
        <v>182</v>
      </c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9"/>
      <c r="O41" s="379"/>
      <c r="P41" s="379"/>
      <c r="Q41" s="379"/>
      <c r="R41" s="380"/>
    </row>
    <row r="42" spans="1:18" ht="18" customHeight="1">
      <c r="A42" s="271" t="s">
        <v>107</v>
      </c>
      <c r="B42" s="125">
        <v>17270</v>
      </c>
      <c r="C42" s="128">
        <v>17585</v>
      </c>
      <c r="D42" s="128">
        <v>17399</v>
      </c>
      <c r="E42" s="134">
        <v>18533</v>
      </c>
      <c r="F42" s="125">
        <v>20157</v>
      </c>
      <c r="G42" s="128">
        <v>23022</v>
      </c>
      <c r="H42" s="128">
        <v>20927</v>
      </c>
      <c r="I42" s="134">
        <v>19761</v>
      </c>
      <c r="J42" s="135">
        <v>18180</v>
      </c>
      <c r="K42" s="128">
        <v>19620</v>
      </c>
      <c r="L42" s="128">
        <v>16540</v>
      </c>
      <c r="M42" s="211">
        <v>18370</v>
      </c>
      <c r="N42" s="125">
        <v>15962</v>
      </c>
      <c r="O42" s="134">
        <v>17126</v>
      </c>
      <c r="P42" s="206">
        <v>16381</v>
      </c>
      <c r="Q42" s="420"/>
      <c r="R42" s="459"/>
    </row>
    <row r="43" spans="1:18" ht="18" customHeight="1">
      <c r="A43" s="272" t="s">
        <v>108</v>
      </c>
      <c r="B43" s="194" t="s">
        <v>180</v>
      </c>
      <c r="C43" s="195" t="s">
        <v>180</v>
      </c>
      <c r="D43" s="195" t="s">
        <v>180</v>
      </c>
      <c r="E43" s="196" t="s">
        <v>180</v>
      </c>
      <c r="F43" s="194" t="s">
        <v>180</v>
      </c>
      <c r="G43" s="195" t="s">
        <v>180</v>
      </c>
      <c r="H43" s="195" t="s">
        <v>180</v>
      </c>
      <c r="I43" s="196" t="s">
        <v>180</v>
      </c>
      <c r="J43" s="197" t="s">
        <v>180</v>
      </c>
      <c r="K43" s="195" t="s">
        <v>180</v>
      </c>
      <c r="L43" s="195" t="s">
        <v>180</v>
      </c>
      <c r="M43" s="203" t="s">
        <v>180</v>
      </c>
      <c r="N43" s="194" t="s">
        <v>180</v>
      </c>
      <c r="O43" s="196" t="s">
        <v>180</v>
      </c>
      <c r="P43" s="207" t="s">
        <v>180</v>
      </c>
      <c r="Q43" s="421"/>
      <c r="R43" s="460"/>
    </row>
    <row r="44" spans="1:18" ht="18" customHeight="1">
      <c r="A44" s="265" t="s">
        <v>94</v>
      </c>
      <c r="B44" s="198">
        <v>17270</v>
      </c>
      <c r="C44" s="199">
        <v>17585</v>
      </c>
      <c r="D44" s="199">
        <v>17399</v>
      </c>
      <c r="E44" s="200">
        <v>18533</v>
      </c>
      <c r="F44" s="198">
        <v>20157</v>
      </c>
      <c r="G44" s="199">
        <v>23022</v>
      </c>
      <c r="H44" s="199">
        <v>20927</v>
      </c>
      <c r="I44" s="200">
        <v>19761</v>
      </c>
      <c r="J44" s="201">
        <v>18180</v>
      </c>
      <c r="K44" s="199">
        <v>19620</v>
      </c>
      <c r="L44" s="199">
        <v>16540</v>
      </c>
      <c r="M44" s="204">
        <v>18370</v>
      </c>
      <c r="N44" s="198">
        <v>15962</v>
      </c>
      <c r="O44" s="200">
        <v>17126</v>
      </c>
      <c r="P44" s="208">
        <v>16381</v>
      </c>
      <c r="Q44" s="422"/>
      <c r="R44" s="460"/>
    </row>
    <row r="45" spans="1:18" ht="18" customHeight="1">
      <c r="A45" s="273" t="s">
        <v>109</v>
      </c>
      <c r="B45" s="123">
        <v>2300</v>
      </c>
      <c r="C45" s="126">
        <v>2552</v>
      </c>
      <c r="D45" s="126">
        <v>2340</v>
      </c>
      <c r="E45" s="130">
        <v>2477</v>
      </c>
      <c r="F45" s="123">
        <v>3153</v>
      </c>
      <c r="G45" s="126">
        <v>4406</v>
      </c>
      <c r="H45" s="126">
        <v>3871</v>
      </c>
      <c r="I45" s="130">
        <v>2629</v>
      </c>
      <c r="J45" s="132">
        <v>1665</v>
      </c>
      <c r="K45" s="126">
        <v>2381</v>
      </c>
      <c r="L45" s="126">
        <v>603</v>
      </c>
      <c r="M45" s="202">
        <v>1625</v>
      </c>
      <c r="N45" s="123">
        <v>272</v>
      </c>
      <c r="O45" s="130">
        <v>1278</v>
      </c>
      <c r="P45" s="209">
        <v>750</v>
      </c>
      <c r="Q45" s="423"/>
      <c r="R45" s="460"/>
    </row>
    <row r="46" spans="1:18" ht="18" customHeight="1" thickBot="1">
      <c r="A46" s="274" t="s">
        <v>110</v>
      </c>
      <c r="B46" s="124">
        <v>0.13317892298784018</v>
      </c>
      <c r="C46" s="127">
        <v>0.14512368495877168</v>
      </c>
      <c r="D46" s="127">
        <v>0.13449048795907811</v>
      </c>
      <c r="E46" s="131">
        <v>0.13365348297631252</v>
      </c>
      <c r="F46" s="124">
        <v>0.15642208662003274</v>
      </c>
      <c r="G46" s="127">
        <v>0.19138215619841889</v>
      </c>
      <c r="H46" s="127">
        <v>0.18497634634682467</v>
      </c>
      <c r="I46" s="131">
        <v>0.13303982591974089</v>
      </c>
      <c r="J46" s="133">
        <v>9.1584158415841582E-2</v>
      </c>
      <c r="K46" s="127">
        <v>0.12135575942915393</v>
      </c>
      <c r="L46" s="127">
        <v>3.5999999999999997E-2</v>
      </c>
      <c r="M46" s="205">
        <v>8.8999999999999996E-2</v>
      </c>
      <c r="N46" s="124">
        <f t="shared" ref="N46" si="4">N45/N44</f>
        <v>1.7040471118907406E-2</v>
      </c>
      <c r="O46" s="131">
        <f>O45/O44</f>
        <v>7.4623379656662381E-2</v>
      </c>
      <c r="P46" s="210">
        <f>P45/P44</f>
        <v>4.5784750625724922E-2</v>
      </c>
      <c r="Q46" s="424"/>
      <c r="R46" s="461"/>
    </row>
  </sheetData>
  <mergeCells count="12">
    <mergeCell ref="A4:A5"/>
    <mergeCell ref="B4:E4"/>
    <mergeCell ref="R7:R11"/>
    <mergeCell ref="R13:R17"/>
    <mergeCell ref="R19:R23"/>
    <mergeCell ref="R31:R35"/>
    <mergeCell ref="R42:R46"/>
    <mergeCell ref="R37:R40"/>
    <mergeCell ref="F4:I4"/>
    <mergeCell ref="N4:R4"/>
    <mergeCell ref="J4:M4"/>
    <mergeCell ref="R25:R29"/>
  </mergeCells>
  <phoneticPr fontId="2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8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R17"/>
  <sheetViews>
    <sheetView zoomScale="85" zoomScaleNormal="85" workbookViewId="0">
      <selection activeCell="P18" sqref="P18"/>
    </sheetView>
  </sheetViews>
  <sheetFormatPr defaultColWidth="9" defaultRowHeight="18.75"/>
  <cols>
    <col min="1" max="1" width="34.5" style="1" customWidth="1"/>
    <col min="2" max="16384" width="9" style="1"/>
  </cols>
  <sheetData>
    <row r="1" spans="1:18" ht="24">
      <c r="A1" s="7" t="s">
        <v>155</v>
      </c>
      <c r="R1" s="67" t="s">
        <v>11</v>
      </c>
    </row>
    <row r="2" spans="1:18" ht="36" customHeight="1" thickBot="1">
      <c r="A2" s="441"/>
      <c r="B2" s="456" t="s">
        <v>10</v>
      </c>
      <c r="C2" s="457"/>
      <c r="D2" s="457"/>
      <c r="E2" s="458"/>
      <c r="F2" s="456" t="s">
        <v>196</v>
      </c>
      <c r="G2" s="457"/>
      <c r="H2" s="457"/>
      <c r="I2" s="458"/>
      <c r="J2" s="456" t="s">
        <v>197</v>
      </c>
      <c r="K2" s="457"/>
      <c r="L2" s="457"/>
      <c r="M2" s="458"/>
      <c r="N2" s="439" t="s">
        <v>216</v>
      </c>
      <c r="O2" s="440"/>
      <c r="P2" s="440"/>
      <c r="Q2" s="440"/>
      <c r="R2" s="438"/>
    </row>
    <row r="3" spans="1:18">
      <c r="A3" s="441"/>
      <c r="B3" s="4" t="s">
        <v>1</v>
      </c>
      <c r="C3" s="5" t="s">
        <v>3</v>
      </c>
      <c r="D3" s="5" t="s">
        <v>5</v>
      </c>
      <c r="E3" s="6" t="s">
        <v>7</v>
      </c>
      <c r="F3" s="4" t="s">
        <v>1</v>
      </c>
      <c r="G3" s="5" t="s">
        <v>3</v>
      </c>
      <c r="H3" s="5" t="s">
        <v>5</v>
      </c>
      <c r="I3" s="6" t="s">
        <v>7</v>
      </c>
      <c r="J3" s="4" t="s">
        <v>1</v>
      </c>
      <c r="K3" s="5" t="s">
        <v>3</v>
      </c>
      <c r="L3" s="5" t="s">
        <v>5</v>
      </c>
      <c r="M3" s="8" t="s">
        <v>7</v>
      </c>
      <c r="N3" s="4" t="s">
        <v>1</v>
      </c>
      <c r="O3" s="400" t="s">
        <v>3</v>
      </c>
      <c r="P3" s="389" t="s">
        <v>5</v>
      </c>
      <c r="Q3" s="6" t="s">
        <v>7</v>
      </c>
      <c r="R3" s="6" t="s">
        <v>215</v>
      </c>
    </row>
    <row r="4" spans="1:18">
      <c r="A4" s="15" t="s">
        <v>28</v>
      </c>
      <c r="B4" s="23">
        <v>11257</v>
      </c>
      <c r="C4" s="22">
        <v>11712</v>
      </c>
      <c r="D4" s="22">
        <v>12204</v>
      </c>
      <c r="E4" s="21">
        <v>11129</v>
      </c>
      <c r="F4" s="23">
        <v>11057</v>
      </c>
      <c r="G4" s="22">
        <v>8524</v>
      </c>
      <c r="H4" s="22">
        <v>8736</v>
      </c>
      <c r="I4" s="21">
        <v>6193</v>
      </c>
      <c r="J4" s="23">
        <v>6550</v>
      </c>
      <c r="K4" s="22">
        <v>5757</v>
      </c>
      <c r="L4" s="22">
        <v>4986</v>
      </c>
      <c r="M4" s="48">
        <v>6631</v>
      </c>
      <c r="N4" s="23">
        <v>6551</v>
      </c>
      <c r="O4" s="401">
        <v>6553</v>
      </c>
      <c r="P4" s="49">
        <v>6996</v>
      </c>
      <c r="Q4" s="21"/>
      <c r="R4" s="434"/>
    </row>
    <row r="5" spans="1:18">
      <c r="A5" s="16" t="s">
        <v>29</v>
      </c>
      <c r="B5" s="20">
        <v>3530</v>
      </c>
      <c r="C5" s="19">
        <v>3875</v>
      </c>
      <c r="D5" s="19">
        <v>3547</v>
      </c>
      <c r="E5" s="18">
        <v>3688</v>
      </c>
      <c r="F5" s="20">
        <v>4874</v>
      </c>
      <c r="G5" s="19">
        <v>4515</v>
      </c>
      <c r="H5" s="19">
        <v>3703</v>
      </c>
      <c r="I5" s="18">
        <v>2668</v>
      </c>
      <c r="J5" s="20">
        <v>2681</v>
      </c>
      <c r="K5" s="19">
        <v>3067</v>
      </c>
      <c r="L5" s="19">
        <v>2555</v>
      </c>
      <c r="M5" s="51">
        <v>3560</v>
      </c>
      <c r="N5" s="20">
        <v>3403</v>
      </c>
      <c r="O5" s="402">
        <v>3369</v>
      </c>
      <c r="P5" s="52">
        <v>3229</v>
      </c>
      <c r="Q5" s="18"/>
      <c r="R5" s="435"/>
    </row>
    <row r="6" spans="1:18">
      <c r="A6" s="16" t="s">
        <v>9</v>
      </c>
      <c r="B6" s="20">
        <v>3891</v>
      </c>
      <c r="C6" s="19">
        <v>4613</v>
      </c>
      <c r="D6" s="19">
        <v>2677</v>
      </c>
      <c r="E6" s="18">
        <v>3730</v>
      </c>
      <c r="F6" s="20">
        <v>3555</v>
      </c>
      <c r="G6" s="19">
        <v>4418</v>
      </c>
      <c r="H6" s="19">
        <v>3457</v>
      </c>
      <c r="I6" s="18">
        <v>3683</v>
      </c>
      <c r="J6" s="20">
        <v>4164</v>
      </c>
      <c r="K6" s="19">
        <v>3237</v>
      </c>
      <c r="L6" s="19">
        <v>3245</v>
      </c>
      <c r="M6" s="51">
        <v>3617</v>
      </c>
      <c r="N6" s="20">
        <v>4136</v>
      </c>
      <c r="O6" s="402">
        <v>3061</v>
      </c>
      <c r="P6" s="52">
        <v>3450</v>
      </c>
      <c r="Q6" s="18"/>
      <c r="R6" s="435"/>
    </row>
    <row r="7" spans="1:18" ht="18.75" customHeight="1">
      <c r="A7" s="70" t="s">
        <v>36</v>
      </c>
      <c r="B7" s="53">
        <v>4114</v>
      </c>
      <c r="C7" s="54">
        <v>4350</v>
      </c>
      <c r="D7" s="54">
        <v>4003</v>
      </c>
      <c r="E7" s="55">
        <v>6125</v>
      </c>
      <c r="F7" s="53">
        <v>3746</v>
      </c>
      <c r="G7" s="54">
        <v>2901</v>
      </c>
      <c r="H7" s="54">
        <v>2588</v>
      </c>
      <c r="I7" s="55">
        <v>2924</v>
      </c>
      <c r="J7" s="53">
        <v>2257</v>
      </c>
      <c r="K7" s="54">
        <v>2745</v>
      </c>
      <c r="L7" s="54">
        <v>2516</v>
      </c>
      <c r="M7" s="56">
        <v>3046</v>
      </c>
      <c r="N7" s="53">
        <v>2907</v>
      </c>
      <c r="O7" s="403">
        <v>2459</v>
      </c>
      <c r="P7" s="62">
        <v>2908</v>
      </c>
      <c r="Q7" s="55"/>
      <c r="R7" s="435"/>
    </row>
    <row r="8" spans="1:18" ht="19.5" thickBot="1">
      <c r="A8" s="2" t="s">
        <v>34</v>
      </c>
      <c r="B8" s="9">
        <v>22795</v>
      </c>
      <c r="C8" s="10">
        <v>24551</v>
      </c>
      <c r="D8" s="10">
        <v>22432</v>
      </c>
      <c r="E8" s="11">
        <v>24673</v>
      </c>
      <c r="F8" s="9">
        <v>23233</v>
      </c>
      <c r="G8" s="10">
        <v>20359</v>
      </c>
      <c r="H8" s="10">
        <v>18486</v>
      </c>
      <c r="I8" s="11">
        <v>15470</v>
      </c>
      <c r="J8" s="9">
        <v>15655</v>
      </c>
      <c r="K8" s="10">
        <v>14808</v>
      </c>
      <c r="L8" s="10">
        <v>13305</v>
      </c>
      <c r="M8" s="12">
        <v>16856</v>
      </c>
      <c r="N8" s="9">
        <v>16999</v>
      </c>
      <c r="O8" s="407">
        <v>15443</v>
      </c>
      <c r="P8" s="14">
        <v>16584</v>
      </c>
      <c r="Q8" s="11"/>
      <c r="R8" s="436"/>
    </row>
    <row r="10" spans="1:18" ht="24">
      <c r="A10" s="269" t="s">
        <v>156</v>
      </c>
      <c r="R10" s="67"/>
    </row>
    <row r="11" spans="1:18" ht="35.25" customHeight="1" thickBot="1">
      <c r="A11" s="441"/>
      <c r="B11" s="456" t="s">
        <v>10</v>
      </c>
      <c r="C11" s="457"/>
      <c r="D11" s="457"/>
      <c r="E11" s="458"/>
      <c r="F11" s="456" t="s">
        <v>196</v>
      </c>
      <c r="G11" s="457"/>
      <c r="H11" s="457"/>
      <c r="I11" s="458"/>
      <c r="J11" s="456" t="s">
        <v>197</v>
      </c>
      <c r="K11" s="457"/>
      <c r="L11" s="457"/>
      <c r="M11" s="458"/>
      <c r="N11" s="439" t="s">
        <v>216</v>
      </c>
      <c r="O11" s="440"/>
      <c r="P11" s="440"/>
      <c r="Q11" s="440"/>
      <c r="R11" s="438"/>
    </row>
    <row r="12" spans="1:18">
      <c r="A12" s="441"/>
      <c r="B12" s="4" t="s">
        <v>1</v>
      </c>
      <c r="C12" s="5" t="s">
        <v>3</v>
      </c>
      <c r="D12" s="5" t="s">
        <v>5</v>
      </c>
      <c r="E12" s="6" t="s">
        <v>7</v>
      </c>
      <c r="F12" s="4" t="s">
        <v>1</v>
      </c>
      <c r="G12" s="5" t="s">
        <v>3</v>
      </c>
      <c r="H12" s="5" t="s">
        <v>5</v>
      </c>
      <c r="I12" s="6" t="s">
        <v>7</v>
      </c>
      <c r="J12" s="4" t="s">
        <v>1</v>
      </c>
      <c r="K12" s="5" t="s">
        <v>3</v>
      </c>
      <c r="L12" s="5" t="s">
        <v>5</v>
      </c>
      <c r="M12" s="8" t="s">
        <v>7</v>
      </c>
      <c r="N12" s="4" t="s">
        <v>1</v>
      </c>
      <c r="O12" s="400" t="s">
        <v>3</v>
      </c>
      <c r="P12" s="389" t="s">
        <v>5</v>
      </c>
      <c r="Q12" s="6" t="s">
        <v>7</v>
      </c>
      <c r="R12" s="6" t="s">
        <v>215</v>
      </c>
    </row>
    <row r="13" spans="1:18">
      <c r="A13" s="15" t="s">
        <v>28</v>
      </c>
      <c r="B13" s="23">
        <v>8941</v>
      </c>
      <c r="C13" s="22">
        <v>12448</v>
      </c>
      <c r="D13" s="22">
        <v>16069</v>
      </c>
      <c r="E13" s="21">
        <v>18048</v>
      </c>
      <c r="F13" s="23">
        <v>19875</v>
      </c>
      <c r="G13" s="22">
        <v>17940</v>
      </c>
      <c r="H13" s="22">
        <v>17057</v>
      </c>
      <c r="I13" s="21">
        <v>13514</v>
      </c>
      <c r="J13" s="23">
        <v>12329</v>
      </c>
      <c r="K13" s="22">
        <v>9140</v>
      </c>
      <c r="L13" s="22">
        <v>7012</v>
      </c>
      <c r="M13" s="48">
        <v>6135</v>
      </c>
      <c r="N13" s="23">
        <v>7013</v>
      </c>
      <c r="O13" s="401">
        <v>6757</v>
      </c>
      <c r="P13" s="49">
        <v>6831</v>
      </c>
      <c r="Q13" s="21"/>
      <c r="R13" s="434"/>
    </row>
    <row r="14" spans="1:18">
      <c r="A14" s="16" t="s">
        <v>29</v>
      </c>
      <c r="B14" s="20">
        <v>2537</v>
      </c>
      <c r="C14" s="19">
        <v>3520</v>
      </c>
      <c r="D14" s="19">
        <v>4459</v>
      </c>
      <c r="E14" s="18">
        <v>5060</v>
      </c>
      <c r="F14" s="20">
        <v>6405</v>
      </c>
      <c r="G14" s="19">
        <v>6635</v>
      </c>
      <c r="H14" s="19">
        <v>6038</v>
      </c>
      <c r="I14" s="18">
        <v>4972</v>
      </c>
      <c r="J14" s="20">
        <v>3863</v>
      </c>
      <c r="K14" s="19">
        <v>3233</v>
      </c>
      <c r="L14" s="19">
        <v>2771</v>
      </c>
      <c r="M14" s="51">
        <v>2853</v>
      </c>
      <c r="N14" s="20">
        <v>2750</v>
      </c>
      <c r="O14" s="402">
        <v>2611</v>
      </c>
      <c r="P14" s="52">
        <v>2453</v>
      </c>
      <c r="Q14" s="18"/>
      <c r="R14" s="435"/>
    </row>
    <row r="15" spans="1:18">
      <c r="A15" s="16" t="s">
        <v>9</v>
      </c>
      <c r="B15" s="20">
        <v>4309</v>
      </c>
      <c r="C15" s="19">
        <v>5923</v>
      </c>
      <c r="D15" s="19">
        <v>5853</v>
      </c>
      <c r="E15" s="18">
        <v>6708</v>
      </c>
      <c r="F15" s="20">
        <v>7428</v>
      </c>
      <c r="G15" s="19">
        <v>8229</v>
      </c>
      <c r="H15" s="19">
        <v>8531</v>
      </c>
      <c r="I15" s="18">
        <v>8975</v>
      </c>
      <c r="J15" s="20">
        <v>9947</v>
      </c>
      <c r="K15" s="19">
        <v>9340</v>
      </c>
      <c r="L15" s="19">
        <v>8641</v>
      </c>
      <c r="M15" s="51">
        <v>7993</v>
      </c>
      <c r="N15" s="20">
        <v>8038</v>
      </c>
      <c r="O15" s="402">
        <v>7370</v>
      </c>
      <c r="P15" s="52">
        <v>7500</v>
      </c>
      <c r="Q15" s="18"/>
      <c r="R15" s="435"/>
    </row>
    <row r="16" spans="1:18">
      <c r="A16" s="70" t="s">
        <v>36</v>
      </c>
      <c r="B16" s="53">
        <v>3939</v>
      </c>
      <c r="C16" s="54">
        <v>4801</v>
      </c>
      <c r="D16" s="54">
        <v>5345</v>
      </c>
      <c r="E16" s="55">
        <v>8048</v>
      </c>
      <c r="F16" s="53">
        <v>7232</v>
      </c>
      <c r="G16" s="54">
        <v>5411</v>
      </c>
      <c r="H16" s="54">
        <v>4211</v>
      </c>
      <c r="I16" s="55">
        <v>4085</v>
      </c>
      <c r="J16" s="53">
        <v>3392</v>
      </c>
      <c r="K16" s="54">
        <v>3005</v>
      </c>
      <c r="L16" s="54">
        <v>3058</v>
      </c>
      <c r="M16" s="56">
        <v>2988</v>
      </c>
      <c r="N16" s="53">
        <v>3205</v>
      </c>
      <c r="O16" s="403">
        <v>2585</v>
      </c>
      <c r="P16" s="62">
        <v>2742</v>
      </c>
      <c r="Q16" s="55"/>
      <c r="R16" s="435"/>
    </row>
    <row r="17" spans="1:18" ht="19.5" thickBot="1">
      <c r="A17" s="2" t="s">
        <v>34</v>
      </c>
      <c r="B17" s="9">
        <v>19728</v>
      </c>
      <c r="C17" s="10">
        <v>26694</v>
      </c>
      <c r="D17" s="10">
        <v>31727</v>
      </c>
      <c r="E17" s="11">
        <v>37866</v>
      </c>
      <c r="F17" s="9">
        <v>40942</v>
      </c>
      <c r="G17" s="10">
        <v>38218</v>
      </c>
      <c r="H17" s="10">
        <v>35838</v>
      </c>
      <c r="I17" s="11">
        <v>31547</v>
      </c>
      <c r="J17" s="9">
        <v>29532</v>
      </c>
      <c r="K17" s="10">
        <v>24720</v>
      </c>
      <c r="L17" s="10">
        <v>21485</v>
      </c>
      <c r="M17" s="12">
        <v>19971</v>
      </c>
      <c r="N17" s="9">
        <v>21008</v>
      </c>
      <c r="O17" s="407">
        <v>19325</v>
      </c>
      <c r="P17" s="14">
        <v>19528</v>
      </c>
      <c r="Q17" s="11"/>
      <c r="R17" s="436"/>
    </row>
  </sheetData>
  <mergeCells count="12">
    <mergeCell ref="R13:R17"/>
    <mergeCell ref="A2:A3"/>
    <mergeCell ref="F2:I2"/>
    <mergeCell ref="J2:M2"/>
    <mergeCell ref="N2:R2"/>
    <mergeCell ref="A11:A12"/>
    <mergeCell ref="F11:I11"/>
    <mergeCell ref="J11:M11"/>
    <mergeCell ref="N11:R11"/>
    <mergeCell ref="B2:E2"/>
    <mergeCell ref="B11:E11"/>
    <mergeCell ref="R4:R8"/>
  </mergeCells>
  <phoneticPr fontId="2"/>
  <pageMargins left="0.51181102362204722" right="0.51181102362204722" top="0.74803149606299213" bottom="0.74803149606299213" header="0.31496062992125984" footer="0.31496062992125984"/>
  <pageSetup paperSize="9" scale="6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S109"/>
  <sheetViews>
    <sheetView topLeftCell="H1" zoomScale="85" zoomScaleNormal="85" zoomScaleSheetLayoutView="85" workbookViewId="0">
      <selection activeCell="P12" sqref="P12"/>
    </sheetView>
  </sheetViews>
  <sheetFormatPr defaultColWidth="9" defaultRowHeight="18.75"/>
  <cols>
    <col min="1" max="1" width="50.25" style="1" customWidth="1"/>
    <col min="2" max="18" width="8.25" style="120" customWidth="1"/>
    <col min="19" max="16384" width="9" style="1"/>
  </cols>
  <sheetData>
    <row r="1" spans="1:19" ht="19.5">
      <c r="A1" s="31" t="s">
        <v>172</v>
      </c>
      <c r="B1" s="25"/>
      <c r="F1" s="25"/>
      <c r="R1" s="67" t="s">
        <v>11</v>
      </c>
    </row>
    <row r="2" spans="1:19" ht="36.75" customHeight="1" thickBot="1">
      <c r="A2" s="76"/>
      <c r="B2" s="456" t="s">
        <v>10</v>
      </c>
      <c r="C2" s="457"/>
      <c r="D2" s="457"/>
      <c r="E2" s="458"/>
      <c r="F2" s="456" t="s">
        <v>196</v>
      </c>
      <c r="G2" s="457"/>
      <c r="H2" s="457"/>
      <c r="I2" s="458"/>
      <c r="J2" s="456" t="s">
        <v>197</v>
      </c>
      <c r="K2" s="457"/>
      <c r="L2" s="457"/>
      <c r="M2" s="458"/>
      <c r="N2" s="439" t="s">
        <v>216</v>
      </c>
      <c r="O2" s="440"/>
      <c r="P2" s="440"/>
      <c r="Q2" s="440"/>
      <c r="R2" s="438"/>
    </row>
    <row r="3" spans="1:19" ht="18.75" customHeight="1">
      <c r="A3" s="78"/>
      <c r="B3" s="137" t="s">
        <v>1</v>
      </c>
      <c r="C3" s="64" t="s">
        <v>2</v>
      </c>
      <c r="D3" s="64" t="s">
        <v>4</v>
      </c>
      <c r="E3" s="138" t="s">
        <v>6</v>
      </c>
      <c r="F3" s="137" t="s">
        <v>1</v>
      </c>
      <c r="G3" s="64" t="s">
        <v>2</v>
      </c>
      <c r="H3" s="64" t="s">
        <v>4</v>
      </c>
      <c r="I3" s="138" t="s">
        <v>6</v>
      </c>
      <c r="J3" s="139" t="s">
        <v>0</v>
      </c>
      <c r="K3" s="64" t="s">
        <v>2</v>
      </c>
      <c r="L3" s="138" t="s">
        <v>4</v>
      </c>
      <c r="M3" s="138" t="s">
        <v>6</v>
      </c>
      <c r="N3" s="137" t="s">
        <v>1</v>
      </c>
      <c r="O3" s="138" t="s">
        <v>3</v>
      </c>
      <c r="P3" s="312" t="s">
        <v>5</v>
      </c>
      <c r="Q3" s="65" t="s">
        <v>7</v>
      </c>
      <c r="R3" s="65" t="s">
        <v>215</v>
      </c>
    </row>
    <row r="4" spans="1:19" ht="34.15" customHeight="1">
      <c r="A4" s="364" t="s">
        <v>199</v>
      </c>
      <c r="B4" s="248">
        <v>2126</v>
      </c>
      <c r="C4" s="292">
        <v>3119</v>
      </c>
      <c r="D4" s="292">
        <v>861</v>
      </c>
      <c r="E4" s="293">
        <v>3545</v>
      </c>
      <c r="F4" s="248">
        <v>-158</v>
      </c>
      <c r="G4" s="292">
        <v>3590</v>
      </c>
      <c r="H4" s="292">
        <v>479</v>
      </c>
      <c r="I4" s="293">
        <v>3097</v>
      </c>
      <c r="J4" s="248">
        <v>-414</v>
      </c>
      <c r="K4" s="292">
        <v>2816</v>
      </c>
      <c r="L4" s="294">
        <v>-215</v>
      </c>
      <c r="M4" s="294">
        <v>3318</v>
      </c>
      <c r="N4" s="248">
        <v>4036</v>
      </c>
      <c r="O4" s="294">
        <v>2704</v>
      </c>
      <c r="P4" s="357">
        <v>2924</v>
      </c>
      <c r="Q4" s="426"/>
      <c r="R4" s="464"/>
      <c r="S4" s="353"/>
    </row>
    <row r="5" spans="1:19" ht="34.15" customHeight="1">
      <c r="A5" s="365" t="s">
        <v>200</v>
      </c>
      <c r="B5" s="295">
        <v>-924</v>
      </c>
      <c r="C5" s="296">
        <v>-748</v>
      </c>
      <c r="D5" s="296">
        <v>-469</v>
      </c>
      <c r="E5" s="326">
        <v>756</v>
      </c>
      <c r="F5" s="295">
        <v>-602</v>
      </c>
      <c r="G5" s="296">
        <v>-879</v>
      </c>
      <c r="H5" s="296">
        <v>-1146</v>
      </c>
      <c r="I5" s="326">
        <v>-481</v>
      </c>
      <c r="J5" s="295">
        <v>78</v>
      </c>
      <c r="K5" s="296">
        <v>-282</v>
      </c>
      <c r="L5" s="297">
        <v>-958</v>
      </c>
      <c r="M5" s="297">
        <v>-760</v>
      </c>
      <c r="N5" s="295">
        <v>-347</v>
      </c>
      <c r="O5" s="297">
        <v>-735</v>
      </c>
      <c r="P5" s="358">
        <v>-5317</v>
      </c>
      <c r="Q5" s="427"/>
      <c r="R5" s="465"/>
      <c r="S5" s="353"/>
    </row>
    <row r="6" spans="1:19" ht="34.15" customHeight="1">
      <c r="A6" s="365" t="s">
        <v>201</v>
      </c>
      <c r="B6" s="295">
        <v>1201</v>
      </c>
      <c r="C6" s="296">
        <v>2370</v>
      </c>
      <c r="D6" s="296">
        <v>392</v>
      </c>
      <c r="E6" s="326">
        <v>4301</v>
      </c>
      <c r="F6" s="295">
        <v>-760</v>
      </c>
      <c r="G6" s="296">
        <v>2710</v>
      </c>
      <c r="H6" s="296">
        <v>-666</v>
      </c>
      <c r="I6" s="326">
        <v>2616</v>
      </c>
      <c r="J6" s="295">
        <v>-336</v>
      </c>
      <c r="K6" s="296">
        <v>2534</v>
      </c>
      <c r="L6" s="297">
        <v>-1173</v>
      </c>
      <c r="M6" s="297">
        <v>2557</v>
      </c>
      <c r="N6" s="295">
        <v>3689</v>
      </c>
      <c r="O6" s="297">
        <v>1968</v>
      </c>
      <c r="P6" s="358">
        <v>-2393</v>
      </c>
      <c r="Q6" s="427"/>
      <c r="R6" s="465"/>
      <c r="S6" s="353"/>
    </row>
    <row r="7" spans="1:19" ht="34.15" customHeight="1">
      <c r="A7" s="366" t="s">
        <v>202</v>
      </c>
      <c r="B7" s="249">
        <v>-1451</v>
      </c>
      <c r="C7" s="298">
        <v>-1150</v>
      </c>
      <c r="D7" s="298">
        <v>-2993</v>
      </c>
      <c r="E7" s="323">
        <v>-2983</v>
      </c>
      <c r="F7" s="249">
        <v>-1917</v>
      </c>
      <c r="G7" s="298">
        <v>-384</v>
      </c>
      <c r="H7" s="298">
        <v>-1434</v>
      </c>
      <c r="I7" s="323">
        <v>-666</v>
      </c>
      <c r="J7" s="249">
        <v>-2327</v>
      </c>
      <c r="K7" s="298">
        <v>-523</v>
      </c>
      <c r="L7" s="299">
        <v>1421</v>
      </c>
      <c r="M7" s="299">
        <v>-3033</v>
      </c>
      <c r="N7" s="249">
        <v>-3309</v>
      </c>
      <c r="O7" s="299">
        <v>-941</v>
      </c>
      <c r="P7" s="361">
        <v>1600</v>
      </c>
      <c r="Q7" s="322"/>
      <c r="R7" s="465"/>
      <c r="S7" s="353"/>
    </row>
    <row r="8" spans="1:19" ht="34.15" customHeight="1">
      <c r="A8" s="367" t="s">
        <v>203</v>
      </c>
      <c r="B8" s="248">
        <v>66</v>
      </c>
      <c r="C8" s="292">
        <v>88</v>
      </c>
      <c r="D8" s="292">
        <v>297</v>
      </c>
      <c r="E8" s="293">
        <v>54</v>
      </c>
      <c r="F8" s="248">
        <v>514</v>
      </c>
      <c r="G8" s="292">
        <v>155</v>
      </c>
      <c r="H8" s="292">
        <v>-400</v>
      </c>
      <c r="I8" s="293">
        <v>100</v>
      </c>
      <c r="J8" s="248">
        <v>502</v>
      </c>
      <c r="K8" s="292">
        <v>151</v>
      </c>
      <c r="L8" s="294">
        <v>-212</v>
      </c>
      <c r="M8" s="294">
        <v>349</v>
      </c>
      <c r="N8" s="248">
        <v>535</v>
      </c>
      <c r="O8" s="294">
        <v>-853</v>
      </c>
      <c r="P8" s="357">
        <v>693</v>
      </c>
      <c r="Q8" s="426"/>
      <c r="R8" s="465"/>
    </row>
    <row r="9" spans="1:19" ht="34.15" customHeight="1">
      <c r="A9" s="368" t="s">
        <v>204</v>
      </c>
      <c r="B9" s="300">
        <v>-182</v>
      </c>
      <c r="C9" s="301">
        <v>1308</v>
      </c>
      <c r="D9" s="301">
        <v>-2303</v>
      </c>
      <c r="E9" s="302">
        <v>1372</v>
      </c>
      <c r="F9" s="300">
        <v>-2164</v>
      </c>
      <c r="G9" s="301">
        <v>2481</v>
      </c>
      <c r="H9" s="301">
        <v>-2501</v>
      </c>
      <c r="I9" s="302">
        <v>2050</v>
      </c>
      <c r="J9" s="300">
        <v>-2161</v>
      </c>
      <c r="K9" s="301">
        <v>2161</v>
      </c>
      <c r="L9" s="303">
        <v>35</v>
      </c>
      <c r="M9" s="303">
        <v>-126</v>
      </c>
      <c r="N9" s="300">
        <v>916</v>
      </c>
      <c r="O9" s="303">
        <v>173</v>
      </c>
      <c r="P9" s="362">
        <v>-99</v>
      </c>
      <c r="Q9" s="428"/>
      <c r="R9" s="465"/>
    </row>
    <row r="10" spans="1:19" ht="34.15" customHeight="1">
      <c r="A10" s="369" t="s">
        <v>205</v>
      </c>
      <c r="B10" s="304">
        <v>15009</v>
      </c>
      <c r="C10" s="305">
        <v>14826</v>
      </c>
      <c r="D10" s="305">
        <v>16135</v>
      </c>
      <c r="E10" s="306">
        <v>13831</v>
      </c>
      <c r="F10" s="304">
        <v>15203</v>
      </c>
      <c r="G10" s="305">
        <v>13039</v>
      </c>
      <c r="H10" s="305">
        <v>15521</v>
      </c>
      <c r="I10" s="306">
        <v>13019</v>
      </c>
      <c r="J10" s="304">
        <v>15070</v>
      </c>
      <c r="K10" s="305">
        <v>12969</v>
      </c>
      <c r="L10" s="307">
        <v>15131</v>
      </c>
      <c r="M10" s="307">
        <v>15167</v>
      </c>
      <c r="N10" s="304">
        <v>15040</v>
      </c>
      <c r="O10" s="307">
        <v>15957</v>
      </c>
      <c r="P10" s="363">
        <v>16131</v>
      </c>
      <c r="Q10" s="429"/>
      <c r="R10" s="465"/>
    </row>
    <row r="11" spans="1:19" ht="34.15" customHeight="1" thickBot="1">
      <c r="A11" s="370" t="s">
        <v>206</v>
      </c>
      <c r="B11" s="250">
        <v>14826</v>
      </c>
      <c r="C11" s="308">
        <v>16135</v>
      </c>
      <c r="D11" s="308">
        <v>13831</v>
      </c>
      <c r="E11" s="309">
        <v>15203</v>
      </c>
      <c r="F11" s="250">
        <v>13039</v>
      </c>
      <c r="G11" s="308">
        <v>15521</v>
      </c>
      <c r="H11" s="308">
        <v>13019</v>
      </c>
      <c r="I11" s="309">
        <v>15070</v>
      </c>
      <c r="J11" s="250">
        <v>12969</v>
      </c>
      <c r="K11" s="308">
        <v>15131</v>
      </c>
      <c r="L11" s="310">
        <v>15167</v>
      </c>
      <c r="M11" s="310">
        <v>15040</v>
      </c>
      <c r="N11" s="250">
        <v>15957</v>
      </c>
      <c r="O11" s="310">
        <v>16131</v>
      </c>
      <c r="P11" s="234">
        <v>16031</v>
      </c>
      <c r="Q11" s="324"/>
      <c r="R11" s="466"/>
    </row>
    <row r="12" spans="1:19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9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9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9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9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</sheetData>
  <mergeCells count="5">
    <mergeCell ref="R4:R11"/>
    <mergeCell ref="F2:I2"/>
    <mergeCell ref="J2:M2"/>
    <mergeCell ref="N2:R2"/>
    <mergeCell ref="B2:E2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65" orientation="landscape" horizontalDpi="1200" verticalDpi="1200" r:id="rId1"/>
  <rowBreaks count="1" manualBreakCount="1">
    <brk id="12" max="12" man="1"/>
  </rowBreaks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1:R136"/>
  <sheetViews>
    <sheetView zoomScale="70" zoomScaleNormal="70" zoomScaleSheetLayoutView="40" workbookViewId="0">
      <selection activeCell="U88" sqref="U88"/>
    </sheetView>
  </sheetViews>
  <sheetFormatPr defaultColWidth="9" defaultRowHeight="18.75"/>
  <cols>
    <col min="1" max="1" width="2.875" style="25" customWidth="1"/>
    <col min="2" max="2" width="75.75" style="25" customWidth="1"/>
    <col min="3" max="11" width="12.25" style="25" customWidth="1"/>
    <col min="12" max="12" width="16.625" style="25" customWidth="1"/>
    <col min="13" max="16384" width="9" style="25"/>
  </cols>
  <sheetData>
    <row r="1" spans="1:18" ht="24">
      <c r="A1" s="477" t="s">
        <v>95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24"/>
    </row>
    <row r="2" spans="1:18" ht="19.5">
      <c r="A2" s="108" t="s">
        <v>115</v>
      </c>
      <c r="B2" s="24"/>
      <c r="C2" s="24"/>
      <c r="D2" s="24"/>
      <c r="E2" s="24"/>
      <c r="F2" s="24"/>
      <c r="G2" s="24"/>
      <c r="H2" s="24"/>
      <c r="I2" s="24"/>
      <c r="J2" s="24"/>
      <c r="K2" s="67"/>
      <c r="M2" s="24"/>
    </row>
    <row r="3" spans="1:18" s="1" customFormat="1" ht="16.149999999999999" customHeight="1">
      <c r="A3" s="1" t="s">
        <v>214</v>
      </c>
      <c r="R3" s="145"/>
    </row>
    <row r="4" spans="1:18" s="1" customFormat="1" ht="16.149999999999999" customHeight="1" thickBot="1">
      <c r="A4" s="373" t="s">
        <v>207</v>
      </c>
      <c r="L4" s="67" t="s">
        <v>11</v>
      </c>
      <c r="R4" s="145"/>
    </row>
    <row r="5" spans="1:18">
      <c r="A5" s="478"/>
      <c r="B5" s="479"/>
      <c r="C5" s="74" t="s">
        <v>27</v>
      </c>
      <c r="D5" s="74" t="s">
        <v>26</v>
      </c>
      <c r="E5" s="74" t="s">
        <v>25</v>
      </c>
      <c r="F5" s="74" t="s">
        <v>24</v>
      </c>
      <c r="G5" s="74" t="s">
        <v>23</v>
      </c>
      <c r="H5" s="74" t="s">
        <v>22</v>
      </c>
      <c r="I5" s="74" t="s">
        <v>21</v>
      </c>
      <c r="J5" s="223" t="s">
        <v>184</v>
      </c>
      <c r="K5" s="336" t="s">
        <v>209</v>
      </c>
      <c r="L5" s="227" t="s">
        <v>211</v>
      </c>
      <c r="M5" s="24"/>
    </row>
    <row r="6" spans="1:18">
      <c r="A6" s="480"/>
      <c r="B6" s="481"/>
      <c r="C6" s="75" t="s">
        <v>14</v>
      </c>
      <c r="D6" s="75" t="s">
        <v>15</v>
      </c>
      <c r="E6" s="75" t="s">
        <v>16</v>
      </c>
      <c r="F6" s="75" t="s">
        <v>17</v>
      </c>
      <c r="G6" s="75" t="s">
        <v>18</v>
      </c>
      <c r="H6" s="75" t="s">
        <v>19</v>
      </c>
      <c r="I6" s="75" t="s">
        <v>20</v>
      </c>
      <c r="J6" s="332" t="s">
        <v>208</v>
      </c>
      <c r="K6" s="337" t="s">
        <v>210</v>
      </c>
      <c r="L6" s="228" t="s">
        <v>212</v>
      </c>
      <c r="M6" s="27"/>
    </row>
    <row r="7" spans="1:18" ht="19.5">
      <c r="A7" s="89" t="s">
        <v>12</v>
      </c>
      <c r="B7" s="81"/>
      <c r="C7" s="153">
        <v>43468</v>
      </c>
      <c r="D7" s="153">
        <v>43426</v>
      </c>
      <c r="E7" s="153">
        <v>59783</v>
      </c>
      <c r="F7" s="153">
        <v>62757</v>
      </c>
      <c r="G7" s="153">
        <v>58355</v>
      </c>
      <c r="H7" s="153">
        <v>53983</v>
      </c>
      <c r="I7" s="153">
        <v>70789</v>
      </c>
      <c r="J7" s="224">
        <v>83869</v>
      </c>
      <c r="K7" s="224">
        <v>72711</v>
      </c>
      <c r="L7" s="395">
        <v>66900</v>
      </c>
      <c r="M7" s="24"/>
    </row>
    <row r="8" spans="1:18" ht="19.5">
      <c r="A8" s="93" t="s">
        <v>13</v>
      </c>
      <c r="B8" s="178"/>
      <c r="C8" s="155">
        <v>25450</v>
      </c>
      <c r="D8" s="155">
        <v>25399</v>
      </c>
      <c r="E8" s="155">
        <v>33760</v>
      </c>
      <c r="F8" s="155">
        <v>35783</v>
      </c>
      <c r="G8" s="155">
        <v>33314</v>
      </c>
      <c r="H8" s="155">
        <v>31199</v>
      </c>
      <c r="I8" s="155">
        <v>40479</v>
      </c>
      <c r="J8" s="225">
        <v>46492</v>
      </c>
      <c r="K8" s="225">
        <v>41692</v>
      </c>
      <c r="L8" s="396">
        <v>38110</v>
      </c>
      <c r="M8" s="24"/>
    </row>
    <row r="9" spans="1:18" ht="19.5">
      <c r="A9" s="93" t="s">
        <v>117</v>
      </c>
      <c r="B9" s="179"/>
      <c r="C9" s="155">
        <v>18017</v>
      </c>
      <c r="D9" s="155">
        <v>18027</v>
      </c>
      <c r="E9" s="155">
        <v>26022</v>
      </c>
      <c r="F9" s="155">
        <v>26973</v>
      </c>
      <c r="G9" s="155">
        <v>25040</v>
      </c>
      <c r="H9" s="155">
        <v>22783</v>
      </c>
      <c r="I9" s="155">
        <v>30310</v>
      </c>
      <c r="J9" s="225">
        <v>37376</v>
      </c>
      <c r="K9" s="225">
        <v>31019</v>
      </c>
      <c r="L9" s="396">
        <v>28790</v>
      </c>
      <c r="M9" s="24"/>
    </row>
    <row r="10" spans="1:18" ht="19.5">
      <c r="A10" s="93" t="s">
        <v>123</v>
      </c>
      <c r="B10" s="178"/>
      <c r="C10" s="155">
        <v>14841</v>
      </c>
      <c r="D10" s="155">
        <v>14479</v>
      </c>
      <c r="E10" s="155">
        <v>19909</v>
      </c>
      <c r="F10" s="155">
        <v>21244</v>
      </c>
      <c r="G10" s="155">
        <v>20336</v>
      </c>
      <c r="H10" s="155">
        <v>18742</v>
      </c>
      <c r="I10" s="155">
        <v>20638</v>
      </c>
      <c r="J10" s="225">
        <v>23315</v>
      </c>
      <c r="K10" s="225">
        <v>24743</v>
      </c>
      <c r="L10" s="396">
        <v>25580</v>
      </c>
      <c r="M10" s="24"/>
    </row>
    <row r="11" spans="1:18" ht="19.5">
      <c r="A11" s="93" t="s">
        <v>37</v>
      </c>
      <c r="B11" s="179"/>
      <c r="C11" s="155">
        <v>3176</v>
      </c>
      <c r="D11" s="155">
        <v>3547</v>
      </c>
      <c r="E11" s="155">
        <v>6112</v>
      </c>
      <c r="F11" s="155">
        <v>5728</v>
      </c>
      <c r="G11" s="155">
        <v>4704</v>
      </c>
      <c r="H11" s="155">
        <v>4041</v>
      </c>
      <c r="I11" s="155">
        <v>9672</v>
      </c>
      <c r="J11" s="225">
        <v>14060</v>
      </c>
      <c r="K11" s="225">
        <v>6276</v>
      </c>
      <c r="L11" s="396">
        <v>3210</v>
      </c>
      <c r="M11" s="24"/>
    </row>
    <row r="12" spans="1:18" ht="19.5">
      <c r="A12" s="93" t="s">
        <v>49</v>
      </c>
      <c r="B12" s="179"/>
      <c r="C12" s="155">
        <v>3182</v>
      </c>
      <c r="D12" s="155">
        <v>3357</v>
      </c>
      <c r="E12" s="155">
        <v>6484</v>
      </c>
      <c r="F12" s="155">
        <v>5849</v>
      </c>
      <c r="G12" s="155">
        <v>4613</v>
      </c>
      <c r="H12" s="155">
        <v>4104</v>
      </c>
      <c r="I12" s="155">
        <v>10398</v>
      </c>
      <c r="J12" s="225">
        <v>14403</v>
      </c>
      <c r="K12" s="225">
        <v>6920</v>
      </c>
      <c r="L12" s="396">
        <v>3120</v>
      </c>
      <c r="M12" s="24"/>
    </row>
    <row r="13" spans="1:18" ht="19.5">
      <c r="A13" s="93" t="s">
        <v>124</v>
      </c>
      <c r="B13" s="179"/>
      <c r="C13" s="155">
        <v>1708</v>
      </c>
      <c r="D13" s="155">
        <v>2440</v>
      </c>
      <c r="E13" s="155">
        <v>5296</v>
      </c>
      <c r="F13" s="155">
        <v>3700</v>
      </c>
      <c r="G13" s="155">
        <v>3006</v>
      </c>
      <c r="H13" s="155">
        <v>2803</v>
      </c>
      <c r="I13" s="155">
        <v>7896</v>
      </c>
      <c r="J13" s="225">
        <v>10144</v>
      </c>
      <c r="K13" s="225">
        <v>4407</v>
      </c>
      <c r="L13" s="396">
        <v>1420</v>
      </c>
    </row>
    <row r="14" spans="1:18" ht="20.25" thickBot="1">
      <c r="A14" s="87" t="s">
        <v>66</v>
      </c>
      <c r="B14" s="83"/>
      <c r="C14" s="154">
        <v>989</v>
      </c>
      <c r="D14" s="154">
        <v>2484</v>
      </c>
      <c r="E14" s="154">
        <v>7211</v>
      </c>
      <c r="F14" s="154">
        <v>2166</v>
      </c>
      <c r="G14" s="154">
        <v>1714</v>
      </c>
      <c r="H14" s="154">
        <v>3794</v>
      </c>
      <c r="I14" s="154">
        <v>9999</v>
      </c>
      <c r="J14" s="226">
        <v>12776</v>
      </c>
      <c r="K14" s="226">
        <v>10444</v>
      </c>
      <c r="L14" s="229"/>
    </row>
    <row r="15" spans="1:18" ht="10.15" customHeight="1" thickBot="1">
      <c r="A15" s="26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8" ht="19.5">
      <c r="A16" s="275" t="s">
        <v>118</v>
      </c>
      <c r="B16" s="97"/>
      <c r="C16" s="101">
        <v>0.41499999999999998</v>
      </c>
      <c r="D16" s="101">
        <v>0.41511997420899921</v>
      </c>
      <c r="E16" s="101">
        <v>0.43527424184132613</v>
      </c>
      <c r="F16" s="101">
        <v>0.42980065968736553</v>
      </c>
      <c r="G16" s="101">
        <v>0.42909776368777314</v>
      </c>
      <c r="H16" s="101">
        <v>0.4220402719374618</v>
      </c>
      <c r="I16" s="101">
        <v>0.42817386882142705</v>
      </c>
      <c r="J16" s="230">
        <v>0.44564737865003756</v>
      </c>
      <c r="K16" s="333">
        <f t="shared" ref="K16" si="0">K9/K$7</f>
        <v>0.42660670324985217</v>
      </c>
      <c r="L16" s="397">
        <v>0.43</v>
      </c>
    </row>
    <row r="17" spans="1:13" ht="19.5">
      <c r="A17" s="16" t="s">
        <v>91</v>
      </c>
      <c r="B17" s="180"/>
      <c r="C17" s="181">
        <v>0.34142357596392747</v>
      </c>
      <c r="D17" s="181">
        <v>0.3334177681573251</v>
      </c>
      <c r="E17" s="181">
        <v>0.33302109295284615</v>
      </c>
      <c r="F17" s="181">
        <v>0.33851203849769745</v>
      </c>
      <c r="G17" s="181">
        <v>0.34848770456687517</v>
      </c>
      <c r="H17" s="181">
        <v>0.34718337254320802</v>
      </c>
      <c r="I17" s="181">
        <v>0.29154247128791194</v>
      </c>
      <c r="J17" s="231">
        <v>0.27799306060642193</v>
      </c>
      <c r="K17" s="334">
        <f t="shared" ref="K17" si="1">K10/K$7</f>
        <v>0.34029239042235698</v>
      </c>
      <c r="L17" s="398">
        <v>0.38200000000000001</v>
      </c>
    </row>
    <row r="18" spans="1:13" ht="19.5">
      <c r="A18" s="16" t="s">
        <v>56</v>
      </c>
      <c r="B18" s="180"/>
      <c r="C18" s="181">
        <v>7.306524339744179E-2</v>
      </c>
      <c r="D18" s="181">
        <v>8.1679178372403627E-2</v>
      </c>
      <c r="E18" s="181">
        <v>0.10223642172523961</v>
      </c>
      <c r="F18" s="181">
        <v>9.1272686712239273E-2</v>
      </c>
      <c r="G18" s="181">
        <v>8.0610059120897956E-2</v>
      </c>
      <c r="H18" s="181">
        <v>7.4856899394253745E-2</v>
      </c>
      <c r="I18" s="181">
        <v>0.13663139753351508</v>
      </c>
      <c r="J18" s="231">
        <v>0.16764239468695227</v>
      </c>
      <c r="K18" s="334">
        <f t="shared" ref="K18" si="2">K11/K$7</f>
        <v>8.6314312827495146E-2</v>
      </c>
      <c r="L18" s="398">
        <v>4.8000000000000001E-2</v>
      </c>
    </row>
    <row r="19" spans="1:13" ht="19.5">
      <c r="A19" s="16" t="s">
        <v>89</v>
      </c>
      <c r="B19" s="180"/>
      <c r="C19" s="181">
        <v>7.3203275973129658E-2</v>
      </c>
      <c r="D19" s="181">
        <v>7.730391931101184E-2</v>
      </c>
      <c r="E19" s="181">
        <v>0.10845892645066323</v>
      </c>
      <c r="F19" s="181">
        <v>9.3200758481125606E-2</v>
      </c>
      <c r="G19" s="181">
        <v>7.9050638334332957E-2</v>
      </c>
      <c r="H19" s="181">
        <v>7.6023933460533877E-2</v>
      </c>
      <c r="I19" s="181">
        <v>0.14688722824167597</v>
      </c>
      <c r="J19" s="231">
        <v>0.17173210602248745</v>
      </c>
      <c r="K19" s="334">
        <f t="shared" ref="K19" si="3">K12/K$7</f>
        <v>9.5171294577161641E-2</v>
      </c>
      <c r="L19" s="398">
        <v>4.7E-2</v>
      </c>
    </row>
    <row r="20" spans="1:13" ht="20.25" thickBot="1">
      <c r="A20" s="17" t="s">
        <v>90</v>
      </c>
      <c r="B20" s="100"/>
      <c r="C20" s="102">
        <v>3.9293273212478143E-2</v>
      </c>
      <c r="D20" s="102">
        <v>5.6187537419978811E-2</v>
      </c>
      <c r="E20" s="102">
        <v>8.8587056521084589E-2</v>
      </c>
      <c r="F20" s="102">
        <v>5.895756648660707E-2</v>
      </c>
      <c r="G20" s="102">
        <v>5.1512295433124841E-2</v>
      </c>
      <c r="H20" s="102">
        <v>5.1923753774336362E-2</v>
      </c>
      <c r="I20" s="102">
        <v>0.11154275381768354</v>
      </c>
      <c r="J20" s="232">
        <v>0.12095052999320369</v>
      </c>
      <c r="K20" s="335">
        <f t="shared" ref="K20" si="4">K13/K$7</f>
        <v>6.0609811445310885E-2</v>
      </c>
      <c r="L20" s="399">
        <v>2.1000000000000001E-2</v>
      </c>
    </row>
    <row r="21" spans="1:13" ht="16.899999999999999" customHeight="1">
      <c r="A21" s="107"/>
      <c r="B21" s="30"/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1:13" ht="20.25" thickBot="1">
      <c r="A22" s="108" t="s">
        <v>116</v>
      </c>
      <c r="B22" s="24"/>
      <c r="C22" s="29"/>
      <c r="D22" s="29"/>
      <c r="E22" s="29"/>
      <c r="F22" s="29"/>
      <c r="G22" s="29"/>
      <c r="H22" s="29"/>
      <c r="I22" s="29"/>
      <c r="J22" s="29"/>
      <c r="K22" s="67"/>
      <c r="L22" s="67" t="s">
        <v>11</v>
      </c>
    </row>
    <row r="23" spans="1:13">
      <c r="A23" s="76"/>
      <c r="B23" s="77"/>
      <c r="C23" s="74" t="s">
        <v>27</v>
      </c>
      <c r="D23" s="74" t="s">
        <v>26</v>
      </c>
      <c r="E23" s="74" t="s">
        <v>25</v>
      </c>
      <c r="F23" s="74" t="s">
        <v>24</v>
      </c>
      <c r="G23" s="74" t="s">
        <v>23</v>
      </c>
      <c r="H23" s="74" t="s">
        <v>22</v>
      </c>
      <c r="I23" s="74" t="s">
        <v>21</v>
      </c>
      <c r="J23" s="233" t="s">
        <v>184</v>
      </c>
      <c r="K23" s="336" t="s">
        <v>209</v>
      </c>
      <c r="L23" s="227" t="s">
        <v>211</v>
      </c>
      <c r="M23" s="24"/>
    </row>
    <row r="24" spans="1:13">
      <c r="A24" s="78"/>
      <c r="B24" s="79"/>
      <c r="C24" s="75" t="s">
        <v>14</v>
      </c>
      <c r="D24" s="75" t="s">
        <v>15</v>
      </c>
      <c r="E24" s="75" t="s">
        <v>16</v>
      </c>
      <c r="F24" s="75" t="s">
        <v>17</v>
      </c>
      <c r="G24" s="75" t="s">
        <v>18</v>
      </c>
      <c r="H24" s="75" t="s">
        <v>19</v>
      </c>
      <c r="I24" s="75" t="s">
        <v>20</v>
      </c>
      <c r="J24" s="331" t="s">
        <v>208</v>
      </c>
      <c r="K24" s="337" t="s">
        <v>210</v>
      </c>
      <c r="L24" s="228" t="s">
        <v>212</v>
      </c>
      <c r="M24" s="27"/>
    </row>
    <row r="25" spans="1:13">
      <c r="A25" s="89" t="s">
        <v>188</v>
      </c>
      <c r="B25" s="91"/>
      <c r="C25" s="153">
        <v>12121</v>
      </c>
      <c r="D25" s="153">
        <v>11898</v>
      </c>
      <c r="E25" s="153">
        <v>26821</v>
      </c>
      <c r="F25" s="153">
        <v>28371</v>
      </c>
      <c r="G25" s="153">
        <v>26424</v>
      </c>
      <c r="H25" s="153">
        <v>23718</v>
      </c>
      <c r="I25" s="153">
        <v>30885</v>
      </c>
      <c r="J25" s="224">
        <v>35760</v>
      </c>
      <c r="K25" s="224">
        <v>33948</v>
      </c>
      <c r="L25" s="357">
        <v>32600</v>
      </c>
    </row>
    <row r="26" spans="1:13">
      <c r="A26" s="93" t="s">
        <v>38</v>
      </c>
      <c r="B26" s="94"/>
      <c r="C26" s="155">
        <v>11435</v>
      </c>
      <c r="D26" s="155">
        <v>10607</v>
      </c>
      <c r="E26" s="155">
        <v>11324</v>
      </c>
      <c r="F26" s="155">
        <v>11444</v>
      </c>
      <c r="G26" s="155">
        <v>10339</v>
      </c>
      <c r="H26" s="155">
        <v>9803</v>
      </c>
      <c r="I26" s="155">
        <v>13625</v>
      </c>
      <c r="J26" s="225">
        <v>15476</v>
      </c>
      <c r="K26" s="225">
        <v>11629</v>
      </c>
      <c r="L26" s="358">
        <v>11000</v>
      </c>
    </row>
    <row r="27" spans="1:13">
      <c r="A27" s="93" t="s">
        <v>187</v>
      </c>
      <c r="B27" s="94"/>
      <c r="C27" s="155">
        <v>4894</v>
      </c>
      <c r="D27" s="155">
        <v>4889</v>
      </c>
      <c r="E27" s="155">
        <v>6810</v>
      </c>
      <c r="F27" s="155">
        <v>7236</v>
      </c>
      <c r="G27" s="155">
        <v>7465</v>
      </c>
      <c r="H27" s="155">
        <v>6965</v>
      </c>
      <c r="I27" s="155">
        <v>8465</v>
      </c>
      <c r="J27" s="225">
        <v>10327</v>
      </c>
      <c r="K27" s="225">
        <v>9904</v>
      </c>
      <c r="L27" s="358">
        <v>8500</v>
      </c>
    </row>
    <row r="28" spans="1:13">
      <c r="A28" s="93" t="s">
        <v>39</v>
      </c>
      <c r="B28" s="94"/>
      <c r="C28" s="155">
        <v>6888</v>
      </c>
      <c r="D28" s="155">
        <v>7428</v>
      </c>
      <c r="E28" s="155">
        <v>9123</v>
      </c>
      <c r="F28" s="155">
        <v>9766</v>
      </c>
      <c r="G28" s="155">
        <v>9055</v>
      </c>
      <c r="H28" s="155">
        <v>9087</v>
      </c>
      <c r="I28" s="155">
        <v>12706</v>
      </c>
      <c r="J28" s="225">
        <v>16282</v>
      </c>
      <c r="K28" s="225">
        <v>11647</v>
      </c>
      <c r="L28" s="358">
        <v>10800</v>
      </c>
    </row>
    <row r="29" spans="1:13">
      <c r="A29" s="93" t="s">
        <v>40</v>
      </c>
      <c r="B29" s="94"/>
      <c r="C29" s="155">
        <v>2840</v>
      </c>
      <c r="D29" s="155">
        <v>2851</v>
      </c>
      <c r="E29" s="155">
        <v>3003</v>
      </c>
      <c r="F29" s="155">
        <v>3477</v>
      </c>
      <c r="G29" s="155">
        <v>3047</v>
      </c>
      <c r="H29" s="155">
        <v>3516</v>
      </c>
      <c r="I29" s="155">
        <v>3742</v>
      </c>
      <c r="J29" s="225">
        <v>4848</v>
      </c>
      <c r="K29" s="225">
        <v>3969</v>
      </c>
      <c r="L29" s="358">
        <v>2900</v>
      </c>
    </row>
    <row r="30" spans="1:13" ht="19.5" thickBot="1">
      <c r="A30" s="87" t="s">
        <v>33</v>
      </c>
      <c r="B30" s="92"/>
      <c r="C30" s="154">
        <v>5287</v>
      </c>
      <c r="D30" s="154">
        <v>5751</v>
      </c>
      <c r="E30" s="154">
        <v>2700</v>
      </c>
      <c r="F30" s="154">
        <v>2461</v>
      </c>
      <c r="G30" s="154">
        <v>2022</v>
      </c>
      <c r="H30" s="154">
        <v>891</v>
      </c>
      <c r="I30" s="154">
        <v>1363</v>
      </c>
      <c r="J30" s="226">
        <v>1174</v>
      </c>
      <c r="K30" s="226">
        <v>1612</v>
      </c>
      <c r="L30" s="234">
        <v>1100</v>
      </c>
    </row>
    <row r="31" spans="1:13" ht="20.25" thickBot="1">
      <c r="A31" s="95"/>
      <c r="B31" s="95"/>
      <c r="C31" s="152"/>
      <c r="D31" s="152"/>
      <c r="E31" s="152"/>
      <c r="F31" s="152"/>
      <c r="G31" s="152"/>
      <c r="H31" s="152"/>
      <c r="I31" s="152"/>
      <c r="J31" s="152"/>
      <c r="K31" s="152"/>
      <c r="L31" s="237"/>
    </row>
    <row r="32" spans="1:13">
      <c r="A32" s="89" t="s">
        <v>41</v>
      </c>
      <c r="B32" s="91"/>
      <c r="C32" s="153">
        <v>27579</v>
      </c>
      <c r="D32" s="153">
        <v>27939</v>
      </c>
      <c r="E32" s="153">
        <v>28158</v>
      </c>
      <c r="F32" s="153">
        <v>29373</v>
      </c>
      <c r="G32" s="153">
        <v>28032</v>
      </c>
      <c r="H32" s="153">
        <v>24638</v>
      </c>
      <c r="I32" s="153">
        <v>30904</v>
      </c>
      <c r="J32" s="224">
        <v>34519</v>
      </c>
      <c r="K32" s="224">
        <v>26907</v>
      </c>
      <c r="L32" s="238">
        <v>23800</v>
      </c>
    </row>
    <row r="33" spans="1:13">
      <c r="A33" s="3" t="s">
        <v>30</v>
      </c>
      <c r="B33" s="176"/>
      <c r="C33" s="151">
        <v>15888</v>
      </c>
      <c r="D33" s="151">
        <v>15486</v>
      </c>
      <c r="E33" s="151">
        <v>31625</v>
      </c>
      <c r="F33" s="151">
        <v>33383</v>
      </c>
      <c r="G33" s="151">
        <v>30322</v>
      </c>
      <c r="H33" s="151">
        <v>29344</v>
      </c>
      <c r="I33" s="151">
        <v>39885</v>
      </c>
      <c r="J33" s="235">
        <v>49349</v>
      </c>
      <c r="K33" s="235">
        <v>45804</v>
      </c>
      <c r="L33" s="239">
        <v>43100</v>
      </c>
    </row>
    <row r="34" spans="1:13" ht="19.5" customHeight="1">
      <c r="A34" s="173" t="s">
        <v>46</v>
      </c>
      <c r="B34" s="174"/>
      <c r="C34" s="175">
        <v>5990</v>
      </c>
      <c r="D34" s="175">
        <v>5495</v>
      </c>
      <c r="E34" s="175">
        <v>9265</v>
      </c>
      <c r="F34" s="175">
        <v>9909</v>
      </c>
      <c r="G34" s="175">
        <v>9203</v>
      </c>
      <c r="H34" s="175">
        <v>8509</v>
      </c>
      <c r="I34" s="175">
        <v>11532</v>
      </c>
      <c r="J34" s="236">
        <v>15672</v>
      </c>
      <c r="K34" s="236">
        <v>14158</v>
      </c>
      <c r="L34" s="484"/>
    </row>
    <row r="35" spans="1:13">
      <c r="A35" s="93" t="s">
        <v>47</v>
      </c>
      <c r="B35" s="94"/>
      <c r="C35" s="155">
        <v>1920</v>
      </c>
      <c r="D35" s="155">
        <v>1513</v>
      </c>
      <c r="E35" s="155">
        <v>9999</v>
      </c>
      <c r="F35" s="155">
        <v>11011</v>
      </c>
      <c r="G35" s="155">
        <v>10276</v>
      </c>
      <c r="H35" s="155">
        <v>8869</v>
      </c>
      <c r="I35" s="155">
        <v>11747</v>
      </c>
      <c r="J35" s="225">
        <v>13466</v>
      </c>
      <c r="K35" s="225">
        <v>15589</v>
      </c>
      <c r="L35" s="482"/>
    </row>
    <row r="36" spans="1:13" ht="19.5" thickBot="1">
      <c r="A36" s="87" t="s">
        <v>48</v>
      </c>
      <c r="B36" s="92"/>
      <c r="C36" s="154">
        <v>7977</v>
      </c>
      <c r="D36" s="154">
        <v>8476</v>
      </c>
      <c r="E36" s="154">
        <v>12360</v>
      </c>
      <c r="F36" s="154">
        <v>12462</v>
      </c>
      <c r="G36" s="154">
        <v>10841</v>
      </c>
      <c r="H36" s="154">
        <v>11965</v>
      </c>
      <c r="I36" s="154">
        <v>16604</v>
      </c>
      <c r="J36" s="226">
        <v>20210</v>
      </c>
      <c r="K36" s="226">
        <v>16056</v>
      </c>
      <c r="L36" s="483"/>
    </row>
    <row r="37" spans="1:13" ht="19.5">
      <c r="A37" s="24"/>
      <c r="B37" s="24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3" ht="20.25" thickBot="1">
      <c r="A38" s="108" t="s">
        <v>125</v>
      </c>
      <c r="B38" s="24"/>
      <c r="C38" s="29"/>
      <c r="D38" s="29"/>
      <c r="E38" s="29"/>
      <c r="F38" s="29"/>
      <c r="G38" s="29"/>
      <c r="H38" s="29"/>
      <c r="I38" s="29"/>
      <c r="J38" s="29"/>
      <c r="K38" s="29"/>
      <c r="L38" s="67" t="s">
        <v>11</v>
      </c>
    </row>
    <row r="39" spans="1:13">
      <c r="A39" s="76"/>
      <c r="B39" s="77"/>
      <c r="C39" s="74" t="s">
        <v>27</v>
      </c>
      <c r="D39" s="74" t="s">
        <v>26</v>
      </c>
      <c r="E39" s="74" t="s">
        <v>25</v>
      </c>
      <c r="F39" s="74" t="s">
        <v>24</v>
      </c>
      <c r="G39" s="74" t="s">
        <v>23</v>
      </c>
      <c r="H39" s="74" t="s">
        <v>22</v>
      </c>
      <c r="I39" s="74" t="s">
        <v>21</v>
      </c>
      <c r="J39" s="223" t="s">
        <v>184</v>
      </c>
      <c r="K39" s="336" t="s">
        <v>209</v>
      </c>
      <c r="L39" s="227" t="s">
        <v>211</v>
      </c>
      <c r="M39" s="24"/>
    </row>
    <row r="40" spans="1:13">
      <c r="A40" s="84"/>
      <c r="B40" s="85"/>
      <c r="C40" s="86" t="s">
        <v>14</v>
      </c>
      <c r="D40" s="86" t="s">
        <v>15</v>
      </c>
      <c r="E40" s="86" t="s">
        <v>16</v>
      </c>
      <c r="F40" s="86" t="s">
        <v>17</v>
      </c>
      <c r="G40" s="86" t="s">
        <v>18</v>
      </c>
      <c r="H40" s="86" t="s">
        <v>19</v>
      </c>
      <c r="I40" s="86" t="s">
        <v>20</v>
      </c>
      <c r="J40" s="240" t="s">
        <v>208</v>
      </c>
      <c r="K40" s="337" t="s">
        <v>210</v>
      </c>
      <c r="L40" s="228" t="s">
        <v>212</v>
      </c>
      <c r="M40" s="27"/>
    </row>
    <row r="41" spans="1:13" ht="19.5">
      <c r="A41" s="89" t="s">
        <v>41</v>
      </c>
      <c r="B41" s="91"/>
      <c r="C41" s="164">
        <v>34041</v>
      </c>
      <c r="D41" s="164">
        <v>26918</v>
      </c>
      <c r="E41" s="164">
        <v>32495</v>
      </c>
      <c r="F41" s="164">
        <v>30376</v>
      </c>
      <c r="G41" s="164">
        <v>29618</v>
      </c>
      <c r="H41" s="164">
        <v>29163</v>
      </c>
      <c r="I41" s="164">
        <v>46304</v>
      </c>
      <c r="J41" s="241">
        <v>34510</v>
      </c>
      <c r="K41" s="386">
        <v>23926</v>
      </c>
      <c r="L41" s="484"/>
    </row>
    <row r="42" spans="1:13" ht="19.5">
      <c r="A42" s="93" t="s">
        <v>42</v>
      </c>
      <c r="B42" s="94"/>
      <c r="C42" s="165">
        <v>6121</v>
      </c>
      <c r="D42" s="165">
        <v>5361</v>
      </c>
      <c r="E42" s="165">
        <v>9856</v>
      </c>
      <c r="F42" s="165">
        <v>10479</v>
      </c>
      <c r="G42" s="165">
        <v>9140</v>
      </c>
      <c r="H42" s="165">
        <v>9187</v>
      </c>
      <c r="I42" s="165">
        <v>14641</v>
      </c>
      <c r="J42" s="242">
        <v>15763</v>
      </c>
      <c r="K42" s="387">
        <v>11866</v>
      </c>
      <c r="L42" s="482"/>
    </row>
    <row r="43" spans="1:13" ht="19.5">
      <c r="A43" s="93" t="s">
        <v>43</v>
      </c>
      <c r="B43" s="94"/>
      <c r="C43" s="165">
        <v>851</v>
      </c>
      <c r="D43" s="165">
        <v>767</v>
      </c>
      <c r="E43" s="165">
        <v>10957</v>
      </c>
      <c r="F43" s="165">
        <v>11903</v>
      </c>
      <c r="G43" s="165">
        <v>9632</v>
      </c>
      <c r="H43" s="165">
        <v>8754</v>
      </c>
      <c r="I43" s="165">
        <v>14912</v>
      </c>
      <c r="J43" s="242">
        <v>15114</v>
      </c>
      <c r="K43" s="387">
        <v>14265</v>
      </c>
      <c r="L43" s="482"/>
    </row>
    <row r="44" spans="1:13" ht="19.5">
      <c r="A44" s="162" t="s">
        <v>44</v>
      </c>
      <c r="B44" s="163"/>
      <c r="C44" s="166">
        <v>7565</v>
      </c>
      <c r="D44" s="166">
        <v>8425</v>
      </c>
      <c r="E44" s="166">
        <v>9133</v>
      </c>
      <c r="F44" s="166">
        <v>8168</v>
      </c>
      <c r="G44" s="166">
        <v>8598</v>
      </c>
      <c r="H44" s="166">
        <v>10759</v>
      </c>
      <c r="I44" s="166">
        <v>18594</v>
      </c>
      <c r="J44" s="243">
        <v>12161</v>
      </c>
      <c r="K44" s="388">
        <v>10567</v>
      </c>
      <c r="L44" s="482"/>
    </row>
    <row r="45" spans="1:13" ht="20.25" thickBot="1">
      <c r="A45" s="485" t="s">
        <v>45</v>
      </c>
      <c r="B45" s="486"/>
      <c r="C45" s="118">
        <v>48580</v>
      </c>
      <c r="D45" s="118">
        <v>41473</v>
      </c>
      <c r="E45" s="118">
        <v>62442</v>
      </c>
      <c r="F45" s="118">
        <v>60928</v>
      </c>
      <c r="G45" s="118">
        <v>56990</v>
      </c>
      <c r="H45" s="118">
        <v>57864</v>
      </c>
      <c r="I45" s="118">
        <v>94452</v>
      </c>
      <c r="J45" s="172">
        <v>77550</v>
      </c>
      <c r="K45" s="343">
        <v>60625</v>
      </c>
      <c r="L45" s="483"/>
    </row>
    <row r="46" spans="1:13" ht="19.5">
      <c r="A46" s="24"/>
      <c r="B46" s="24"/>
      <c r="C46" s="237"/>
      <c r="D46" s="237"/>
      <c r="E46" s="237"/>
      <c r="F46" s="237"/>
      <c r="G46" s="29"/>
      <c r="H46" s="29"/>
      <c r="I46" s="29"/>
      <c r="J46" s="29"/>
      <c r="K46" s="29"/>
      <c r="L46" s="29"/>
    </row>
    <row r="47" spans="1:13" ht="20.25" thickBot="1">
      <c r="A47" s="108" t="s">
        <v>126</v>
      </c>
      <c r="B47" s="27"/>
      <c r="C47" s="29"/>
      <c r="D47" s="29"/>
      <c r="E47" s="29"/>
      <c r="F47" s="29"/>
      <c r="G47" s="29"/>
      <c r="H47" s="29"/>
      <c r="I47" s="29"/>
      <c r="J47" s="29"/>
      <c r="K47" s="67"/>
      <c r="L47" s="67" t="s">
        <v>11</v>
      </c>
    </row>
    <row r="48" spans="1:13">
      <c r="A48" s="76"/>
      <c r="B48" s="77"/>
      <c r="C48" s="74" t="s">
        <v>27</v>
      </c>
      <c r="D48" s="74" t="s">
        <v>26</v>
      </c>
      <c r="E48" s="74" t="s">
        <v>25</v>
      </c>
      <c r="F48" s="74" t="s">
        <v>24</v>
      </c>
      <c r="G48" s="74" t="s">
        <v>23</v>
      </c>
      <c r="H48" s="74" t="s">
        <v>22</v>
      </c>
      <c r="I48" s="74" t="s">
        <v>21</v>
      </c>
      <c r="J48" s="223" t="s">
        <v>184</v>
      </c>
      <c r="K48" s="336" t="s">
        <v>209</v>
      </c>
      <c r="L48" s="227" t="s">
        <v>211</v>
      </c>
      <c r="M48" s="24"/>
    </row>
    <row r="49" spans="1:13">
      <c r="A49" s="84"/>
      <c r="B49" s="85"/>
      <c r="C49" s="86" t="s">
        <v>14</v>
      </c>
      <c r="D49" s="86" t="s">
        <v>15</v>
      </c>
      <c r="E49" s="86" t="s">
        <v>16</v>
      </c>
      <c r="F49" s="86" t="s">
        <v>17</v>
      </c>
      <c r="G49" s="86" t="s">
        <v>18</v>
      </c>
      <c r="H49" s="86" t="s">
        <v>19</v>
      </c>
      <c r="I49" s="86" t="s">
        <v>20</v>
      </c>
      <c r="J49" s="240" t="s">
        <v>208</v>
      </c>
      <c r="K49" s="337" t="s">
        <v>210</v>
      </c>
      <c r="L49" s="228" t="s">
        <v>212</v>
      </c>
      <c r="M49" s="27"/>
    </row>
    <row r="50" spans="1:13">
      <c r="A50" s="72"/>
      <c r="B50" s="27" t="s">
        <v>54</v>
      </c>
      <c r="C50" s="157">
        <v>10742</v>
      </c>
      <c r="D50" s="157">
        <v>11877</v>
      </c>
      <c r="E50" s="157">
        <v>12341</v>
      </c>
      <c r="F50" s="157">
        <v>12949</v>
      </c>
      <c r="G50" s="157">
        <v>13993</v>
      </c>
      <c r="H50" s="157">
        <v>16783</v>
      </c>
      <c r="I50" s="157">
        <v>17896</v>
      </c>
      <c r="J50" s="115">
        <v>18408</v>
      </c>
      <c r="K50" s="351">
        <v>17628</v>
      </c>
      <c r="L50" s="484"/>
    </row>
    <row r="51" spans="1:13">
      <c r="A51" s="72"/>
      <c r="B51" s="27" t="s">
        <v>177</v>
      </c>
      <c r="C51" s="157">
        <v>7077</v>
      </c>
      <c r="D51" s="157">
        <v>9726</v>
      </c>
      <c r="E51" s="157">
        <v>12136</v>
      </c>
      <c r="F51" s="157">
        <v>10382</v>
      </c>
      <c r="G51" s="157">
        <v>9598</v>
      </c>
      <c r="H51" s="157">
        <v>9888</v>
      </c>
      <c r="I51" s="157">
        <v>12294</v>
      </c>
      <c r="J51" s="115">
        <v>14009</v>
      </c>
      <c r="K51" s="351">
        <v>13644</v>
      </c>
      <c r="L51" s="482"/>
    </row>
    <row r="52" spans="1:13">
      <c r="A52" s="72"/>
      <c r="B52" s="27" t="s">
        <v>93</v>
      </c>
      <c r="C52" s="157">
        <v>7572</v>
      </c>
      <c r="D52" s="157">
        <v>11143</v>
      </c>
      <c r="E52" s="157">
        <v>12905</v>
      </c>
      <c r="F52" s="157">
        <v>13057</v>
      </c>
      <c r="G52" s="157">
        <v>12048</v>
      </c>
      <c r="H52" s="157">
        <v>11918</v>
      </c>
      <c r="I52" s="157">
        <v>15572</v>
      </c>
      <c r="J52" s="115">
        <v>20655</v>
      </c>
      <c r="K52" s="351">
        <v>21479</v>
      </c>
      <c r="L52" s="482"/>
    </row>
    <row r="53" spans="1:13">
      <c r="A53" s="72"/>
      <c r="B53" s="27" t="s">
        <v>80</v>
      </c>
      <c r="C53" s="157">
        <v>2346</v>
      </c>
      <c r="D53" s="157">
        <v>3188</v>
      </c>
      <c r="E53" s="157">
        <v>2490</v>
      </c>
      <c r="F53" s="157">
        <v>2480</v>
      </c>
      <c r="G53" s="157">
        <v>2553</v>
      </c>
      <c r="H53" s="157">
        <v>1225</v>
      </c>
      <c r="I53" s="157">
        <v>1407</v>
      </c>
      <c r="J53" s="115">
        <v>1443</v>
      </c>
      <c r="K53" s="351">
        <v>2168</v>
      </c>
      <c r="L53" s="482"/>
    </row>
    <row r="54" spans="1:13">
      <c r="A54" s="111" t="s">
        <v>67</v>
      </c>
      <c r="B54" s="109"/>
      <c r="C54" s="156">
        <v>27738</v>
      </c>
      <c r="D54" s="156">
        <v>35936</v>
      </c>
      <c r="E54" s="156">
        <v>39873</v>
      </c>
      <c r="F54" s="156">
        <v>38870</v>
      </c>
      <c r="G54" s="156">
        <v>38193</v>
      </c>
      <c r="H54" s="156">
        <v>39815</v>
      </c>
      <c r="I54" s="156">
        <v>47171</v>
      </c>
      <c r="J54" s="244">
        <v>54518</v>
      </c>
      <c r="K54" s="352">
        <v>54921</v>
      </c>
      <c r="L54" s="482"/>
    </row>
    <row r="55" spans="1:13">
      <c r="A55" s="72"/>
      <c r="B55" s="27" t="s">
        <v>75</v>
      </c>
      <c r="C55" s="157">
        <v>18151</v>
      </c>
      <c r="D55" s="157">
        <v>19448</v>
      </c>
      <c r="E55" s="157">
        <v>19690</v>
      </c>
      <c r="F55" s="157">
        <v>19885</v>
      </c>
      <c r="G55" s="157">
        <v>20855</v>
      </c>
      <c r="H55" s="157">
        <v>22093</v>
      </c>
      <c r="I55" s="157">
        <v>22227</v>
      </c>
      <c r="J55" s="115">
        <v>23766</v>
      </c>
      <c r="K55" s="351">
        <v>24000</v>
      </c>
      <c r="L55" s="482"/>
    </row>
    <row r="56" spans="1:13">
      <c r="A56" s="72"/>
      <c r="B56" s="27" t="s">
        <v>76</v>
      </c>
      <c r="C56" s="157">
        <v>771</v>
      </c>
      <c r="D56" s="157">
        <v>27363</v>
      </c>
      <c r="E56" s="157">
        <v>28631</v>
      </c>
      <c r="F56" s="157">
        <v>26565</v>
      </c>
      <c r="G56" s="157">
        <v>24373</v>
      </c>
      <c r="H56" s="157">
        <v>23665</v>
      </c>
      <c r="I56" s="157">
        <v>22691</v>
      </c>
      <c r="J56" s="115">
        <v>22885</v>
      </c>
      <c r="K56" s="351">
        <v>25511</v>
      </c>
      <c r="L56" s="482"/>
    </row>
    <row r="57" spans="1:13">
      <c r="A57" s="72"/>
      <c r="B57" s="27" t="s">
        <v>77</v>
      </c>
      <c r="C57" s="157">
        <v>2666</v>
      </c>
      <c r="D57" s="157">
        <v>2693</v>
      </c>
      <c r="E57" s="157">
        <v>3334</v>
      </c>
      <c r="F57" s="157">
        <v>3710</v>
      </c>
      <c r="G57" s="157">
        <v>3602</v>
      </c>
      <c r="H57" s="157">
        <v>2677</v>
      </c>
      <c r="I57" s="157">
        <v>2870</v>
      </c>
      <c r="J57" s="115">
        <v>3065</v>
      </c>
      <c r="K57" s="351">
        <v>2704</v>
      </c>
      <c r="L57" s="482"/>
    </row>
    <row r="58" spans="1:13">
      <c r="A58" s="111" t="s">
        <v>68</v>
      </c>
      <c r="B58" s="109"/>
      <c r="C58" s="156">
        <v>21590</v>
      </c>
      <c r="D58" s="156">
        <v>49505</v>
      </c>
      <c r="E58" s="156">
        <v>51657</v>
      </c>
      <c r="F58" s="156">
        <v>50162</v>
      </c>
      <c r="G58" s="156">
        <v>48831</v>
      </c>
      <c r="H58" s="156">
        <v>48436</v>
      </c>
      <c r="I58" s="156">
        <v>47789</v>
      </c>
      <c r="J58" s="244">
        <v>49717</v>
      </c>
      <c r="K58" s="352">
        <v>52217</v>
      </c>
      <c r="L58" s="482"/>
    </row>
    <row r="59" spans="1:13">
      <c r="A59" s="112" t="s">
        <v>69</v>
      </c>
      <c r="B59" s="110"/>
      <c r="C59" s="156">
        <v>49328</v>
      </c>
      <c r="D59" s="156">
        <v>85441</v>
      </c>
      <c r="E59" s="156">
        <v>91530</v>
      </c>
      <c r="F59" s="156">
        <v>89032</v>
      </c>
      <c r="G59" s="156">
        <v>87025</v>
      </c>
      <c r="H59" s="156">
        <v>88252</v>
      </c>
      <c r="I59" s="156">
        <v>94960</v>
      </c>
      <c r="J59" s="244">
        <v>104235</v>
      </c>
      <c r="K59" s="352">
        <v>107138</v>
      </c>
      <c r="L59" s="482"/>
    </row>
    <row r="60" spans="1:13">
      <c r="A60" s="80"/>
      <c r="B60" s="81" t="s">
        <v>178</v>
      </c>
      <c r="C60" s="157">
        <v>5342</v>
      </c>
      <c r="D60" s="157">
        <v>7098</v>
      </c>
      <c r="E60" s="157">
        <v>7267</v>
      </c>
      <c r="F60" s="157">
        <v>5434</v>
      </c>
      <c r="G60" s="157">
        <v>4688</v>
      </c>
      <c r="H60" s="157">
        <v>5351</v>
      </c>
      <c r="I60" s="157">
        <v>7370</v>
      </c>
      <c r="J60" s="115">
        <v>6865</v>
      </c>
      <c r="K60" s="351">
        <v>4329</v>
      </c>
      <c r="L60" s="482"/>
    </row>
    <row r="61" spans="1:13">
      <c r="A61" s="72"/>
      <c r="B61" s="27" t="s">
        <v>78</v>
      </c>
      <c r="C61" s="157">
        <v>5140</v>
      </c>
      <c r="D61" s="157">
        <v>31905</v>
      </c>
      <c r="E61" s="157">
        <v>12200</v>
      </c>
      <c r="F61" s="157">
        <v>7039</v>
      </c>
      <c r="G61" s="157">
        <v>6860</v>
      </c>
      <c r="H61" s="157">
        <v>4850</v>
      </c>
      <c r="I61" s="157">
        <v>3800</v>
      </c>
      <c r="J61" s="115">
        <v>5000</v>
      </c>
      <c r="K61" s="351">
        <v>7000</v>
      </c>
      <c r="L61" s="482"/>
    </row>
    <row r="62" spans="1:13">
      <c r="A62" s="82"/>
      <c r="B62" s="83" t="s">
        <v>79</v>
      </c>
      <c r="C62" s="157">
        <v>5200</v>
      </c>
      <c r="D62" s="157">
        <v>5658</v>
      </c>
      <c r="E62" s="157">
        <v>7485</v>
      </c>
      <c r="F62" s="157">
        <v>10329</v>
      </c>
      <c r="G62" s="157">
        <v>15691</v>
      </c>
      <c r="H62" s="157">
        <v>8758</v>
      </c>
      <c r="I62" s="157">
        <v>10490</v>
      </c>
      <c r="J62" s="115">
        <v>20193</v>
      </c>
      <c r="K62" s="351">
        <v>12500</v>
      </c>
      <c r="L62" s="482"/>
    </row>
    <row r="63" spans="1:13">
      <c r="A63" s="112" t="s">
        <v>70</v>
      </c>
      <c r="B63" s="110"/>
      <c r="C63" s="156">
        <v>15682</v>
      </c>
      <c r="D63" s="156">
        <v>44662</v>
      </c>
      <c r="E63" s="156">
        <v>26953</v>
      </c>
      <c r="F63" s="156">
        <v>22804</v>
      </c>
      <c r="G63" s="156">
        <v>27240</v>
      </c>
      <c r="H63" s="156">
        <v>18959</v>
      </c>
      <c r="I63" s="156">
        <v>21660</v>
      </c>
      <c r="J63" s="244">
        <v>32059</v>
      </c>
      <c r="K63" s="352">
        <v>23830</v>
      </c>
      <c r="L63" s="482"/>
    </row>
    <row r="64" spans="1:13">
      <c r="A64" s="80"/>
      <c r="B64" s="81" t="s">
        <v>81</v>
      </c>
      <c r="C64" s="157">
        <v>41</v>
      </c>
      <c r="D64" s="157">
        <v>3000</v>
      </c>
      <c r="E64" s="157">
        <v>14428</v>
      </c>
      <c r="F64" s="157">
        <v>15408</v>
      </c>
      <c r="G64" s="157">
        <v>10995</v>
      </c>
      <c r="H64" s="157">
        <v>20365</v>
      </c>
      <c r="I64" s="157">
        <v>18260</v>
      </c>
      <c r="J64" s="115">
        <v>6525</v>
      </c>
      <c r="K64" s="351">
        <v>10183</v>
      </c>
      <c r="L64" s="482"/>
    </row>
    <row r="65" spans="1:13">
      <c r="A65" s="82"/>
      <c r="B65" s="83" t="s">
        <v>82</v>
      </c>
      <c r="C65" s="157">
        <v>1400</v>
      </c>
      <c r="D65" s="157">
        <v>4155</v>
      </c>
      <c r="E65" s="157">
        <v>4856</v>
      </c>
      <c r="F65" s="157">
        <v>5275</v>
      </c>
      <c r="G65" s="157">
        <v>6001</v>
      </c>
      <c r="H65" s="157">
        <v>5815</v>
      </c>
      <c r="I65" s="157">
        <v>6031</v>
      </c>
      <c r="J65" s="115">
        <v>6837</v>
      </c>
      <c r="K65" s="351">
        <v>7118</v>
      </c>
      <c r="L65" s="482"/>
    </row>
    <row r="66" spans="1:13">
      <c r="A66" s="112" t="s">
        <v>71</v>
      </c>
      <c r="B66" s="110"/>
      <c r="C66" s="156">
        <v>1441</v>
      </c>
      <c r="D66" s="156">
        <v>7155</v>
      </c>
      <c r="E66" s="156">
        <v>19284</v>
      </c>
      <c r="F66" s="156">
        <v>20684</v>
      </c>
      <c r="G66" s="156">
        <v>16996</v>
      </c>
      <c r="H66" s="156">
        <v>26180</v>
      </c>
      <c r="I66" s="156">
        <v>24291</v>
      </c>
      <c r="J66" s="244">
        <v>13362</v>
      </c>
      <c r="K66" s="352">
        <v>17301</v>
      </c>
      <c r="L66" s="482"/>
    </row>
    <row r="67" spans="1:13">
      <c r="A67" s="111" t="s">
        <v>72</v>
      </c>
      <c r="B67" s="109"/>
      <c r="C67" s="156">
        <v>17124</v>
      </c>
      <c r="D67" s="156">
        <v>51818</v>
      </c>
      <c r="E67" s="156">
        <v>46237</v>
      </c>
      <c r="F67" s="156">
        <v>43488</v>
      </c>
      <c r="G67" s="156">
        <v>44236</v>
      </c>
      <c r="H67" s="156">
        <v>45140</v>
      </c>
      <c r="I67" s="156">
        <v>45951</v>
      </c>
      <c r="J67" s="244">
        <v>45422</v>
      </c>
      <c r="K67" s="352">
        <v>41132</v>
      </c>
      <c r="L67" s="482"/>
    </row>
    <row r="68" spans="1:13">
      <c r="A68" s="72"/>
      <c r="B68" s="27" t="s">
        <v>83</v>
      </c>
      <c r="C68" s="157">
        <v>31077</v>
      </c>
      <c r="D68" s="157">
        <v>32448</v>
      </c>
      <c r="E68" s="157">
        <v>42212</v>
      </c>
      <c r="F68" s="157">
        <v>44264</v>
      </c>
      <c r="G68" s="157">
        <v>42771</v>
      </c>
      <c r="H68" s="157">
        <v>42018</v>
      </c>
      <c r="I68" s="157">
        <v>45551</v>
      </c>
      <c r="J68" s="115">
        <v>52687</v>
      </c>
      <c r="K68" s="351">
        <v>53735</v>
      </c>
      <c r="L68" s="482"/>
    </row>
    <row r="69" spans="1:13">
      <c r="A69" s="72"/>
      <c r="B69" s="27" t="s">
        <v>84</v>
      </c>
      <c r="C69" s="157">
        <v>898</v>
      </c>
      <c r="D69" s="157">
        <v>907</v>
      </c>
      <c r="E69" s="157">
        <v>2793</v>
      </c>
      <c r="F69" s="157">
        <v>1245</v>
      </c>
      <c r="G69" s="157">
        <v>-46</v>
      </c>
      <c r="H69" s="157">
        <v>944</v>
      </c>
      <c r="I69" s="157">
        <v>3109</v>
      </c>
      <c r="J69" s="115">
        <v>5778</v>
      </c>
      <c r="K69" s="351">
        <v>11815</v>
      </c>
      <c r="L69" s="482"/>
    </row>
    <row r="70" spans="1:13">
      <c r="A70" s="72"/>
      <c r="B70" s="27" t="s">
        <v>85</v>
      </c>
      <c r="C70" s="157">
        <v>21</v>
      </c>
      <c r="D70" s="157">
        <v>27</v>
      </c>
      <c r="E70" s="157">
        <v>19</v>
      </c>
      <c r="F70" s="157">
        <v>34</v>
      </c>
      <c r="G70" s="157">
        <v>63</v>
      </c>
      <c r="H70" s="157">
        <v>148</v>
      </c>
      <c r="I70" s="157">
        <v>311</v>
      </c>
      <c r="J70" s="115">
        <v>347</v>
      </c>
      <c r="K70" s="351">
        <v>455</v>
      </c>
      <c r="L70" s="482"/>
    </row>
    <row r="71" spans="1:13">
      <c r="A71" s="72"/>
      <c r="B71" s="27" t="s">
        <v>86</v>
      </c>
      <c r="C71" s="154">
        <v>206</v>
      </c>
      <c r="D71" s="154">
        <v>240</v>
      </c>
      <c r="E71" s="154">
        <v>267</v>
      </c>
      <c r="F71" s="330" t="s">
        <v>180</v>
      </c>
      <c r="G71" s="314" t="s">
        <v>180</v>
      </c>
      <c r="H71" s="314" t="s">
        <v>180</v>
      </c>
      <c r="I71" s="314">
        <v>37</v>
      </c>
      <c r="J71" s="314" t="s">
        <v>180</v>
      </c>
      <c r="K71" s="314" t="s">
        <v>180</v>
      </c>
      <c r="L71" s="482"/>
    </row>
    <row r="72" spans="1:13">
      <c r="A72" s="111" t="s">
        <v>73</v>
      </c>
      <c r="B72" s="109"/>
      <c r="C72" s="156">
        <v>32204</v>
      </c>
      <c r="D72" s="156">
        <v>33623</v>
      </c>
      <c r="E72" s="156">
        <v>45292</v>
      </c>
      <c r="F72" s="156">
        <v>45544</v>
      </c>
      <c r="G72" s="156">
        <v>42788</v>
      </c>
      <c r="H72" s="156">
        <v>43111</v>
      </c>
      <c r="I72" s="156">
        <v>49008</v>
      </c>
      <c r="J72" s="245">
        <v>58813</v>
      </c>
      <c r="K72" s="352">
        <v>66006</v>
      </c>
      <c r="L72" s="482"/>
    </row>
    <row r="73" spans="1:13" ht="19.5" thickBot="1">
      <c r="A73" s="113" t="s">
        <v>74</v>
      </c>
      <c r="B73" s="114"/>
      <c r="C73" s="156">
        <v>49328</v>
      </c>
      <c r="D73" s="156">
        <v>85441</v>
      </c>
      <c r="E73" s="156">
        <v>91530</v>
      </c>
      <c r="F73" s="156">
        <v>89032</v>
      </c>
      <c r="G73" s="156">
        <v>87025</v>
      </c>
      <c r="H73" s="156">
        <v>88252</v>
      </c>
      <c r="I73" s="156">
        <v>94960</v>
      </c>
      <c r="J73" s="245">
        <v>104235</v>
      </c>
      <c r="K73" s="352">
        <v>107138</v>
      </c>
      <c r="L73" s="483"/>
    </row>
    <row r="74" spans="1:13" ht="19.5">
      <c r="A74" s="26"/>
      <c r="B74" s="26"/>
      <c r="C74" s="30"/>
      <c r="D74" s="30"/>
      <c r="E74" s="31"/>
      <c r="F74" s="31"/>
      <c r="G74" s="31"/>
      <c r="H74" s="31"/>
      <c r="I74" s="31"/>
      <c r="J74" s="31"/>
      <c r="K74" s="31"/>
      <c r="L74" s="31"/>
    </row>
    <row r="75" spans="1:13" ht="20.25" thickBot="1">
      <c r="A75" s="108" t="s">
        <v>119</v>
      </c>
      <c r="B75" s="26"/>
      <c r="C75" s="30"/>
      <c r="D75" s="30"/>
      <c r="E75" s="31"/>
      <c r="F75" s="31"/>
      <c r="G75" s="31"/>
      <c r="H75" s="31"/>
      <c r="I75" s="31"/>
      <c r="J75" s="31"/>
      <c r="K75" s="31"/>
      <c r="L75" s="67" t="s">
        <v>11</v>
      </c>
    </row>
    <row r="76" spans="1:13">
      <c r="A76" s="76"/>
      <c r="B76" s="77"/>
      <c r="C76" s="74" t="s">
        <v>27</v>
      </c>
      <c r="D76" s="74" t="s">
        <v>26</v>
      </c>
      <c r="E76" s="74" t="s">
        <v>25</v>
      </c>
      <c r="F76" s="74" t="s">
        <v>24</v>
      </c>
      <c r="G76" s="74" t="s">
        <v>23</v>
      </c>
      <c r="H76" s="74" t="s">
        <v>22</v>
      </c>
      <c r="I76" s="74" t="s">
        <v>21</v>
      </c>
      <c r="J76" s="233" t="s">
        <v>184</v>
      </c>
      <c r="K76" s="336" t="s">
        <v>209</v>
      </c>
      <c r="L76" s="227" t="s">
        <v>211</v>
      </c>
      <c r="M76" s="24"/>
    </row>
    <row r="77" spans="1:13">
      <c r="A77" s="78"/>
      <c r="B77" s="79"/>
      <c r="C77" s="86" t="s">
        <v>14</v>
      </c>
      <c r="D77" s="86" t="s">
        <v>15</v>
      </c>
      <c r="E77" s="86" t="s">
        <v>16</v>
      </c>
      <c r="F77" s="86" t="s">
        <v>17</v>
      </c>
      <c r="G77" s="86" t="s">
        <v>18</v>
      </c>
      <c r="H77" s="86" t="s">
        <v>19</v>
      </c>
      <c r="I77" s="86" t="s">
        <v>20</v>
      </c>
      <c r="J77" s="246" t="s">
        <v>208</v>
      </c>
      <c r="K77" s="337" t="s">
        <v>210</v>
      </c>
      <c r="L77" s="377" t="s">
        <v>212</v>
      </c>
      <c r="M77" s="27"/>
    </row>
    <row r="78" spans="1:13">
      <c r="A78" s="276" t="s">
        <v>50</v>
      </c>
      <c r="B78" s="73"/>
      <c r="C78" s="151">
        <v>10742</v>
      </c>
      <c r="D78" s="151">
        <v>11877</v>
      </c>
      <c r="E78" s="151">
        <v>12341</v>
      </c>
      <c r="F78" s="151">
        <v>12949</v>
      </c>
      <c r="G78" s="151">
        <v>13993</v>
      </c>
      <c r="H78" s="151">
        <v>16783</v>
      </c>
      <c r="I78" s="151">
        <v>17896</v>
      </c>
      <c r="J78" s="235">
        <v>18408</v>
      </c>
      <c r="K78" s="347">
        <f>K50</f>
        <v>17628</v>
      </c>
      <c r="L78" s="482"/>
    </row>
    <row r="79" spans="1:13">
      <c r="A79" s="276" t="s">
        <v>120</v>
      </c>
      <c r="B79" s="73"/>
      <c r="C79" s="158">
        <v>30897</v>
      </c>
      <c r="D79" s="158">
        <v>63276</v>
      </c>
      <c r="E79" s="158">
        <v>69431</v>
      </c>
      <c r="F79" s="158">
        <v>68167</v>
      </c>
      <c r="G79" s="158">
        <v>65789</v>
      </c>
      <c r="H79" s="158">
        <v>64891</v>
      </c>
      <c r="I79" s="158">
        <v>68285</v>
      </c>
      <c r="J79" s="247">
        <v>77516</v>
      </c>
      <c r="K79" s="348">
        <v>91669</v>
      </c>
      <c r="L79" s="482"/>
    </row>
    <row r="80" spans="1:13">
      <c r="A80" s="277" t="s">
        <v>121</v>
      </c>
      <c r="B80" s="26"/>
      <c r="C80" s="157">
        <v>7077</v>
      </c>
      <c r="D80" s="157">
        <v>9726</v>
      </c>
      <c r="E80" s="157">
        <v>12136</v>
      </c>
      <c r="F80" s="157">
        <v>10382</v>
      </c>
      <c r="G80" s="157">
        <v>9598</v>
      </c>
      <c r="H80" s="159">
        <v>9888</v>
      </c>
      <c r="I80" s="159">
        <v>12294</v>
      </c>
      <c r="J80" s="248">
        <v>14009</v>
      </c>
      <c r="K80" s="349">
        <v>13644</v>
      </c>
      <c r="L80" s="482"/>
    </row>
    <row r="81" spans="1:13">
      <c r="A81" s="277" t="s">
        <v>88</v>
      </c>
      <c r="B81" s="26"/>
      <c r="C81" s="171">
        <v>7572</v>
      </c>
      <c r="D81" s="171">
        <v>11143</v>
      </c>
      <c r="E81" s="171">
        <v>12905</v>
      </c>
      <c r="F81" s="171">
        <v>13057</v>
      </c>
      <c r="G81" s="171">
        <v>12048</v>
      </c>
      <c r="H81" s="171">
        <v>11918</v>
      </c>
      <c r="I81" s="171">
        <v>15572</v>
      </c>
      <c r="J81" s="249">
        <v>20655</v>
      </c>
      <c r="K81" s="318">
        <v>21479</v>
      </c>
      <c r="L81" s="482"/>
    </row>
    <row r="82" spans="1:13">
      <c r="A82" s="277" t="s">
        <v>92</v>
      </c>
      <c r="B82" s="26"/>
      <c r="C82" s="171">
        <v>21590</v>
      </c>
      <c r="D82" s="171">
        <v>49505</v>
      </c>
      <c r="E82" s="171">
        <v>51657</v>
      </c>
      <c r="F82" s="171">
        <v>50162</v>
      </c>
      <c r="G82" s="171">
        <v>48831</v>
      </c>
      <c r="H82" s="171">
        <v>48436</v>
      </c>
      <c r="I82" s="171">
        <v>47789</v>
      </c>
      <c r="J82" s="249">
        <v>49717</v>
      </c>
      <c r="K82" s="318">
        <v>52217</v>
      </c>
      <c r="L82" s="482"/>
    </row>
    <row r="83" spans="1:13" ht="19.5" thickBot="1">
      <c r="A83" s="278" t="s">
        <v>122</v>
      </c>
      <c r="B83" s="147"/>
      <c r="C83" s="154">
        <v>5342</v>
      </c>
      <c r="D83" s="154">
        <v>7098</v>
      </c>
      <c r="E83" s="154">
        <v>7267</v>
      </c>
      <c r="F83" s="154">
        <v>5434</v>
      </c>
      <c r="G83" s="154">
        <v>4688</v>
      </c>
      <c r="H83" s="154">
        <v>5351</v>
      </c>
      <c r="I83" s="154">
        <v>7370</v>
      </c>
      <c r="J83" s="346">
        <v>6865</v>
      </c>
      <c r="K83" s="350">
        <v>4329</v>
      </c>
      <c r="L83" s="483"/>
    </row>
    <row r="84" spans="1:13" ht="20.25" thickBot="1">
      <c r="A84" s="279"/>
      <c r="B84" s="26"/>
      <c r="C84" s="27"/>
      <c r="D84" s="26"/>
      <c r="E84" s="26"/>
      <c r="F84" s="26"/>
      <c r="G84" s="26"/>
      <c r="H84" s="26"/>
      <c r="I84" s="26"/>
      <c r="J84" s="26"/>
      <c r="K84" s="26"/>
      <c r="L84" s="31"/>
    </row>
    <row r="85" spans="1:13">
      <c r="A85" s="271" t="s">
        <v>127</v>
      </c>
      <c r="B85" s="146"/>
      <c r="C85" s="167">
        <v>6.2575397682286047</v>
      </c>
      <c r="D85" s="167">
        <v>5.1688388978158661</v>
      </c>
      <c r="E85" s="167">
        <v>5.4691245082792062</v>
      </c>
      <c r="F85" s="167">
        <v>5.5739408473221426</v>
      </c>
      <c r="G85" s="167">
        <v>5.8413413413413418</v>
      </c>
      <c r="H85" s="167">
        <v>5.5406958842245713</v>
      </c>
      <c r="I85" s="167">
        <v>6.382562438012803</v>
      </c>
      <c r="J85" s="251">
        <v>6.3771432916397366</v>
      </c>
      <c r="K85" s="251">
        <f>K$7/((K80+J80)/2)</f>
        <v>5.2588145951614651</v>
      </c>
      <c r="L85" s="474"/>
    </row>
    <row r="86" spans="1:13">
      <c r="A86" s="280" t="s">
        <v>128</v>
      </c>
      <c r="B86" s="169"/>
      <c r="C86" s="290">
        <v>3.0655263791857386</v>
      </c>
      <c r="D86" s="290">
        <v>2.7142933475821533</v>
      </c>
      <c r="E86" s="290">
        <v>2.8077178975382568</v>
      </c>
      <c r="F86" s="290">
        <v>2.7565672906555734</v>
      </c>
      <c r="G86" s="290">
        <v>2.6539733120892253</v>
      </c>
      <c r="H86" s="290">
        <v>2.60360510723525</v>
      </c>
      <c r="I86" s="290">
        <v>2.9449981811567842</v>
      </c>
      <c r="J86" s="291">
        <v>2.5667043917520083</v>
      </c>
      <c r="K86" s="291">
        <f>K$8/((K81+J81)/2)</f>
        <v>1.9790193193145678</v>
      </c>
      <c r="L86" s="475"/>
    </row>
    <row r="87" spans="1:13">
      <c r="A87" s="280" t="s">
        <v>129</v>
      </c>
      <c r="B87" s="169"/>
      <c r="C87" s="170">
        <v>1.9424868729750866</v>
      </c>
      <c r="D87" s="170">
        <v>1.2216330262325057</v>
      </c>
      <c r="E87" s="170">
        <v>1.1819260196516479</v>
      </c>
      <c r="F87" s="170">
        <v>1.2327168799536432</v>
      </c>
      <c r="G87" s="170">
        <v>1.1789722505631712</v>
      </c>
      <c r="H87" s="170">
        <v>1.1099961960377107</v>
      </c>
      <c r="I87" s="170">
        <v>1.4713224214081579</v>
      </c>
      <c r="J87" s="252">
        <v>1.7202838799663611</v>
      </c>
      <c r="K87" s="252">
        <f>K$7/((K82+J82)/2)</f>
        <v>1.4266289952322091</v>
      </c>
      <c r="L87" s="475"/>
    </row>
    <row r="88" spans="1:13" ht="19.5" thickBot="1">
      <c r="A88" s="281" t="s">
        <v>130</v>
      </c>
      <c r="B88" s="147"/>
      <c r="C88" s="168">
        <v>5.0991785213384091</v>
      </c>
      <c r="D88" s="168">
        <v>4.0834405144694532</v>
      </c>
      <c r="E88" s="168">
        <v>4.7003132613992342</v>
      </c>
      <c r="F88" s="168">
        <v>5.634674435083852</v>
      </c>
      <c r="G88" s="168">
        <v>6.5824935783442005</v>
      </c>
      <c r="H88" s="168">
        <v>6.2155593186572364</v>
      </c>
      <c r="I88" s="168">
        <v>6.3641223174278752</v>
      </c>
      <c r="J88" s="253">
        <v>6.5320688443976112</v>
      </c>
      <c r="K88" s="253">
        <f>K$8/((K83+J83)/2)</f>
        <v>7.4489905306414155</v>
      </c>
      <c r="L88" s="476"/>
    </row>
    <row r="89" spans="1:13" ht="20.25" thickBot="1">
      <c r="A89" s="26"/>
      <c r="B89" s="26"/>
      <c r="C89" s="30"/>
      <c r="D89" s="31"/>
      <c r="E89" s="31"/>
      <c r="F89" s="31"/>
      <c r="G89" s="31"/>
      <c r="H89" s="31"/>
      <c r="I89" s="31"/>
      <c r="J89" s="31"/>
      <c r="K89" s="31"/>
      <c r="L89" s="31"/>
    </row>
    <row r="90" spans="1:13">
      <c r="A90" s="15" t="s">
        <v>53</v>
      </c>
      <c r="B90" s="89"/>
      <c r="C90" s="153">
        <v>1500</v>
      </c>
      <c r="D90" s="153">
        <v>2103</v>
      </c>
      <c r="E90" s="153">
        <v>1991</v>
      </c>
      <c r="F90" s="153">
        <v>4122</v>
      </c>
      <c r="G90" s="153">
        <v>2673</v>
      </c>
      <c r="H90" s="153">
        <v>3567</v>
      </c>
      <c r="I90" s="153">
        <v>2503</v>
      </c>
      <c r="J90" s="224">
        <v>4088</v>
      </c>
      <c r="K90" s="224">
        <v>2960</v>
      </c>
      <c r="L90" s="238">
        <v>13700</v>
      </c>
    </row>
    <row r="91" spans="1:13">
      <c r="A91" s="329"/>
      <c r="B91" s="311" t="s">
        <v>194</v>
      </c>
      <c r="C91" s="330" t="s">
        <v>180</v>
      </c>
      <c r="D91" s="330" t="s">
        <v>180</v>
      </c>
      <c r="E91" s="330" t="s">
        <v>180</v>
      </c>
      <c r="F91" s="330" t="s">
        <v>180</v>
      </c>
      <c r="G91" s="330">
        <v>143</v>
      </c>
      <c r="H91" s="330">
        <v>171</v>
      </c>
      <c r="I91" s="330">
        <v>497</v>
      </c>
      <c r="J91" s="226">
        <v>1166</v>
      </c>
      <c r="K91" s="226">
        <v>391</v>
      </c>
      <c r="L91" s="433" t="s">
        <v>223</v>
      </c>
    </row>
    <row r="92" spans="1:13">
      <c r="A92" s="3" t="s">
        <v>52</v>
      </c>
      <c r="B92" s="95"/>
      <c r="C92" s="151">
        <v>1519</v>
      </c>
      <c r="D92" s="151">
        <v>1141</v>
      </c>
      <c r="E92" s="151">
        <v>2398</v>
      </c>
      <c r="F92" s="151">
        <v>2701</v>
      </c>
      <c r="G92" s="151">
        <v>3016</v>
      </c>
      <c r="H92" s="151">
        <v>2981</v>
      </c>
      <c r="I92" s="151">
        <v>3264</v>
      </c>
      <c r="J92" s="235">
        <v>3544</v>
      </c>
      <c r="K92" s="235">
        <v>3917</v>
      </c>
      <c r="L92" s="239">
        <v>4200</v>
      </c>
    </row>
    <row r="93" spans="1:13" ht="19.5" thickBot="1">
      <c r="A93" s="17" t="s">
        <v>51</v>
      </c>
      <c r="B93" s="83"/>
      <c r="C93" s="151">
        <v>2328</v>
      </c>
      <c r="D93" s="151">
        <v>2242</v>
      </c>
      <c r="E93" s="151">
        <v>2202</v>
      </c>
      <c r="F93" s="151">
        <v>2359</v>
      </c>
      <c r="G93" s="151">
        <v>2325</v>
      </c>
      <c r="H93" s="151">
        <v>2343</v>
      </c>
      <c r="I93" s="151">
        <v>2593</v>
      </c>
      <c r="J93" s="235">
        <v>2958</v>
      </c>
      <c r="K93" s="235">
        <v>2796</v>
      </c>
      <c r="L93" s="234">
        <v>2800</v>
      </c>
    </row>
    <row r="94" spans="1:13" ht="19.5">
      <c r="A94" s="27"/>
      <c r="B94" s="27"/>
      <c r="C94" s="29"/>
      <c r="D94" s="29"/>
      <c r="E94" s="29"/>
      <c r="F94" s="29"/>
      <c r="G94" s="29"/>
      <c r="H94" s="29"/>
      <c r="I94" s="29"/>
      <c r="J94" s="29"/>
      <c r="K94" s="29"/>
      <c r="L94" s="29"/>
    </row>
    <row r="95" spans="1:13" ht="20.25" thickBot="1">
      <c r="A95" s="108" t="s">
        <v>131</v>
      </c>
      <c r="B95" s="27"/>
      <c r="C95" s="24"/>
      <c r="D95" s="27"/>
      <c r="E95" s="24"/>
      <c r="F95" s="24"/>
      <c r="G95" s="24"/>
      <c r="H95" s="24"/>
      <c r="I95" s="24"/>
      <c r="J95" s="24"/>
      <c r="K95" s="67"/>
      <c r="L95" s="67" t="s">
        <v>11</v>
      </c>
    </row>
    <row r="96" spans="1:13">
      <c r="A96" s="76"/>
      <c r="B96" s="77"/>
      <c r="C96" s="74" t="s">
        <v>27</v>
      </c>
      <c r="D96" s="74" t="s">
        <v>26</v>
      </c>
      <c r="E96" s="74" t="s">
        <v>25</v>
      </c>
      <c r="F96" s="74" t="s">
        <v>24</v>
      </c>
      <c r="G96" s="74" t="s">
        <v>23</v>
      </c>
      <c r="H96" s="74" t="s">
        <v>22</v>
      </c>
      <c r="I96" s="74" t="s">
        <v>21</v>
      </c>
      <c r="J96" s="233" t="s">
        <v>184</v>
      </c>
      <c r="K96" s="336" t="s">
        <v>209</v>
      </c>
      <c r="L96" s="227" t="s">
        <v>211</v>
      </c>
      <c r="M96" s="24"/>
    </row>
    <row r="97" spans="1:12">
      <c r="A97" s="78"/>
      <c r="B97" s="79"/>
      <c r="C97" s="75" t="s">
        <v>14</v>
      </c>
      <c r="D97" s="75" t="s">
        <v>15</v>
      </c>
      <c r="E97" s="75" t="s">
        <v>16</v>
      </c>
      <c r="F97" s="75" t="s">
        <v>17</v>
      </c>
      <c r="G97" s="75" t="s">
        <v>18</v>
      </c>
      <c r="H97" s="75" t="s">
        <v>19</v>
      </c>
      <c r="I97" s="75" t="s">
        <v>20</v>
      </c>
      <c r="J97" s="331" t="s">
        <v>208</v>
      </c>
      <c r="K97" s="337" t="s">
        <v>210</v>
      </c>
      <c r="L97" s="228" t="s">
        <v>212</v>
      </c>
    </row>
    <row r="98" spans="1:12">
      <c r="A98" s="89" t="s">
        <v>57</v>
      </c>
      <c r="B98" s="81"/>
      <c r="C98" s="153">
        <v>5690</v>
      </c>
      <c r="D98" s="153">
        <v>2644</v>
      </c>
      <c r="E98" s="153">
        <v>4926</v>
      </c>
      <c r="F98" s="153">
        <v>6119</v>
      </c>
      <c r="G98" s="153">
        <v>6928</v>
      </c>
      <c r="H98" s="153">
        <v>7443</v>
      </c>
      <c r="I98" s="153">
        <v>9652</v>
      </c>
      <c r="J98" s="224">
        <v>7009</v>
      </c>
      <c r="K98" s="224">
        <v>5504</v>
      </c>
      <c r="L98" s="467"/>
    </row>
    <row r="99" spans="1:12">
      <c r="A99" s="93" t="s">
        <v>58</v>
      </c>
      <c r="B99" s="179"/>
      <c r="C99" s="155">
        <v>-18</v>
      </c>
      <c r="D99" s="155">
        <v>-21190</v>
      </c>
      <c r="E99" s="155">
        <v>-858</v>
      </c>
      <c r="F99" s="155">
        <v>-2665</v>
      </c>
      <c r="G99" s="155">
        <v>-2037</v>
      </c>
      <c r="H99" s="155">
        <v>-3147</v>
      </c>
      <c r="I99" s="155">
        <v>-1386</v>
      </c>
      <c r="J99" s="225">
        <v>-3110</v>
      </c>
      <c r="K99" s="225">
        <v>-1922</v>
      </c>
      <c r="L99" s="468"/>
    </row>
    <row r="100" spans="1:12">
      <c r="A100" s="93" t="s">
        <v>59</v>
      </c>
      <c r="B100" s="179"/>
      <c r="C100" s="155">
        <v>5671</v>
      </c>
      <c r="D100" s="155">
        <v>-18545</v>
      </c>
      <c r="E100" s="155">
        <v>4067</v>
      </c>
      <c r="F100" s="155">
        <v>3453</v>
      </c>
      <c r="G100" s="155">
        <v>4890</v>
      </c>
      <c r="H100" s="155">
        <v>4295</v>
      </c>
      <c r="I100" s="155">
        <v>8265</v>
      </c>
      <c r="J100" s="225">
        <v>3899</v>
      </c>
      <c r="K100" s="225">
        <v>3581</v>
      </c>
      <c r="L100" s="468"/>
    </row>
    <row r="101" spans="1:12">
      <c r="A101" s="71" t="s">
        <v>60</v>
      </c>
      <c r="B101" s="27"/>
      <c r="C101" s="154">
        <v>-2611</v>
      </c>
      <c r="D101" s="154">
        <v>19929</v>
      </c>
      <c r="E101" s="154">
        <v>-3926</v>
      </c>
      <c r="F101" s="154">
        <v>-2878</v>
      </c>
      <c r="G101" s="154">
        <v>-3605</v>
      </c>
      <c r="H101" s="154">
        <v>-3672</v>
      </c>
      <c r="I101" s="154">
        <v>-8578</v>
      </c>
      <c r="J101" s="226">
        <v>-4403</v>
      </c>
      <c r="K101" s="226">
        <v>-4462</v>
      </c>
      <c r="L101" s="468"/>
    </row>
    <row r="102" spans="1:12">
      <c r="A102" s="282" t="s">
        <v>61</v>
      </c>
      <c r="B102" s="90"/>
      <c r="C102" s="153">
        <v>-313</v>
      </c>
      <c r="D102" s="153">
        <v>-249</v>
      </c>
      <c r="E102" s="153">
        <v>323</v>
      </c>
      <c r="F102" s="153">
        <v>-48</v>
      </c>
      <c r="G102" s="153">
        <v>-160</v>
      </c>
      <c r="H102" s="153">
        <v>393</v>
      </c>
      <c r="I102" s="153">
        <v>507</v>
      </c>
      <c r="J102" s="224">
        <v>369</v>
      </c>
      <c r="K102" s="224">
        <v>790</v>
      </c>
      <c r="L102" s="468"/>
    </row>
    <row r="103" spans="1:12">
      <c r="A103" s="283" t="s">
        <v>62</v>
      </c>
      <c r="B103" s="182"/>
      <c r="C103" s="183">
        <v>2747</v>
      </c>
      <c r="D103" s="183">
        <v>1134</v>
      </c>
      <c r="E103" s="183">
        <v>463</v>
      </c>
      <c r="F103" s="183">
        <v>527</v>
      </c>
      <c r="G103" s="183">
        <v>1124</v>
      </c>
      <c r="H103" s="183">
        <v>1016</v>
      </c>
      <c r="I103" s="183">
        <v>194</v>
      </c>
      <c r="J103" s="254">
        <v>-133</v>
      </c>
      <c r="K103" s="254">
        <v>-90</v>
      </c>
      <c r="L103" s="468"/>
    </row>
    <row r="104" spans="1:12">
      <c r="A104" s="284" t="s">
        <v>63</v>
      </c>
      <c r="B104" s="184"/>
      <c r="C104" s="185">
        <v>7995</v>
      </c>
      <c r="D104" s="185">
        <v>10742</v>
      </c>
      <c r="E104" s="185">
        <v>11877</v>
      </c>
      <c r="F104" s="185">
        <v>12341</v>
      </c>
      <c r="G104" s="185">
        <v>12868</v>
      </c>
      <c r="H104" s="185">
        <v>13993</v>
      </c>
      <c r="I104" s="185">
        <v>15009</v>
      </c>
      <c r="J104" s="255">
        <v>15203</v>
      </c>
      <c r="K104" s="255">
        <v>15070</v>
      </c>
      <c r="L104" s="468"/>
    </row>
    <row r="105" spans="1:12" ht="19.5" thickBot="1">
      <c r="A105" s="285" t="s">
        <v>64</v>
      </c>
      <c r="B105" s="88"/>
      <c r="C105" s="154">
        <v>10742</v>
      </c>
      <c r="D105" s="154">
        <v>11877</v>
      </c>
      <c r="E105" s="154">
        <v>12341</v>
      </c>
      <c r="F105" s="154">
        <v>12868</v>
      </c>
      <c r="G105" s="154">
        <v>13993</v>
      </c>
      <c r="H105" s="154">
        <v>15009</v>
      </c>
      <c r="I105" s="154">
        <v>15203</v>
      </c>
      <c r="J105" s="226">
        <v>15070</v>
      </c>
      <c r="K105" s="226">
        <v>15040</v>
      </c>
      <c r="L105" s="469"/>
    </row>
    <row r="106" spans="1:12" ht="19.5">
      <c r="A106" s="24"/>
      <c r="B106" s="24"/>
      <c r="C106" s="29"/>
      <c r="D106" s="29"/>
      <c r="E106" s="29"/>
      <c r="F106" s="29"/>
      <c r="G106" s="29"/>
      <c r="H106" s="29"/>
      <c r="I106" s="29"/>
      <c r="J106" s="29"/>
      <c r="K106" s="29"/>
      <c r="L106" s="29"/>
    </row>
    <row r="107" spans="1:12" ht="20.25" thickBot="1">
      <c r="A107" s="108" t="s">
        <v>132</v>
      </c>
      <c r="B107" s="27"/>
      <c r="C107" s="24"/>
      <c r="D107" s="27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76"/>
      <c r="B108" s="77"/>
      <c r="C108" s="74" t="s">
        <v>27</v>
      </c>
      <c r="D108" s="74" t="s">
        <v>26</v>
      </c>
      <c r="E108" s="74" t="s">
        <v>25</v>
      </c>
      <c r="F108" s="74" t="s">
        <v>24</v>
      </c>
      <c r="G108" s="74" t="s">
        <v>23</v>
      </c>
      <c r="H108" s="74" t="s">
        <v>22</v>
      </c>
      <c r="I108" s="74" t="s">
        <v>21</v>
      </c>
      <c r="J108" s="233" t="s">
        <v>184</v>
      </c>
      <c r="K108" s="336" t="s">
        <v>209</v>
      </c>
      <c r="L108" s="227" t="s">
        <v>211</v>
      </c>
    </row>
    <row r="109" spans="1:12" ht="19.5" thickBot="1">
      <c r="A109" s="78"/>
      <c r="B109" s="79"/>
      <c r="C109" s="75" t="s">
        <v>14</v>
      </c>
      <c r="D109" s="75" t="s">
        <v>15</v>
      </c>
      <c r="E109" s="75" t="s">
        <v>16</v>
      </c>
      <c r="F109" s="75" t="s">
        <v>17</v>
      </c>
      <c r="G109" s="75" t="s">
        <v>18</v>
      </c>
      <c r="H109" s="75" t="s">
        <v>19</v>
      </c>
      <c r="I109" s="75" t="s">
        <v>20</v>
      </c>
      <c r="J109" s="332" t="s">
        <v>208</v>
      </c>
      <c r="K109" s="337" t="s">
        <v>210</v>
      </c>
      <c r="L109" s="228" t="s">
        <v>212</v>
      </c>
    </row>
    <row r="110" spans="1:12" ht="19.5">
      <c r="A110" s="96" t="s">
        <v>134</v>
      </c>
      <c r="B110" s="97"/>
      <c r="C110" s="101">
        <v>5.329830325991141E-2</v>
      </c>
      <c r="D110" s="101">
        <v>7.4722476118154163E-2</v>
      </c>
      <c r="E110" s="101">
        <v>0.13517307283640018</v>
      </c>
      <c r="F110" s="101">
        <v>8.1760209521322236E-2</v>
      </c>
      <c r="G110" s="101">
        <v>6.8143169853850799E-2</v>
      </c>
      <c r="H110" s="101">
        <v>6.5434753207138263E-2</v>
      </c>
      <c r="I110" s="101">
        <v>0.17235884899787424</v>
      </c>
      <c r="J110" s="256">
        <v>0.189</v>
      </c>
      <c r="K110" s="333">
        <v>7.0999999999999994E-2</v>
      </c>
      <c r="L110" s="470"/>
    </row>
    <row r="111" spans="1:12" ht="20.25" thickBot="1">
      <c r="A111" s="99" t="s">
        <v>135</v>
      </c>
      <c r="B111" s="100"/>
      <c r="C111" s="102">
        <v>3.4610895375750253E-2</v>
      </c>
      <c r="D111" s="102">
        <v>3.6223122862978685E-2</v>
      </c>
      <c r="E111" s="102">
        <v>5.9853599180179781E-2</v>
      </c>
      <c r="F111" s="102">
        <v>4.0985904041384011E-2</v>
      </c>
      <c r="G111" s="102">
        <v>3.4151089936209307E-2</v>
      </c>
      <c r="H111" s="102">
        <v>3.1989337822712412E-2</v>
      </c>
      <c r="I111" s="102">
        <v>8.6196073157284947E-2</v>
      </c>
      <c r="J111" s="232">
        <v>0.14499999999999999</v>
      </c>
      <c r="K111" s="335">
        <v>6.5000000000000002E-2</v>
      </c>
      <c r="L111" s="471"/>
    </row>
    <row r="112" spans="1:12" ht="12" customHeight="1" thickBot="1">
      <c r="A112" s="107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1:13" ht="19.5">
      <c r="A113" s="96" t="s">
        <v>65</v>
      </c>
      <c r="B113" s="97"/>
      <c r="C113" s="103">
        <v>0.64823298591174794</v>
      </c>
      <c r="D113" s="103">
        <v>0.39039528857999284</v>
      </c>
      <c r="E113" s="103">
        <v>0.49170359286833654</v>
      </c>
      <c r="F113" s="103">
        <v>0.51115346755107427</v>
      </c>
      <c r="G113" s="103">
        <v>0.49094964837435207</v>
      </c>
      <c r="H113" s="103">
        <v>0.48682683980749414</v>
      </c>
      <c r="I113" s="103">
        <v>0.51242888796180819</v>
      </c>
      <c r="J113" s="257">
        <v>0.56100000000000005</v>
      </c>
      <c r="K113" s="340">
        <v>0.61199999999999999</v>
      </c>
      <c r="L113" s="470"/>
    </row>
    <row r="114" spans="1:13" ht="20.25" thickBot="1">
      <c r="A114" s="99" t="s">
        <v>133</v>
      </c>
      <c r="B114" s="100"/>
      <c r="C114" s="104">
        <v>1.7687186403732622</v>
      </c>
      <c r="D114" s="104">
        <v>0.80460561742574732</v>
      </c>
      <c r="E114" s="104">
        <v>1.4793499083679282</v>
      </c>
      <c r="F114" s="104">
        <v>1.7045252203118784</v>
      </c>
      <c r="G114" s="104">
        <v>1.4021232000024912</v>
      </c>
      <c r="H114" s="104">
        <v>2.1000161494407186</v>
      </c>
      <c r="I114" s="104">
        <v>2.1777811084108336</v>
      </c>
      <c r="J114" s="258">
        <v>1.7005521070526217</v>
      </c>
      <c r="K114" s="341">
        <f>K54/K63</f>
        <v>2.304699958036089</v>
      </c>
      <c r="L114" s="471"/>
    </row>
    <row r="115" spans="1:13" ht="12" customHeight="1" thickBot="1">
      <c r="A115" s="107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1:13" ht="19.5">
      <c r="A116" s="96" t="s">
        <v>136</v>
      </c>
      <c r="B116" s="97"/>
      <c r="C116" s="105">
        <v>56.495696704302134</v>
      </c>
      <c r="D116" s="105">
        <v>80.676692763385958</v>
      </c>
      <c r="E116" s="105">
        <v>170.37072296815444</v>
      </c>
      <c r="F116" s="105">
        <v>112.53437826920373</v>
      </c>
      <c r="G116" s="105">
        <v>95.18533350096979</v>
      </c>
      <c r="H116" s="105">
        <v>92.83184332161909</v>
      </c>
      <c r="I116" s="105">
        <v>264.12252326124917</v>
      </c>
      <c r="J116" s="259">
        <v>348.37</v>
      </c>
      <c r="K116" s="338">
        <v>150.1</v>
      </c>
      <c r="L116" s="359"/>
    </row>
    <row r="117" spans="1:13" ht="20.25" thickBot="1">
      <c r="A117" s="99" t="s">
        <v>137</v>
      </c>
      <c r="B117" s="100"/>
      <c r="C117" s="106">
        <v>1057.2836868110874</v>
      </c>
      <c r="D117" s="106">
        <v>1102.2017757493049</v>
      </c>
      <c r="E117" s="106">
        <v>1370.0068308503153</v>
      </c>
      <c r="F117" s="106">
        <v>1383.1788241435686</v>
      </c>
      <c r="G117" s="106">
        <v>1365.726840378208</v>
      </c>
      <c r="H117" s="106">
        <v>1432.4337186413509</v>
      </c>
      <c r="I117" s="106">
        <v>1677.5139286347742</v>
      </c>
      <c r="J117" s="260">
        <v>1998.3</v>
      </c>
      <c r="K117" s="339">
        <v>2226.9899999999998</v>
      </c>
      <c r="L117" s="327"/>
    </row>
    <row r="118" spans="1:13" ht="12" customHeight="1" thickBot="1">
      <c r="A118" s="107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  <row r="119" spans="1:13" ht="19.5">
      <c r="A119" s="96" t="s">
        <v>138</v>
      </c>
      <c r="B119" s="97"/>
      <c r="C119" s="105">
        <v>18.939495615044248</v>
      </c>
      <c r="D119" s="105">
        <v>15.06011164294295</v>
      </c>
      <c r="E119" s="105">
        <v>15.131707813917522</v>
      </c>
      <c r="F119" s="105">
        <v>16.954818868201322</v>
      </c>
      <c r="G119" s="105">
        <v>14.392973682085611</v>
      </c>
      <c r="H119" s="105">
        <v>19.120594146239796</v>
      </c>
      <c r="I119" s="105">
        <v>9.7416909706522503</v>
      </c>
      <c r="J119" s="259">
        <v>9.86</v>
      </c>
      <c r="K119" s="338">
        <v>17.989999999999998</v>
      </c>
      <c r="L119" s="472"/>
    </row>
    <row r="120" spans="1:13" ht="20.25" thickBot="1">
      <c r="A120" s="99" t="s">
        <v>139</v>
      </c>
      <c r="B120" s="100"/>
      <c r="C120" s="106">
        <v>1.0120273426588722</v>
      </c>
      <c r="D120" s="106">
        <v>1.1023389970262132</v>
      </c>
      <c r="E120" s="106">
        <v>1.8817424424080613</v>
      </c>
      <c r="F120" s="106">
        <v>1.3794311817789635</v>
      </c>
      <c r="G120" s="106">
        <v>1.003128853805501</v>
      </c>
      <c r="H120" s="106">
        <v>1.2391498307395121</v>
      </c>
      <c r="I120" s="106">
        <v>1.5338173687141943</v>
      </c>
      <c r="J120" s="260">
        <v>1.72</v>
      </c>
      <c r="K120" s="339">
        <v>1.21</v>
      </c>
      <c r="L120" s="473"/>
    </row>
    <row r="121" spans="1:13" ht="12" customHeight="1" thickBot="1">
      <c r="A121" s="107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1:13" ht="19.5">
      <c r="A122" s="117" t="s">
        <v>140</v>
      </c>
      <c r="B122" s="95"/>
      <c r="C122" s="119">
        <v>0.63700000000000001</v>
      </c>
      <c r="D122" s="119">
        <v>0.496</v>
      </c>
      <c r="E122" s="119">
        <v>0.29299999999999998</v>
      </c>
      <c r="F122" s="119">
        <v>0.44400000000000001</v>
      </c>
      <c r="G122" s="119">
        <v>0.52500000000000002</v>
      </c>
      <c r="H122" s="119">
        <v>0.53900000000000003</v>
      </c>
      <c r="I122" s="119">
        <v>0.379</v>
      </c>
      <c r="J122" s="261">
        <v>0.373</v>
      </c>
      <c r="K122" s="342">
        <v>0.86599999999999999</v>
      </c>
      <c r="L122" s="360">
        <v>2.6970000000000001</v>
      </c>
      <c r="M122" s="115"/>
    </row>
    <row r="123" spans="1:13" ht="19.5">
      <c r="A123" s="117" t="s">
        <v>141</v>
      </c>
      <c r="B123" s="95"/>
      <c r="C123" s="118">
        <v>36</v>
      </c>
      <c r="D123" s="118">
        <v>40</v>
      </c>
      <c r="E123" s="118">
        <v>50</v>
      </c>
      <c r="F123" s="118">
        <v>50</v>
      </c>
      <c r="G123" s="118">
        <v>50</v>
      </c>
      <c r="H123" s="118">
        <v>50</v>
      </c>
      <c r="I123" s="118">
        <v>100</v>
      </c>
      <c r="J123" s="172">
        <v>130</v>
      </c>
      <c r="K123" s="343">
        <v>130</v>
      </c>
      <c r="L123" s="262">
        <v>130</v>
      </c>
      <c r="M123" s="115"/>
    </row>
    <row r="124" spans="1:13" ht="19.5">
      <c r="A124" s="98"/>
      <c r="B124" s="27" t="s">
        <v>142</v>
      </c>
      <c r="C124" s="116">
        <v>18</v>
      </c>
      <c r="D124" s="116">
        <v>18</v>
      </c>
      <c r="E124" s="116">
        <v>25</v>
      </c>
      <c r="F124" s="116">
        <v>30</v>
      </c>
      <c r="G124" s="116">
        <v>25</v>
      </c>
      <c r="H124" s="116">
        <v>25</v>
      </c>
      <c r="I124" s="116">
        <v>40</v>
      </c>
      <c r="J124" s="237">
        <v>65</v>
      </c>
      <c r="K124" s="344">
        <v>65</v>
      </c>
      <c r="L124" s="354">
        <v>65</v>
      </c>
      <c r="M124" s="115"/>
    </row>
    <row r="125" spans="1:13" ht="19.5">
      <c r="A125" s="98"/>
      <c r="B125" s="27" t="s">
        <v>143</v>
      </c>
      <c r="C125" s="116">
        <v>18</v>
      </c>
      <c r="D125" s="116">
        <v>18</v>
      </c>
      <c r="E125" s="116">
        <v>25</v>
      </c>
      <c r="F125" s="116">
        <v>20</v>
      </c>
      <c r="G125" s="116">
        <v>25</v>
      </c>
      <c r="H125" s="116">
        <v>25</v>
      </c>
      <c r="I125" s="116">
        <v>40</v>
      </c>
      <c r="J125" s="237">
        <v>65</v>
      </c>
      <c r="K125" s="344">
        <v>65</v>
      </c>
      <c r="L125" s="354">
        <v>65</v>
      </c>
      <c r="M125" s="115"/>
    </row>
    <row r="126" spans="1:13" ht="20.25" thickBot="1">
      <c r="A126" s="99"/>
      <c r="B126" s="83" t="s">
        <v>144</v>
      </c>
      <c r="C126" s="315" t="s">
        <v>180</v>
      </c>
      <c r="D126" s="315">
        <v>4</v>
      </c>
      <c r="E126" s="315" t="s">
        <v>180</v>
      </c>
      <c r="F126" s="315" t="s">
        <v>180</v>
      </c>
      <c r="G126" s="315" t="s">
        <v>180</v>
      </c>
      <c r="H126" s="315" t="s">
        <v>180</v>
      </c>
      <c r="I126" s="315">
        <v>20</v>
      </c>
      <c r="J126" s="376" t="s">
        <v>180</v>
      </c>
      <c r="K126" s="345" t="s">
        <v>185</v>
      </c>
      <c r="L126" s="327" t="s">
        <v>180</v>
      </c>
      <c r="M126" s="115"/>
    </row>
    <row r="127" spans="1:13"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</row>
    <row r="129" spans="3:12">
      <c r="C129" s="32"/>
      <c r="D129" s="32"/>
      <c r="E129" s="24"/>
      <c r="F129" s="24"/>
      <c r="G129" s="24"/>
      <c r="H129" s="24"/>
      <c r="I129" s="24"/>
      <c r="J129" s="24"/>
      <c r="K129" s="24"/>
      <c r="L129" s="24"/>
    </row>
    <row r="134" spans="3:12">
      <c r="C134" s="24"/>
      <c r="D134" s="32"/>
      <c r="E134" s="24"/>
      <c r="F134" s="24"/>
      <c r="G134" s="24"/>
      <c r="H134" s="24"/>
      <c r="I134" s="24"/>
      <c r="J134" s="24"/>
      <c r="K134" s="24"/>
      <c r="L134" s="24"/>
    </row>
    <row r="136" spans="3:12">
      <c r="C136" s="24"/>
      <c r="D136" s="24"/>
      <c r="E136" s="24"/>
      <c r="F136" s="32"/>
      <c r="G136" s="32"/>
      <c r="H136" s="32"/>
      <c r="I136" s="32"/>
      <c r="J136" s="32"/>
      <c r="K136" s="32"/>
      <c r="L136" s="32"/>
    </row>
  </sheetData>
  <mergeCells count="12">
    <mergeCell ref="L98:L105"/>
    <mergeCell ref="L113:L114"/>
    <mergeCell ref="L119:L120"/>
    <mergeCell ref="L85:L88"/>
    <mergeCell ref="A1:L1"/>
    <mergeCell ref="A5:B6"/>
    <mergeCell ref="L78:L83"/>
    <mergeCell ref="L50:L73"/>
    <mergeCell ref="L41:L45"/>
    <mergeCell ref="A45:B45"/>
    <mergeCell ref="L34:L36"/>
    <mergeCell ref="L110:L111"/>
  </mergeCells>
  <phoneticPr fontId="2"/>
  <printOptions horizontalCentered="1"/>
  <pageMargins left="0.11811023622047245" right="0.11811023622047245" top="0.39370078740157483" bottom="0.39370078740157483" header="0.31496062992125984" footer="0.31496062992125984"/>
  <pageSetup paperSize="9" scale="62" orientation="landscape" horizontalDpi="1200" verticalDpi="1200" r:id="rId1"/>
  <rowBreaks count="3" manualBreakCount="3">
    <brk id="45" max="11" man="1"/>
    <brk id="73" max="11" man="1"/>
    <brk id="106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Index</vt:lpstr>
      <vt:lpstr>指標計算式</vt:lpstr>
      <vt:lpstr>1.連結決算概要</vt:lpstr>
      <vt:lpstr>2.製品別売上高</vt:lpstr>
      <vt:lpstr>3.仕向地別売上高</vt:lpstr>
      <vt:lpstr>4.セグメント情報</vt:lpstr>
      <vt:lpstr>5.受注高・受注残高</vt:lpstr>
      <vt:lpstr>6.キャッシュフロー</vt:lpstr>
      <vt:lpstr>10年間の推移</vt:lpstr>
      <vt:lpstr>'1.連結決算概要'!Print_Area</vt:lpstr>
      <vt:lpstr>'10年間の推移'!Print_Area</vt:lpstr>
      <vt:lpstr>'2.製品別売上高'!Print_Area</vt:lpstr>
      <vt:lpstr>'4.セグメント情報'!Print_Area</vt:lpstr>
      <vt:lpstr>'6.キャッシュフロー'!Print_Area</vt:lpstr>
      <vt:lpstr>指標計算式!Print_Area</vt:lpstr>
    </vt:vector>
  </TitlesOfParts>
  <Company>IDEC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</dc:creator>
  <cp:lastModifiedBy>Motoyama, Rieko</cp:lastModifiedBy>
  <cp:lastPrinted>2024-11-01T00:17:02Z</cp:lastPrinted>
  <dcterms:created xsi:type="dcterms:W3CDTF">2022-07-25T00:43:03Z</dcterms:created>
  <dcterms:modified xsi:type="dcterms:W3CDTF">2025-02-04T01:30:11Z</dcterms:modified>
</cp:coreProperties>
</file>