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fileSharing readOnlyRecommended="1"/>
  <workbookPr codeName="ThisWorkbook" defaultThemeVersion="166925"/>
  <mc:AlternateContent xmlns:mc="http://schemas.openxmlformats.org/markup-compatibility/2006">
    <mc:Choice Requires="x15">
      <x15ac:absPath xmlns:x15ac="http://schemas.microsoft.com/office/spreadsheetml/2010/11/ac" url="/Volumes/teams/Comms and Media/2_KPM/Creative Templates/Offsite Solutions/Display Ads/Style Guide/"/>
    </mc:Choice>
  </mc:AlternateContent>
  <xr:revisionPtr revIDLastSave="0" documentId="8_{7ED43E24-F86E-4C4D-8473-F87CDF20B3A3}" xr6:coauthVersionLast="47" xr6:coauthVersionMax="47" xr10:uidLastSave="{00000000-0000-0000-0000-000000000000}"/>
  <bookViews>
    <workbookView xWindow="57340" yWindow="11040" windowWidth="29040" windowHeight="15720" xr2:uid="{94D46931-7698-4098-887D-7C44C802A2EB}"/>
  </bookViews>
  <sheets>
    <sheet name="START HERE" sheetId="21" r:id="rId1"/>
    <sheet name="Dynamic Matrix" sheetId="16" r:id="rId2"/>
    <sheet name="Conditions" sheetId="19" r:id="rId3"/>
  </sheets>
  <definedNames>
    <definedName name="_xlnm._FilterDatabase" localSheetId="1" hidden="1">'Dynamic Matrix'!$A$1:$P$46</definedName>
    <definedName name="American_Football_Events">Conditions!$J$5:$J$14</definedName>
    <definedName name="American_Football_Teams">Conditions!$I$5:$I$14</definedName>
    <definedName name="Baseball_Events">Conditions!$F$5:$F$14</definedName>
    <definedName name="Baseball_Teams">Conditions!$E$5:$E$14</definedName>
    <definedName name="Basketball_Events">Conditions!$H$5:$H$14</definedName>
    <definedName name="Basketball_Teams">Conditions!$G$5:$G$14</definedName>
    <definedName name="Current_Weather">Conditions!$A$5:$A$14</definedName>
    <definedName name="CurrentWeather">Conditions!$A$4:$A$14</definedName>
    <definedName name="Forecast_Tomorrow">Conditions!$B$5:$B$14</definedName>
    <definedName name="Hockey_Events">Conditions!$L$5:$L$14</definedName>
    <definedName name="Hockey_Teams">Conditions!$K$5:$K$14</definedName>
    <definedName name="Location">Conditions!$D$5:$D$14</definedName>
    <definedName name="Soccer_Events">Conditions!$N$5:$N$14</definedName>
    <definedName name="Soccer_Teams">Conditions!$M$5:$M$14</definedName>
    <definedName name="TEST_Current_Weather">Conditions!$A$19:$A$28</definedName>
    <definedName name="User">Conditions!$C$5:$C$14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1" l="1"/>
  <c r="A1" i="16"/>
  <c r="A31" i="16"/>
  <c r="A30" i="16"/>
  <c r="A29" i="16"/>
  <c r="A27" i="16"/>
  <c r="A26" i="16"/>
  <c r="A25" i="16"/>
  <c r="A24" i="16"/>
  <c r="A23" i="16"/>
  <c r="A22" i="16"/>
  <c r="A21" i="16"/>
  <c r="A19" i="16"/>
  <c r="A18" i="16"/>
  <c r="A17" i="16"/>
  <c r="A15" i="16"/>
  <c r="A14" i="16"/>
  <c r="A13" i="16"/>
  <c r="A10" i="16"/>
  <c r="A11" i="16"/>
  <c r="A7" i="16"/>
  <c r="A8" i="16"/>
  <c r="A4" i="16"/>
  <c r="A5" i="16"/>
  <c r="A9" i="16"/>
  <c r="A6" i="16"/>
  <c r="A3" i="16"/>
  <c r="A33" i="16"/>
  <c r="A34" i="16"/>
  <c r="A35" i="16"/>
  <c r="A36" i="16"/>
  <c r="A37" i="16"/>
  <c r="A38" i="16"/>
  <c r="A39" i="16"/>
  <c r="A40" i="16"/>
  <c r="A41" i="16"/>
  <c r="A42" i="16"/>
  <c r="A43" i="16"/>
  <c r="A44" i="16"/>
  <c r="A45" i="16"/>
  <c r="A46" i="16"/>
  <c r="A32" i="16"/>
  <c r="A28" i="16"/>
  <c r="A20" i="16"/>
  <c r="A16" i="16"/>
  <c r="A12" i="16"/>
  <c r="G1" i="16" l="1"/>
  <c r="F1" i="16"/>
  <c r="E1" i="16"/>
  <c r="B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tc={AC42ED30-FE14-574C-87C4-0E29A7A9BBA9}</author>
    <author>tc={AB1426B3-62E7-4A1D-83CB-5D30EA2C0F56}</author>
  </authors>
  <commentList>
    <comment ref="B4" authorId="0" shapeId="0" xr:uid="{AC42ED30-FE14-574C-87C4-0E29A7A9BBA9}">
      <text>
        <t>[Threaded comment]
Your version of Excel allows you to read this threaded comment; however, any edits to it will get removed if the file is opened in a newer version of Excel. Learn more: https://go.microsoft.com/fwlink/?linkid=870924
Comment:
    Need to pick today or tomorrow &amp; remove parentheses bc it’s breaking the dependent dropdown formula
Reply:
    Do Tomorrow</t>
      </text>
    </comment>
    <comment ref="C5" authorId="1" shapeId="0" xr:uid="{AB1426B3-62E7-4A1D-83CB-5D30EA2C0F56}">
      <text>
        <t>[Threaded comment]
Your version of Excel allows you to read this threaded comment; however, any edits to it will get removed if the file is opened in a newer version of Excel. Learn more: https://go.microsoft.com/fwlink/?linkid=870924
Comment:
    Keep or delete these options? (are they necessary since most device languages in KRO/banner DMAs are set to English/Does this fly by Kroger legal in terms of demographic targeting)</t>
      </text>
    </comment>
  </commentList>
</comments>
</file>

<file path=xl/sharedStrings.xml><?xml version="1.0" encoding="utf-8"?>
<sst xmlns="http://schemas.openxmlformats.org/spreadsheetml/2006/main" count="431" uniqueCount="283">
  <si>
    <t>Intake Questions</t>
  </si>
  <si>
    <t>What is Maximum number of condition/decisions used at once?</t>
  </si>
  <si>
    <t>Wire Frame example</t>
  </si>
  <si>
    <t>How many creative varisions are you going to use?(Min 2, Max 50)</t>
  </si>
  <si>
    <t>300x250 (Same auto-sized copy across 160x600, 728x50, 300x600)</t>
  </si>
  <si>
    <t>Creatives Elements that will be changing between any of the variations</t>
  </si>
  <si>
    <t>Text</t>
  </si>
  <si>
    <t>Headline 1</t>
  </si>
  <si>
    <t>Headline 2</t>
  </si>
  <si>
    <t>Subline 1</t>
  </si>
  <si>
    <t>Subline 2</t>
  </si>
  <si>
    <t>Subline 3</t>
  </si>
  <si>
    <t>CTA</t>
  </si>
  <si>
    <t>Banner line</t>
  </si>
  <si>
    <t>Legal</t>
  </si>
  <si>
    <t>Logos</t>
  </si>
  <si>
    <t>Primary Logo</t>
  </si>
  <si>
    <t>Secondary Logo</t>
  </si>
  <si>
    <t>Tertiary Logo</t>
  </si>
  <si>
    <t>320x250 (Shortened copy)</t>
  </si>
  <si>
    <t>Products</t>
  </si>
  <si>
    <t>Product/Packshot 1</t>
  </si>
  <si>
    <t>Product/Packshot 2</t>
  </si>
  <si>
    <t>Product/Packshot 3</t>
  </si>
  <si>
    <t>Visuals</t>
  </si>
  <si>
    <t>Visual 1</t>
  </si>
  <si>
    <t>Visual 2</t>
  </si>
  <si>
    <t>Visual 3</t>
  </si>
  <si>
    <t>Fore Ground</t>
  </si>
  <si>
    <t>Middle Ground</t>
  </si>
  <si>
    <t>Background</t>
  </si>
  <si>
    <t>The naming of elements is to help standardize the layer naming in Photoshop and is not presriptive. If there is an element you would like to change that you do not believe can be captured in a current field, insert a row to the most relevant section of the Dynamic Matrix. 
 Best practice is to keep layer naming in the PSD consitent with how this copy is filled out.</t>
  </si>
  <si>
    <r>
      <rPr>
        <sz val="12"/>
        <color rgb="FF000000"/>
        <rFont val="Calibri"/>
        <family val="2"/>
      </rPr>
      <t xml:space="preserve">
Fallback/Default </t>
    </r>
    <r>
      <rPr>
        <b/>
        <sz val="12"/>
        <color rgb="FF000000"/>
        <rFont val="Calibri"/>
        <family val="2"/>
      </rPr>
      <t xml:space="preserve">(required)
</t>
    </r>
    <r>
      <rPr>
        <sz val="12"/>
        <color rgb="FF000000"/>
        <rFont val="Calibri"/>
        <family val="2"/>
      </rPr>
      <t xml:space="preserve">
</t>
    </r>
    <r>
      <rPr>
        <sz val="8"/>
        <color rgb="FF000000"/>
        <rFont val="Calibri"/>
        <family val="2"/>
      </rPr>
      <t xml:space="preserve">Fallback creative should be provided as a .png or .jpg file separate from the creative wireframe
</t>
    </r>
    <r>
      <rPr>
        <sz val="12"/>
        <color rgb="FF000000"/>
        <rFont val="Calibri"/>
        <family val="2"/>
      </rPr>
      <t xml:space="preserve">Fallback/Default (required)
</t>
    </r>
    <r>
      <rPr>
        <sz val="8"/>
        <color rgb="FF000000"/>
        <rFont val="Calibri"/>
        <family val="2"/>
      </rPr>
      <t xml:space="preserve">
Fallback creative should be provided as a png or .jpg file separate from the creative wireframe
</t>
    </r>
    <r>
      <rPr>
        <sz val="12"/>
        <color rgb="FF000000"/>
        <rFont val="Calibri"/>
        <family val="2"/>
      </rPr>
      <t xml:space="preserve">Fallback/Default (required)
</t>
    </r>
    <r>
      <rPr>
        <sz val="8"/>
        <color rgb="FF000000"/>
        <rFont val="Calibri"/>
        <family val="2"/>
      </rPr>
      <t xml:space="preserve">
Fallback creative should be provided as a png or .jpg file separate from the creative wireframe
</t>
    </r>
    <r>
      <rPr>
        <sz val="12"/>
        <color rgb="FF000000"/>
        <rFont val="Calibri"/>
        <family val="2"/>
      </rPr>
      <t xml:space="preserve">Fallback/Default (required)
</t>
    </r>
    <r>
      <rPr>
        <sz val="8"/>
        <color rgb="FF000000"/>
        <rFont val="Calibri"/>
        <family val="2"/>
      </rPr>
      <t xml:space="preserve">
Fallback creative should be provided as a png or .jpg file separate from the creative wireframe
</t>
    </r>
    <r>
      <rPr>
        <sz val="12"/>
        <color rgb="FF000000"/>
        <rFont val="Calibri"/>
        <family val="2"/>
      </rPr>
      <t xml:space="preserve">Fallback/Default (required)
</t>
    </r>
    <r>
      <rPr>
        <sz val="8"/>
        <color rgb="FF000000"/>
        <rFont val="Calibri"/>
        <family val="2"/>
      </rPr>
      <t xml:space="preserve">
Fallback creative should be provided as a png or .jpg file separate from the creative wireframe
</t>
    </r>
    <r>
      <rPr>
        <sz val="12"/>
        <color rgb="FF000000"/>
        <rFont val="Calibri"/>
        <family val="2"/>
      </rPr>
      <t xml:space="preserve">Fallback/Default (required)
</t>
    </r>
    <r>
      <rPr>
        <sz val="8"/>
        <color rgb="FF000000"/>
        <rFont val="Calibri"/>
        <family val="2"/>
      </rPr>
      <t xml:space="preserve">
Fallback creative should be provided as a png or .jpg file separate from the creative wireframe
</t>
    </r>
    <r>
      <rPr>
        <sz val="12"/>
        <color rgb="FF000000"/>
        <rFont val="Calibri"/>
        <family val="2"/>
      </rPr>
      <t xml:space="preserve">Fallback/Default (required)
</t>
    </r>
    <r>
      <rPr>
        <sz val="8"/>
        <color rgb="FF000000"/>
        <rFont val="Calibri"/>
        <family val="2"/>
      </rPr>
      <t xml:space="preserve">
Fallback creative should be provided as a png or .jpg file separate from the creative wireframe
</t>
    </r>
    <r>
      <rPr>
        <sz val="12"/>
        <color rgb="FF000000"/>
        <rFont val="Calibri"/>
        <family val="2"/>
      </rPr>
      <t xml:space="preserve">Fallback/Default (required)
</t>
    </r>
    <r>
      <rPr>
        <sz val="8"/>
        <color rgb="FF000000"/>
        <rFont val="Calibri"/>
        <family val="2"/>
      </rPr>
      <t xml:space="preserve">
Fallback creative should be provided as a png or .jpg file separate from the creative wireframe
</t>
    </r>
    <r>
      <rPr>
        <sz val="12"/>
        <color rgb="FF000000"/>
        <rFont val="Calibri"/>
        <family val="2"/>
      </rPr>
      <t xml:space="preserve">Fallback/Default (required)
</t>
    </r>
    <r>
      <rPr>
        <sz val="8"/>
        <color rgb="FF000000"/>
        <rFont val="Calibri"/>
        <family val="2"/>
      </rPr>
      <t xml:space="preserve">
Fallback creative should be provided as a png or .jpg file separate from the creative wireframe</t>
    </r>
  </si>
  <si>
    <r>
      <rPr>
        <sz val="12"/>
        <color rgb="FF000000"/>
        <rFont val="Calibri"/>
        <family val="2"/>
      </rPr>
      <t>2 (</t>
    </r>
    <r>
      <rPr>
        <b/>
        <sz val="12"/>
        <color rgb="FF000000"/>
        <rFont val="Calibri"/>
        <family val="2"/>
      </rPr>
      <t>required)</t>
    </r>
  </si>
  <si>
    <t>3 (optional)</t>
  </si>
  <si>
    <t>4 (optional)</t>
  </si>
  <si>
    <t>5 (optional)</t>
  </si>
  <si>
    <t>6 (optional)</t>
  </si>
  <si>
    <t>7 (optional)</t>
  </si>
  <si>
    <t>8 (optional)</t>
  </si>
  <si>
    <t>9 (optional)</t>
  </si>
  <si>
    <t>10 (optional)</t>
  </si>
  <si>
    <t>11 (optional)</t>
  </si>
  <si>
    <t>12 (optional)</t>
  </si>
  <si>
    <t>13 (optional)</t>
  </si>
  <si>
    <t>14 (optional)</t>
  </si>
  <si>
    <t>15 (optional)</t>
  </si>
  <si>
    <t>16 (optional)</t>
  </si>
  <si>
    <t>17 (optional)</t>
  </si>
  <si>
    <t>18 (optional)</t>
  </si>
  <si>
    <t>19 (optional)</t>
  </si>
  <si>
    <t>20 (optional)</t>
  </si>
  <si>
    <t>21 (optional)</t>
  </si>
  <si>
    <t>22 (optional)</t>
  </si>
  <si>
    <t>23 (optional)</t>
  </si>
  <si>
    <t>24 (optional)</t>
  </si>
  <si>
    <t>25 (optional)</t>
  </si>
  <si>
    <t>26 (optional)</t>
  </si>
  <si>
    <t>27 (optional)</t>
  </si>
  <si>
    <t>28 (optional)</t>
  </si>
  <si>
    <t>29 (optional)</t>
  </si>
  <si>
    <t>30 (optional)</t>
  </si>
  <si>
    <t>31 (optional)</t>
  </si>
  <si>
    <t>32 (optional)</t>
  </si>
  <si>
    <t>33 (optional)</t>
  </si>
  <si>
    <t>34 (optional)</t>
  </si>
  <si>
    <t>35 (optional)</t>
  </si>
  <si>
    <t>36 (optional)</t>
  </si>
  <si>
    <t>37 (optional)</t>
  </si>
  <si>
    <t>38 (optional)</t>
  </si>
  <si>
    <t>39 (optional)</t>
  </si>
  <si>
    <t>40 (optional)</t>
  </si>
  <si>
    <t>41 (optional)</t>
  </si>
  <si>
    <t>42 (optional)</t>
  </si>
  <si>
    <t>43 (optional)</t>
  </si>
  <si>
    <t>44 (optional)</t>
  </si>
  <si>
    <t>45 (optional)</t>
  </si>
  <si>
    <t>46 (optional)</t>
  </si>
  <si>
    <t>47 (optional)</t>
  </si>
  <si>
    <t>48 (optional)</t>
  </si>
  <si>
    <t>49 (optional)</t>
  </si>
  <si>
    <t>50 (optional)</t>
  </si>
  <si>
    <t>51 (optional)</t>
  </si>
  <si>
    <t>Decision(s)</t>
  </si>
  <si>
    <t>Decision 1</t>
  </si>
  <si>
    <t>Category</t>
  </si>
  <si>
    <t>Please select the category of the targeting decision for EACH creative variation.</t>
  </si>
  <si>
    <t>User</t>
  </si>
  <si>
    <t>Decision</t>
  </si>
  <si>
    <t>Please select the targeting decision for EACH creative variation</t>
  </si>
  <si>
    <t>Day(s) of Week [ Ex: Monday - Thursday ]</t>
  </si>
  <si>
    <t>Condition</t>
  </si>
  <si>
    <t xml:space="preserve">Please type in the targeting condition that must be fulfilled for EACH creative variation </t>
  </si>
  <si>
    <t>Saturday-</t>
  </si>
  <si>
    <t>Decision 2 (optional)</t>
  </si>
  <si>
    <r>
      <rPr>
        <i/>
        <sz val="8"/>
        <color rgb="FF000000"/>
        <rFont val="Calibri"/>
        <family val="2"/>
        <scheme val="minor"/>
      </rPr>
      <t xml:space="preserve">If a 2nd decision is applicable, </t>
    </r>
    <r>
      <rPr>
        <sz val="8"/>
        <color rgb="FF000000"/>
        <rFont val="Calibri"/>
        <family val="2"/>
        <scheme val="minor"/>
      </rPr>
      <t>please select the category of the targeting decision for EACH creative variation</t>
    </r>
  </si>
  <si>
    <t>Current_Weather</t>
  </si>
  <si>
    <r>
      <rPr>
        <i/>
        <sz val="8"/>
        <color rgb="FF000000"/>
        <rFont val="Calibri"/>
        <family val="2"/>
        <scheme val="minor"/>
      </rPr>
      <t xml:space="preserve">If a 2nd decision is applicable, </t>
    </r>
    <r>
      <rPr>
        <sz val="8"/>
        <color rgb="FF000000"/>
        <rFont val="Calibri"/>
        <family val="2"/>
        <scheme val="minor"/>
      </rPr>
      <t>please select the targeting decision for EACH creative variation.</t>
    </r>
  </si>
  <si>
    <t>Temperature [ °F ]</t>
  </si>
  <si>
    <r>
      <rPr>
        <i/>
        <sz val="8"/>
        <color rgb="FF000000"/>
        <rFont val="Calibri"/>
        <family val="2"/>
        <scheme val="minor"/>
      </rPr>
      <t>If a 2nd decision is applicable,</t>
    </r>
    <r>
      <rPr>
        <sz val="8"/>
        <color rgb="FF000000"/>
        <rFont val="Calibri"/>
        <family val="2"/>
        <scheme val="minor"/>
      </rPr>
      <t xml:space="preserve"> please type in the targeting condition that must be fulfilled for EACH creative variation.</t>
    </r>
  </si>
  <si>
    <t>Decision 3 (optional)</t>
  </si>
  <si>
    <r>
      <rPr>
        <i/>
        <sz val="8"/>
        <color rgb="FF000000"/>
        <rFont val="Calibri"/>
        <family val="2"/>
        <scheme val="minor"/>
      </rPr>
      <t xml:space="preserve">If a 3nd decision is applicable, </t>
    </r>
    <r>
      <rPr>
        <sz val="8"/>
        <color rgb="FF000000"/>
        <rFont val="Calibri"/>
        <family val="2"/>
        <scheme val="minor"/>
      </rPr>
      <t>please select the category of the targeting decision for EACH creative variation.</t>
    </r>
  </si>
  <si>
    <r>
      <rPr>
        <i/>
        <sz val="8"/>
        <color rgb="FF000000"/>
        <rFont val="Calibri"/>
        <family val="2"/>
        <scheme val="minor"/>
      </rPr>
      <t xml:space="preserve">If a 3nd decision is applicable, </t>
    </r>
    <r>
      <rPr>
        <sz val="8"/>
        <color rgb="FF000000"/>
        <rFont val="Calibri"/>
        <family val="2"/>
        <scheme val="minor"/>
      </rPr>
      <t>please select the targeting decision for EACH creative variation.</t>
    </r>
  </si>
  <si>
    <r>
      <rPr>
        <i/>
        <sz val="8"/>
        <color rgb="FF000000"/>
        <rFont val="Calibri"/>
        <family val="2"/>
      </rPr>
      <t>If a 3nd decision is applicable,</t>
    </r>
    <r>
      <rPr>
        <sz val="8"/>
        <color rgb="FF000000"/>
        <rFont val="Calibri"/>
        <family val="2"/>
      </rPr>
      <t xml:space="preserve"> please type in the targeting condition that must be fulfilled for EACH creative variation.</t>
    </r>
  </si>
  <si>
    <t>Font</t>
  </si>
  <si>
    <r>
      <rPr>
        <sz val="8"/>
        <color rgb="FF000000"/>
        <rFont val="Calibri"/>
        <family val="2"/>
        <scheme val="minor"/>
      </rPr>
      <t xml:space="preserve">Please select the font style for your headline text.
</t>
    </r>
    <r>
      <rPr>
        <b/>
        <sz val="8"/>
        <color rgb="FF000000"/>
        <rFont val="Calibri"/>
        <family val="2"/>
        <scheme val="minor"/>
      </rPr>
      <t xml:space="preserve">Font file  must match the listed font style. 
Accepted File Type: </t>
    </r>
    <r>
      <rPr>
        <sz val="8"/>
        <color rgb="FF000000"/>
        <rFont val="Calibri"/>
        <family val="2"/>
        <scheme val="minor"/>
      </rPr>
      <t xml:space="preserve">.TTF, .OTF, .WOFF file types [to be included in PSD file package]
</t>
    </r>
    <r>
      <rPr>
        <i/>
        <sz val="8"/>
        <color rgb="FF000000"/>
        <rFont val="Calibri"/>
        <family val="2"/>
        <scheme val="minor"/>
      </rPr>
      <t>(If none listed, will default to all-capitalized Nunito ExtraBold)</t>
    </r>
  </si>
  <si>
    <t>Nunito ExtraBold</t>
  </si>
  <si>
    <t>Text Color</t>
  </si>
  <si>
    <r>
      <rPr>
        <sz val="8"/>
        <color rgb="FF000000"/>
        <rFont val="Calibri"/>
        <family val="2"/>
        <scheme val="minor"/>
      </rPr>
      <t xml:space="preserve">Please list color in Hex code format.
</t>
    </r>
    <r>
      <rPr>
        <i/>
        <sz val="8"/>
        <color rgb="FF000000"/>
        <rFont val="Calibri"/>
        <family val="2"/>
        <scheme val="minor"/>
      </rPr>
      <t>(If none listed, will default to White #FFFFFF)</t>
    </r>
  </si>
  <si>
    <t>#FFFFFF</t>
  </si>
  <si>
    <t>Headline</t>
  </si>
  <si>
    <t>Primary text displayed in the creative. 
Will be auto-sized to fit each of the following asset sizes:
160x600, 728x90, 300x250, 300x600</t>
  </si>
  <si>
    <t>Kroger Brands</t>
  </si>
  <si>
    <t>Headline 320x50</t>
  </si>
  <si>
    <t>Primary text displayed in the creative. 
Shorter headline requred to fit properly within 320x50 asset size for best user viewing experience.</t>
  </si>
  <si>
    <t>Fresh For Everyone</t>
  </si>
  <si>
    <t>Fresh</t>
  </si>
  <si>
    <t>Subline</t>
  </si>
  <si>
    <t>Subline text displayed in the creative. 
Will be auto-sized to fit each of the following asset sizes:
160x600, 728x90, 300x250, 300x600</t>
  </si>
  <si>
    <t>Quality Ingredients at Low Prices</t>
  </si>
  <si>
    <t>Subline 320x50</t>
  </si>
  <si>
    <t>Subline text displayed in the creative. 
Shorter headline requred to fit properly within 320x50 asset size for best user viewing experience.</t>
  </si>
  <si>
    <t>Quality</t>
  </si>
  <si>
    <t>Everyday Low Prices</t>
  </si>
  <si>
    <t>Low Prices</t>
  </si>
  <si>
    <r>
      <rPr>
        <b/>
        <sz val="8"/>
        <color rgb="FF000000"/>
        <rFont val="Calibri"/>
        <family val="2"/>
        <scheme val="minor"/>
      </rPr>
      <t xml:space="preserve">Recommended Non-Coupon CTAs: </t>
    </r>
    <r>
      <rPr>
        <sz val="8"/>
        <color rgb="FF000000"/>
        <rFont val="Calibri"/>
        <family val="2"/>
        <scheme val="minor"/>
      </rPr>
      <t xml:space="preserve">Shop Now, Learn More, Get Started
</t>
    </r>
    <r>
      <rPr>
        <b/>
        <sz val="8"/>
        <color rgb="FF000000"/>
        <rFont val="Calibri"/>
        <family val="2"/>
        <scheme val="minor"/>
      </rPr>
      <t>Recommended Coupon CTAs:</t>
    </r>
    <r>
      <rPr>
        <sz val="8"/>
        <color rgb="FF000000"/>
        <rFont val="Calibri"/>
        <family val="2"/>
        <scheme val="minor"/>
      </rPr>
      <t xml:space="preserve"> Save Now, Start Saving, Redeem Now
(Above are recommendations, there are more options listed in the drop down on the right.
Please work with your KPM team if the option you're wanting is not shown in the dropdown.)
</t>
    </r>
    <r>
      <rPr>
        <b/>
        <sz val="8"/>
        <color rgb="FF000000"/>
        <rFont val="Calibri"/>
        <family val="2"/>
        <scheme val="minor"/>
      </rPr>
      <t>Default: Shop Now</t>
    </r>
  </si>
  <si>
    <t>Shop Now</t>
  </si>
  <si>
    <t>Banner Line</t>
  </si>
  <si>
    <r>
      <rPr>
        <sz val="8"/>
        <color rgb="FF000000"/>
        <rFont val="Calibri"/>
        <family val="2"/>
        <scheme val="minor"/>
      </rPr>
      <t xml:space="preserve">Please select the text to appear above the banner logo.
</t>
    </r>
    <r>
      <rPr>
        <b/>
        <sz val="8"/>
        <color rgb="FF000000"/>
        <rFont val="Calibri"/>
        <family val="2"/>
        <scheme val="minor"/>
      </rPr>
      <t>Default: Available At</t>
    </r>
  </si>
  <si>
    <t>Available At</t>
  </si>
  <si>
    <t>Please include any require legal text or disclaimers</t>
  </si>
  <si>
    <t xml:space="preserve">
Fallback/Default (required)
Fallback creative should be provided as a .png or .jpg file separate from the creative wireframe
Fallback/Default (required)
Fallback creative should be provided as a png or .jpg file separate from the creative wireframe
Fallback/Default (required)
Fallback creative should be provided as a png or .jpg file separate from the creative wireframe
Fallback/Default (required)
Fallback creative should be provided as a png or .jpg file separate from the creative wireframe
Fallback/Default (required)
Fallback creative should be provided as a png or .jpg file separate from the creative wireframe
Fallback/Default (required)
Fallback creative should be provided as a png or .jpg file separate from the creative wireframe
Fallback/Default (required)
Fallback creative should be provided as a png or .jpg file separate from the creative wireframe
Fallback/Default (required)
Fallback creative should be provided as a png or .jpg file separate from the creative wireframe
Fallback/Default (required)
Fallback creative should be provided as a png or .jpg file separate from the creative wireframe
Fallback/Default (required)
Fallback creative should be provided as a png or .jpg file separate from the creative wireframe
Fallback/Default (required)
Fallback creative should be provided as a png or .jpg file separate from the creative wireframe
Fallback/Default (required)
Fallback creative should be provided as a png or .jpg file separate from the creative wireframe
</t>
  </si>
  <si>
    <t>Logo(s)</t>
  </si>
  <si>
    <r>
      <rPr>
        <sz val="8"/>
        <color rgb="FF000000"/>
        <rFont val="Calibri"/>
        <family val="2"/>
        <scheme val="minor"/>
      </rPr>
      <t xml:space="preserve">Please include exact image file name.
</t>
    </r>
    <r>
      <rPr>
        <b/>
        <sz val="8"/>
        <color rgb="FF000000"/>
        <rFont val="Calibri"/>
        <family val="2"/>
        <scheme val="minor"/>
      </rPr>
      <t xml:space="preserve">
Accepted File Type (to maintain top scaleable quality &amp; resolution): </t>
    </r>
    <r>
      <rPr>
        <sz val="8"/>
        <color rgb="FF000000"/>
        <rFont val="Calibri"/>
        <family val="2"/>
        <scheme val="minor"/>
      </rPr>
      <t>.PSD or .SVG</t>
    </r>
  </si>
  <si>
    <t>Kroger_Logo_1.SVG</t>
  </si>
  <si>
    <t>Kroger_Logo_2.SVG</t>
  </si>
  <si>
    <t>Kroger_Logo_3.SVG</t>
  </si>
  <si>
    <t>Product(s)</t>
  </si>
  <si>
    <t>Product Packshot(s) 1</t>
  </si>
  <si>
    <t>Our_Brands_Pack_1.SVG</t>
  </si>
  <si>
    <t>Product Packshot(s) 2</t>
  </si>
  <si>
    <t>Our_Brands_Pack_2.SVG</t>
  </si>
  <si>
    <t>Product Packshot(s) 3</t>
  </si>
  <si>
    <t>Visual(s)</t>
  </si>
  <si>
    <t>Kroger_Visual_1.SVG</t>
  </si>
  <si>
    <t>Kroger_Visual_2.SVG</t>
  </si>
  <si>
    <t>Kroger_Visual_3.SVG</t>
  </si>
  <si>
    <t>If providing an image, please list exact file name.
If using a solid color, please list color in Hex code format.</t>
  </si>
  <si>
    <t>Foreground.SVG</t>
  </si>
  <si>
    <t>Middle Ground.SVG</t>
  </si>
  <si>
    <t>#184899</t>
  </si>
  <si>
    <t>KPM DYNAMIC OFFERINGS</t>
  </si>
  <si>
    <t>CTA Options</t>
  </si>
  <si>
    <t>Legal Text Location</t>
  </si>
  <si>
    <t>Fonts</t>
  </si>
  <si>
    <t>Variation Changes</t>
  </si>
  <si>
    <t>Sport</t>
  </si>
  <si>
    <t>Bottom Center</t>
  </si>
  <si>
    <t>Arial</t>
  </si>
  <si>
    <t>Yes</t>
  </si>
  <si>
    <t>Weather</t>
  </si>
  <si>
    <t>Baseball</t>
  </si>
  <si>
    <t>Basketball</t>
  </si>
  <si>
    <t>American Football</t>
  </si>
  <si>
    <t>Hockey</t>
  </si>
  <si>
    <t>Soccer</t>
  </si>
  <si>
    <t>Check it Out</t>
  </si>
  <si>
    <t>Bottom Right</t>
  </si>
  <si>
    <t>Arial Bold</t>
  </si>
  <si>
    <t>New At</t>
  </si>
  <si>
    <t>No</t>
  </si>
  <si>
    <t>Forecast_Tomorrow</t>
  </si>
  <si>
    <t>Location</t>
  </si>
  <si>
    <t>Baseball_Teams</t>
  </si>
  <si>
    <t>Baseball_Events</t>
  </si>
  <si>
    <t>Basketball_Teams</t>
  </si>
  <si>
    <t>Basketball_Events</t>
  </si>
  <si>
    <t>American_Football_Teams</t>
  </si>
  <si>
    <t>American_Football_Events</t>
  </si>
  <si>
    <t>Hockey_Teams</t>
  </si>
  <si>
    <t>Hockey_Events</t>
  </si>
  <si>
    <t>Soccer_Teams</t>
  </si>
  <si>
    <t>Soccer_Events</t>
  </si>
  <si>
    <t>Discover More</t>
  </si>
  <si>
    <t>Bottom Left</t>
  </si>
  <si>
    <t>Arial Italic</t>
  </si>
  <si>
    <t>Exclusively At</t>
  </si>
  <si>
    <t>Main Language(s) [ Ex. English ]</t>
  </si>
  <si>
    <t>City [ Ex. Cincinnati ]</t>
  </si>
  <si>
    <t>Team name [ Ex: Reds ]</t>
  </si>
  <si>
    <t>Event date [ xx/xx/xx]</t>
  </si>
  <si>
    <t>Team name [ Ex: Bulls ]</t>
  </si>
  <si>
    <t>Team name [ Ex: Bengals ]</t>
  </si>
  <si>
    <t>Team name [ Ex: Blue Jackets ]</t>
  </si>
  <si>
    <t>Team name [ Ex: FCC ]</t>
  </si>
  <si>
    <t>Find Out How</t>
  </si>
  <si>
    <t>Top Center</t>
  </si>
  <si>
    <t>Gotham Rounded Bold</t>
  </si>
  <si>
    <t>Feels Like [ °F ]</t>
  </si>
  <si>
    <t>Device Type [ Ex. Desktop, iPhone, etc. ]</t>
  </si>
  <si>
    <t>Region Name [ Ex. Central, East, etc. ]</t>
  </si>
  <si>
    <t>Points [ Ex: 2 ]</t>
  </si>
  <si>
    <t>Event Started [ xx/xx/xx]</t>
  </si>
  <si>
    <t>Points [ Ex: 78 ]</t>
  </si>
  <si>
    <t>Points [ Ex: 14 ]</t>
  </si>
  <si>
    <t>Find Out More</t>
  </si>
  <si>
    <t>Top Right</t>
  </si>
  <si>
    <t>ITC Avant Garde Gothic Std Bold</t>
  </si>
  <si>
    <t>Min Temperature [ °F ]</t>
  </si>
  <si>
    <t>KPM Audience [ Ex: KPMCurrentBuyers ]</t>
  </si>
  <si>
    <t>Targeting DMAs [ Ex. 515, 523, etc. ]</t>
  </si>
  <si>
    <t>Rank [ Ex: 1st place]</t>
  </si>
  <si>
    <t>Event Ended [ True, False ]</t>
  </si>
  <si>
    <t>Get Started</t>
  </si>
  <si>
    <t>Top Left</t>
  </si>
  <si>
    <t>ITC Avant Garde Gothic Std Book</t>
  </si>
  <si>
    <t>Max Temperature [ °F ]</t>
  </si>
  <si>
    <t>Date/Date Range [ Ex: 08/26/26 - 09/15/26]</t>
  </si>
  <si>
    <t>State Name [ Ex: Ohio ]</t>
  </si>
  <si>
    <t>Wins [ Ex: 87 ]</t>
  </si>
  <si>
    <t>Hours to event start [ Ex: 2 ]</t>
  </si>
  <si>
    <t>Wins [ Ex: 10 ]</t>
  </si>
  <si>
    <t>Learn More</t>
  </si>
  <si>
    <t>ITC Avant Garde Gothic Std Medium</t>
  </si>
  <si>
    <t>Humidity [ % ]</t>
  </si>
  <si>
    <t>Kroger Division [ Ex. Central, Dallas, etc. ]</t>
  </si>
  <si>
    <t>Losses [ Ex: 87 ]</t>
  </si>
  <si>
    <t>Home team - Name [ Ex: Cincinnati Reds ]</t>
  </si>
  <si>
    <t>Home team - Name [ Ex: Chicago Bulls ]</t>
  </si>
  <si>
    <t>Losses [ Ex: 1 ]</t>
  </si>
  <si>
    <t>Home team - Name [ Ex: Cincinnati Bengals ]</t>
  </si>
  <si>
    <t>Home team - Name [ Ex: Columbus Blue Jackets ]</t>
  </si>
  <si>
    <t>Home team - Name [ Ex: FC Cincinnati ]</t>
  </si>
  <si>
    <t>Let's Explore</t>
  </si>
  <si>
    <t>ITC Avant Garde Gothic Std Medium Oblique</t>
  </si>
  <si>
    <t>Clouds [ % ]</t>
  </si>
  <si>
    <t>Daypart [ Ex: 09:00-14:00 ]</t>
  </si>
  <si>
    <t>Win streak [ Ex: 8 ]</t>
  </si>
  <si>
    <t>Away team - Name [ Ex: Chicago Cubs ]</t>
  </si>
  <si>
    <t>Away team - Name [ Ex: Atlanta Hawks ]</t>
  </si>
  <si>
    <t>Away team - Name [ Ex: Buffalo Bills ]</t>
  </si>
  <si>
    <t>Away team - Name [ Ex: Chicago Blackhawks ]</t>
  </si>
  <si>
    <t>Away team - Name [ Ex: Columbus Crew ]</t>
  </si>
  <si>
    <t>Start Shopping</t>
  </si>
  <si>
    <t>Minion Pro</t>
  </si>
  <si>
    <t>Rain in the last 3 hours [ Inches ]</t>
  </si>
  <si>
    <t>Rain [ Inches ]</t>
  </si>
  <si>
    <t>Sequence [ Ex: First, Second, Third ]</t>
  </si>
  <si>
    <t>Venue - Name [ Ex: Great American Ballpark ]</t>
  </si>
  <si>
    <t>Venue - Name [ Ex: United Center ]</t>
  </si>
  <si>
    <t>Venue - Name [ Ex: Paul Brown Stadium ]</t>
  </si>
  <si>
    <t>Venue - Name [ Ex: Nationwide Arena ]</t>
  </si>
  <si>
    <t>Venue - Name [ Ex: TQL Stadium ]</t>
  </si>
  <si>
    <t>Get Recipe</t>
  </si>
  <si>
    <t>Nunito Black</t>
  </si>
  <si>
    <t>Snow in the last 3 hours [ Inches ]</t>
  </si>
  <si>
    <t>Snow [ Inches ]</t>
  </si>
  <si>
    <t>Venue - City [ Ex: Cincinnati ]</t>
  </si>
  <si>
    <t>Venue - City [ Ex: Chicago ]</t>
  </si>
  <si>
    <t>Venue - City [ Ex: Columbus ]</t>
  </si>
  <si>
    <t>Clip Coupon</t>
  </si>
  <si>
    <t>Nunito Bold</t>
  </si>
  <si>
    <t>UV Index [ 1-11 ]</t>
  </si>
  <si>
    <t>Home team - Total Score [ Ex: 88 ]</t>
  </si>
  <si>
    <t>Home team - Total Score [ Ex: 21 ]</t>
  </si>
  <si>
    <t>Last scoring team [ Blue Jackets ]</t>
  </si>
  <si>
    <t>Home team - Goals [ Ex: 4 ]</t>
  </si>
  <si>
    <t>Redeem Now</t>
  </si>
  <si>
    <t>Air Quality Index [ 0-400 ]</t>
  </si>
  <si>
    <t>Away team - Total Score [ Ex: 78 ]</t>
  </si>
  <si>
    <t>Away team - Total Score [ Ex: 3 ]</t>
  </si>
  <si>
    <t>Home team - Total Score [ Ex: 4 ]</t>
  </si>
  <si>
    <t>Away team - Goals [ Ex: 3 ]</t>
  </si>
  <si>
    <t>Redeem Savings</t>
  </si>
  <si>
    <t>Nunito Light</t>
  </si>
  <si>
    <t>Start Saving</t>
  </si>
  <si>
    <t>Nunito Medium</t>
  </si>
  <si>
    <t>Nunito Regular</t>
  </si>
  <si>
    <t>Nunito SemiBold</t>
  </si>
  <si>
    <t>Open Sans Bold</t>
  </si>
  <si>
    <t>Open Sans Regular</t>
  </si>
  <si>
    <t>Wingdings</t>
  </si>
  <si>
    <t>Other - Please Provide to KPM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</si>
</sst>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4"/>
      <color theme="1"/>
      <name val="Calibri"/>
      <family val="2"/>
      <scheme val="minor"/>
    </font>
    <font>
      <sz val="8"/>
      <color theme="1"/>
      <name val="Calibri"/>
      <family val="2"/>
      <scheme val="minor"/>
    </font>
    <font>
      <sz val="8"/>
      <color rgb="FF000000"/>
      <name val="Calibri"/>
      <family val="2"/>
    </font>
    <font>
      <b/>
      <sz val="16"/>
      <color theme="1"/>
      <name val="Calibri"/>
      <family val="2"/>
      <scheme val="minor"/>
    </font>
    <font>
      <sz val="12"/>
      <color theme="1"/>
      <name val="Calibri"/>
      <family val="2"/>
    </font>
    <font>
      <b/>
      <sz val="12"/>
      <color theme="1"/>
      <name val="Calibri"/>
      <family val="2"/>
    </font>
    <font>
      <b/>
      <sz val="20"/>
      <color theme="0"/>
      <name val="Calibri"/>
      <family val="2"/>
    </font>
    <font>
      <b/>
      <sz val="20"/>
      <color theme="0"/>
      <name val="Calibri"/>
      <family val="2"/>
      <scheme val="minor"/>
    </font>
    <font>
      <b/>
      <sz val="14"/>
      <color theme="1"/>
      <name val="Calibri"/>
      <family val="2"/>
    </font>
    <font>
      <b/>
      <sz val="14"/>
      <color rgb="FF000000"/>
      <name val="Calibri"/>
      <family val="2"/>
    </font>
    <font>
      <i/>
      <sz val="8"/>
      <color rgb="FF000000"/>
      <name val="Calibri"/>
      <family val="2"/>
      <scheme val="minor"/>
    </font>
    <font>
      <sz val="8"/>
      <color rgb="FF000000"/>
      <name val="Calibri"/>
      <family val="2"/>
      <scheme val="minor"/>
    </font>
    <font>
      <b/>
      <sz val="16"/>
      <color rgb="FF000000"/>
      <name val="Calibri"/>
      <family val="2"/>
    </font>
    <font>
      <sz val="12"/>
      <color rgb="FF000000"/>
      <name val="Calibri"/>
      <family val="2"/>
    </font>
    <font>
      <b/>
      <sz val="16"/>
      <color theme="0"/>
      <name val="Calibri"/>
      <family val="2"/>
    </font>
    <font>
      <b/>
      <sz val="8"/>
      <color rgb="FF000000"/>
      <name val="Calibri"/>
      <family val="2"/>
      <scheme val="minor"/>
    </font>
    <font>
      <strike/>
      <sz val="11"/>
      <color theme="1"/>
      <name val="Calibri"/>
      <family val="2"/>
      <scheme val="minor"/>
    </font>
    <font>
      <b/>
      <sz val="16"/>
      <color theme="0"/>
      <name val="Calibri"/>
      <family val="2"/>
      <scheme val="minor"/>
    </font>
    <font>
      <b/>
      <sz val="12"/>
      <color rgb="FF000000"/>
      <name val="Calibri"/>
      <family val="2"/>
    </font>
    <font>
      <sz val="8"/>
      <color rgb="FF000000"/>
      <name val="Calibri"/>
      <family val="2"/>
      <scheme val="minor"/>
    </font>
    <font>
      <i/>
      <sz val="8"/>
      <color rgb="FF000000"/>
      <name val="Calibri"/>
      <family val="2"/>
    </font>
    <font>
      <sz val="8"/>
      <color rgb="FF000000"/>
      <name val="Calibri"/>
      <family val="2"/>
    </font>
    <font>
      <sz val="12"/>
      <color rgb="FF000000"/>
      <name val="Calibri"/>
      <family val="2"/>
    </font>
    <font>
      <sz val="14"/>
      <color theme="1"/>
      <name val="Calibri"/>
      <family val="2"/>
      <scheme val="minor"/>
    </font>
    <font>
      <b/>
      <sz val="14"/>
      <color rgb="FFFF0000"/>
      <name val="Calibri"/>
      <family val="2"/>
      <scheme val="minor"/>
    </font>
    <font>
      <b/>
      <sz val="26"/>
      <color rgb="FF000000"/>
      <name val="Calibri"/>
      <family val="2"/>
    </font>
  </fonts>
  <fills count="12">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DFE3E7"/>
        <bgColor indexed="64"/>
      </patternFill>
    </fill>
    <fill>
      <patternFill patternType="solid">
        <fgColor rgb="FFF8F9FA"/>
        <bgColor indexed="64"/>
      </patternFill>
    </fill>
    <fill>
      <patternFill patternType="solid">
        <fgColor rgb="FFE9ECF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E7E6E6"/>
        <bgColor rgb="FF000000"/>
      </patternFill>
    </fill>
    <fill>
      <patternFill patternType="solid">
        <fgColor rgb="FFE7E6E6"/>
        <bgColor indexed="64"/>
      </patternFill>
    </fill>
    <fill>
      <patternFill patternType="solid">
        <fgColor theme="2"/>
        <bgColor indexed="64"/>
      </patternFill>
    </fill>
  </fills>
  <borders count="59">
    <border>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bottom/>
      <diagonal/>
    </border>
    <border>
      <left/>
      <right style="medium">
        <color rgb="FF000000"/>
      </right>
      <top style="thin">
        <color rgb="FF000000"/>
      </top>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thin">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style="thin">
        <color rgb="FF000000"/>
      </left>
      <right/>
      <top style="medium">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right style="thin">
        <color rgb="FF000000"/>
      </right>
      <top style="medium">
        <color rgb="FF000000"/>
      </top>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top style="medium">
        <color rgb="FF000000"/>
      </top>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thin">
        <color theme="4" tint="0.39997558519241921"/>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thin">
        <color rgb="FF000000"/>
      </right>
      <top/>
      <bottom/>
      <diagonal/>
    </border>
    <border>
      <left style="thin">
        <color rgb="FF000000"/>
      </left>
      <right/>
      <top/>
      <bottom style="thin">
        <color rgb="FF000000"/>
      </bottom>
      <diagonal/>
    </border>
    <border>
      <left/>
      <right style="thin">
        <color rgb="FF000000"/>
      </right>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style="medium">
        <color indexed="64"/>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s>
  <cellStyleXfs count="1">
    <xf numFmtId="0" fontId="0" fillId="0" borderId="0"/>
  </cellStyleXfs>
  <cellXfs count="190">
    <xf numFmtId="0" fontId="0" fillId="0" borderId="0" xfId="0"/>
    <xf numFmtId="0" fontId="0" fillId="0" borderId="4" xfId="0" applyBorder="1"/>
    <xf numFmtId="0" fontId="5" fillId="0" borderId="6" xfId="0" applyFont="1"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 xfId="0" applyBorder="1"/>
    <xf numFmtId="0" fontId="0" fillId="0" borderId="8" xfId="0" applyBorder="1"/>
    <xf numFmtId="0" fontId="0" fillId="0" borderId="17" xfId="0" applyBorder="1"/>
    <xf numFmtId="0" fontId="0" fillId="0" borderId="21" xfId="0" applyBorder="1"/>
    <xf numFmtId="0" fontId="0" fillId="0" borderId="22" xfId="0" applyBorder="1"/>
    <xf numFmtId="0" fontId="7" fillId="3" borderId="28" xfId="0" applyFont="1" applyFill="1" applyBorder="1"/>
    <xf numFmtId="0" fontId="0" fillId="0" borderId="32" xfId="0" applyBorder="1"/>
    <xf numFmtId="0" fontId="0" fillId="0" borderId="6" xfId="0" applyBorder="1"/>
    <xf numFmtId="0" fontId="6" fillId="6" borderId="8" xfId="0" applyFont="1" applyFill="1" applyBorder="1"/>
    <xf numFmtId="0" fontId="13" fillId="0" borderId="28" xfId="0" applyFont="1" applyBorder="1"/>
    <xf numFmtId="0" fontId="6" fillId="6" borderId="35" xfId="0" applyFont="1" applyFill="1" applyBorder="1"/>
    <xf numFmtId="0" fontId="0" fillId="0" borderId="24" xfId="0" applyBorder="1"/>
    <xf numFmtId="0" fontId="17" fillId="0" borderId="13" xfId="0" applyFont="1" applyBorder="1"/>
    <xf numFmtId="0" fontId="1" fillId="0" borderId="29" xfId="0" applyFont="1" applyBorder="1"/>
    <xf numFmtId="0" fontId="0" fillId="0" borderId="38" xfId="0" applyBorder="1"/>
    <xf numFmtId="0" fontId="0" fillId="0" borderId="39" xfId="0" applyBorder="1"/>
    <xf numFmtId="0" fontId="17" fillId="0" borderId="39" xfId="0" applyFont="1" applyBorder="1"/>
    <xf numFmtId="0" fontId="0" fillId="0" borderId="40" xfId="0" applyBorder="1"/>
    <xf numFmtId="0" fontId="0" fillId="0" borderId="37" xfId="0" applyBorder="1"/>
    <xf numFmtId="0" fontId="17" fillId="0" borderId="16" xfId="0" applyFont="1" applyBorder="1"/>
    <xf numFmtId="0" fontId="1" fillId="0" borderId="42" xfId="0" applyFont="1" applyBorder="1"/>
    <xf numFmtId="0" fontId="1" fillId="0" borderId="43" xfId="0" applyFont="1" applyBorder="1"/>
    <xf numFmtId="0" fontId="17" fillId="0" borderId="0" xfId="0" applyFont="1"/>
    <xf numFmtId="0" fontId="0" fillId="0" borderId="27" xfId="0" applyBorder="1"/>
    <xf numFmtId="0" fontId="0" fillId="0" borderId="44" xfId="0" applyBorder="1"/>
    <xf numFmtId="0" fontId="1" fillId="0" borderId="45" xfId="0" applyFont="1" applyBorder="1"/>
    <xf numFmtId="0" fontId="0" fillId="0" borderId="30" xfId="0" applyBorder="1"/>
    <xf numFmtId="0" fontId="17" fillId="0" borderId="40" xfId="0" applyFont="1" applyBorder="1"/>
    <xf numFmtId="0" fontId="17" fillId="0" borderId="29" xfId="0" applyFont="1" applyBorder="1"/>
    <xf numFmtId="0" fontId="17" fillId="0" borderId="41" xfId="0" applyFont="1" applyBorder="1"/>
    <xf numFmtId="0" fontId="1" fillId="0" borderId="34" xfId="0" applyFont="1" applyBorder="1"/>
    <xf numFmtId="0" fontId="0" fillId="0" borderId="46" xfId="0" applyBorder="1"/>
    <xf numFmtId="0" fontId="0" fillId="0" borderId="25" xfId="0" applyBorder="1"/>
    <xf numFmtId="0" fontId="17" fillId="0" borderId="24" xfId="0" applyFont="1" applyBorder="1"/>
    <xf numFmtId="0" fontId="1" fillId="0" borderId="6" xfId="0" applyFont="1" applyBorder="1"/>
    <xf numFmtId="0" fontId="0" fillId="0" borderId="47" xfId="0" applyBorder="1"/>
    <xf numFmtId="0" fontId="0" fillId="0" borderId="7" xfId="0" applyBorder="1"/>
    <xf numFmtId="0" fontId="15" fillId="3" borderId="28" xfId="0" applyFont="1" applyFill="1" applyBorder="1" applyAlignment="1">
      <alignment wrapText="1"/>
    </xf>
    <xf numFmtId="0" fontId="0" fillId="8" borderId="48" xfId="0" applyFill="1" applyBorder="1"/>
    <xf numFmtId="0" fontId="0" fillId="8" borderId="21" xfId="0" applyFill="1" applyBorder="1"/>
    <xf numFmtId="0" fontId="5" fillId="0" borderId="6" xfId="0" applyFont="1" applyBorder="1" applyAlignment="1">
      <alignment horizontal="left"/>
    </xf>
    <xf numFmtId="0" fontId="5" fillId="0" borderId="3" xfId="0" applyFont="1" applyBorder="1" applyAlignment="1">
      <alignment horizontal="left"/>
    </xf>
    <xf numFmtId="0" fontId="5" fillId="0" borderId="2" xfId="0" applyFont="1" applyBorder="1" applyAlignment="1">
      <alignment horizontal="left"/>
    </xf>
    <xf numFmtId="0" fontId="5" fillId="0" borderId="10" xfId="0" applyFont="1" applyBorder="1" applyAlignment="1">
      <alignment horizontal="left"/>
    </xf>
    <xf numFmtId="0" fontId="13" fillId="7" borderId="48" xfId="0" applyFont="1" applyFill="1" applyBorder="1"/>
    <xf numFmtId="0" fontId="0" fillId="0" borderId="31" xfId="0" applyBorder="1"/>
    <xf numFmtId="0" fontId="0" fillId="0" borderId="12" xfId="0" applyBorder="1"/>
    <xf numFmtId="0" fontId="0" fillId="0" borderId="33" xfId="0" applyBorder="1"/>
    <xf numFmtId="0" fontId="5" fillId="0" borderId="0" xfId="0" applyFont="1" applyAlignment="1">
      <alignment horizontal="left"/>
    </xf>
    <xf numFmtId="0" fontId="6" fillId="6" borderId="0" xfId="0" applyFont="1" applyFill="1"/>
    <xf numFmtId="0" fontId="6" fillId="6" borderId="5" xfId="0" applyFont="1" applyFill="1" applyBorder="1"/>
    <xf numFmtId="0" fontId="5" fillId="5" borderId="12" xfId="0" applyFont="1" applyFill="1" applyBorder="1" applyAlignment="1">
      <alignment horizontal="left" wrapText="1"/>
    </xf>
    <xf numFmtId="0" fontId="6" fillId="6" borderId="24" xfId="0" applyFont="1" applyFill="1" applyBorder="1"/>
    <xf numFmtId="0" fontId="9" fillId="4" borderId="10"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36"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14" fillId="4" borderId="36" xfId="0" applyFont="1" applyFill="1" applyBorder="1" applyAlignment="1">
      <alignment horizontal="left"/>
    </xf>
    <xf numFmtId="0" fontId="5" fillId="4" borderId="36" xfId="0" applyFont="1" applyFill="1" applyBorder="1" applyAlignment="1">
      <alignment horizontal="left"/>
    </xf>
    <xf numFmtId="0" fontId="0" fillId="0" borderId="0" xfId="0" applyAlignment="1">
      <alignment horizontal="center" vertical="center"/>
    </xf>
    <xf numFmtId="0" fontId="5" fillId="2" borderId="12" xfId="0" applyFont="1" applyFill="1" applyBorder="1" applyAlignment="1">
      <alignment horizontal="left"/>
    </xf>
    <xf numFmtId="0" fontId="5" fillId="2" borderId="10" xfId="0" applyFont="1" applyFill="1" applyBorder="1" applyAlignment="1">
      <alignment horizontal="left"/>
    </xf>
    <xf numFmtId="0" fontId="5" fillId="2" borderId="27"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5" fillId="2" borderId="11" xfId="0" applyFont="1" applyFill="1" applyBorder="1" applyAlignment="1">
      <alignment horizontal="center" wrapText="1"/>
    </xf>
    <xf numFmtId="0" fontId="5" fillId="2" borderId="36" xfId="0" applyFont="1" applyFill="1" applyBorder="1" applyAlignment="1">
      <alignment horizontal="left"/>
    </xf>
    <xf numFmtId="0" fontId="5" fillId="2" borderId="23" xfId="0" applyFont="1" applyFill="1" applyBorder="1" applyAlignment="1">
      <alignment horizontal="left"/>
    </xf>
    <xf numFmtId="0" fontId="5" fillId="2" borderId="26" xfId="0" applyFont="1" applyFill="1" applyBorder="1" applyAlignment="1">
      <alignment horizontal="left" wrapText="1"/>
    </xf>
    <xf numFmtId="14" fontId="5" fillId="2" borderId="22" xfId="0" applyNumberFormat="1" applyFont="1" applyFill="1" applyBorder="1" applyAlignment="1">
      <alignment horizontal="left"/>
    </xf>
    <xf numFmtId="0" fontId="5" fillId="2" borderId="11" xfId="0" applyFont="1" applyFill="1" applyBorder="1" applyAlignment="1">
      <alignment horizontal="left"/>
    </xf>
    <xf numFmtId="0" fontId="18" fillId="3" borderId="0" xfId="0" applyFont="1" applyFill="1"/>
    <xf numFmtId="0" fontId="1" fillId="0" borderId="53" xfId="0" applyFont="1" applyBorder="1"/>
    <xf numFmtId="0" fontId="1" fillId="0" borderId="1" xfId="0" applyFont="1" applyBorder="1"/>
    <xf numFmtId="0" fontId="1" fillId="0" borderId="7" xfId="0" applyFont="1" applyBorder="1"/>
    <xf numFmtId="0" fontId="1" fillId="0" borderId="30" xfId="0" applyFont="1" applyBorder="1"/>
    <xf numFmtId="0" fontId="12" fillId="0" borderId="27" xfId="0" applyFont="1" applyBorder="1" applyAlignment="1">
      <alignment vertical="center" wrapText="1"/>
    </xf>
    <xf numFmtId="0" fontId="3" fillId="0" borderId="27" xfId="0" applyFont="1" applyBorder="1" applyAlignment="1">
      <alignment vertical="center" wrapText="1"/>
    </xf>
    <xf numFmtId="0" fontId="3" fillId="0" borderId="22" xfId="0" applyFont="1" applyBorder="1" applyAlignment="1">
      <alignment vertical="center" wrapText="1"/>
    </xf>
    <xf numFmtId="0" fontId="12" fillId="0" borderId="26" xfId="0" applyFont="1" applyBorder="1" applyAlignment="1">
      <alignment vertical="center" wrapText="1"/>
    </xf>
    <xf numFmtId="0" fontId="12" fillId="0" borderId="22" xfId="0" applyFont="1" applyBorder="1" applyAlignment="1">
      <alignment vertical="center" wrapText="1"/>
    </xf>
    <xf numFmtId="0" fontId="20" fillId="5" borderId="22" xfId="0" applyFont="1" applyFill="1" applyBorder="1" applyAlignment="1">
      <alignment vertical="center" wrapText="1"/>
    </xf>
    <xf numFmtId="0" fontId="20" fillId="0" borderId="33" xfId="0" applyFont="1" applyBorder="1" applyAlignment="1">
      <alignment vertical="center" wrapText="1"/>
    </xf>
    <xf numFmtId="0" fontId="20" fillId="0" borderId="55" xfId="0" applyFont="1" applyBorder="1" applyAlignment="1">
      <alignment vertical="center" wrapText="1"/>
    </xf>
    <xf numFmtId="0" fontId="0" fillId="0" borderId="26" xfId="0" applyBorder="1"/>
    <xf numFmtId="0" fontId="6" fillId="6" borderId="5" xfId="0" applyFont="1" applyFill="1" applyBorder="1" applyAlignment="1">
      <alignment horizontal="left"/>
    </xf>
    <xf numFmtId="0" fontId="6" fillId="6" borderId="9" xfId="0" applyFont="1" applyFill="1" applyBorder="1" applyAlignment="1">
      <alignment horizontal="left"/>
    </xf>
    <xf numFmtId="0" fontId="12" fillId="0" borderId="23" xfId="0" applyFont="1" applyBorder="1" applyAlignment="1">
      <alignment vertical="center" wrapText="1"/>
    </xf>
    <xf numFmtId="0" fontId="20" fillId="0" borderId="56" xfId="0" applyFont="1" applyBorder="1" applyAlignment="1">
      <alignment vertical="center" wrapText="1"/>
    </xf>
    <xf numFmtId="0" fontId="20" fillId="0" borderId="29" xfId="0" applyFont="1" applyBorder="1" applyAlignment="1">
      <alignment vertical="center" wrapText="1"/>
    </xf>
    <xf numFmtId="0" fontId="5" fillId="5" borderId="36" xfId="0" applyFont="1" applyFill="1" applyBorder="1" applyAlignment="1">
      <alignment horizontal="left" wrapText="1"/>
    </xf>
    <xf numFmtId="0" fontId="25" fillId="0" borderId="0" xfId="0" applyFont="1" applyAlignment="1">
      <alignment wrapText="1"/>
    </xf>
    <xf numFmtId="0" fontId="5" fillId="0" borderId="23" xfId="0" applyFont="1" applyBorder="1" applyAlignment="1">
      <alignment horizontal="left"/>
    </xf>
    <xf numFmtId="0" fontId="5" fillId="5" borderId="5" xfId="0" applyFont="1" applyFill="1" applyBorder="1" applyAlignment="1">
      <alignment horizontal="left"/>
    </xf>
    <xf numFmtId="0" fontId="5" fillId="5" borderId="18" xfId="0" applyFont="1" applyFill="1" applyBorder="1" applyAlignment="1">
      <alignment horizontal="left"/>
    </xf>
    <xf numFmtId="0" fontId="5" fillId="5" borderId="0" xfId="0" applyFont="1" applyFill="1" applyAlignment="1">
      <alignment horizontal="left" wrapText="1"/>
    </xf>
    <xf numFmtId="0" fontId="5" fillId="5" borderId="5" xfId="0" applyFont="1" applyFill="1" applyBorder="1" applyAlignment="1">
      <alignment horizontal="left" wrapText="1"/>
    </xf>
    <xf numFmtId="0" fontId="5" fillId="5" borderId="9" xfId="0" applyFont="1" applyFill="1" applyBorder="1" applyAlignment="1">
      <alignment horizontal="left"/>
    </xf>
    <xf numFmtId="0" fontId="5" fillId="5" borderId="0" xfId="0" applyFont="1" applyFill="1" applyAlignment="1">
      <alignment horizontal="left"/>
    </xf>
    <xf numFmtId="0" fontId="5" fillId="5" borderId="9" xfId="0" applyFont="1" applyFill="1" applyBorder="1" applyAlignment="1">
      <alignment horizontal="left" wrapText="1"/>
    </xf>
    <xf numFmtId="0" fontId="5" fillId="2" borderId="10" xfId="0" applyFont="1" applyFill="1" applyBorder="1" applyAlignment="1">
      <alignment horizontal="left" wrapText="1"/>
    </xf>
    <xf numFmtId="14" fontId="5" fillId="2" borderId="12" xfId="0" applyNumberFormat="1" applyFont="1" applyFill="1" applyBorder="1" applyAlignment="1">
      <alignment horizontal="left"/>
    </xf>
    <xf numFmtId="0" fontId="5" fillId="0" borderId="26" xfId="0" applyFont="1" applyBorder="1" applyAlignment="1">
      <alignment horizontal="left"/>
    </xf>
    <xf numFmtId="0" fontId="1" fillId="0" borderId="35" xfId="0" applyFont="1" applyBorder="1" applyAlignment="1">
      <alignment horizontal="center" vertical="center"/>
    </xf>
    <xf numFmtId="0" fontId="1" fillId="0" borderId="6" xfId="0" applyFont="1" applyBorder="1" applyAlignment="1">
      <alignment horizontal="center" vertical="center"/>
    </xf>
    <xf numFmtId="0" fontId="1" fillId="0" borderId="53" xfId="0" applyFont="1" applyBorder="1" applyAlignment="1">
      <alignment horizontal="center" vertical="center"/>
    </xf>
    <xf numFmtId="0" fontId="1" fillId="0" borderId="30" xfId="0" applyFont="1" applyBorder="1" applyAlignment="1">
      <alignment horizontal="center" vertical="center"/>
    </xf>
    <xf numFmtId="0" fontId="0" fillId="0" borderId="0" xfId="0" applyAlignment="1">
      <alignment vertical="center"/>
    </xf>
    <xf numFmtId="0" fontId="6" fillId="6" borderId="11" xfId="0" applyFont="1" applyFill="1" applyBorder="1"/>
    <xf numFmtId="0" fontId="6" fillId="6" borderId="12" xfId="0" applyFont="1" applyFill="1" applyBorder="1"/>
    <xf numFmtId="0" fontId="6" fillId="6" borderId="10" xfId="0" applyFont="1" applyFill="1" applyBorder="1"/>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0" fillId="0" borderId="10" xfId="0" applyFont="1" applyBorder="1" applyAlignment="1">
      <alignment vertical="center" wrapText="1"/>
    </xf>
    <xf numFmtId="0" fontId="20" fillId="0" borderId="11" xfId="0" applyFont="1" applyBorder="1" applyAlignment="1">
      <alignment vertical="center" wrapText="1"/>
    </xf>
    <xf numFmtId="0" fontId="20" fillId="0" borderId="12" xfId="0" applyFont="1" applyBorder="1" applyAlignment="1">
      <alignment vertical="center" wrapText="1"/>
    </xf>
    <xf numFmtId="0" fontId="22" fillId="0" borderId="12" xfId="0" applyFont="1" applyBorder="1" applyAlignment="1">
      <alignment vertical="center" wrapText="1"/>
    </xf>
    <xf numFmtId="0" fontId="24" fillId="0" borderId="51"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0" xfId="0" applyFont="1" applyAlignment="1">
      <alignment horizontal="center" vertical="center" wrapText="1"/>
    </xf>
    <xf numFmtId="0" fontId="24" fillId="0" borderId="50"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36" xfId="0" applyFont="1" applyBorder="1" applyAlignment="1">
      <alignment horizontal="center" vertical="center" wrapText="1"/>
    </xf>
    <xf numFmtId="0" fontId="1" fillId="11" borderId="42" xfId="0" applyFont="1" applyFill="1" applyBorder="1" applyAlignment="1">
      <alignment horizontal="center" vertical="center" textRotation="90"/>
    </xf>
    <xf numFmtId="0" fontId="1" fillId="11" borderId="52" xfId="0" applyFont="1" applyFill="1" applyBorder="1" applyAlignment="1">
      <alignment horizontal="center" vertical="center" textRotation="90"/>
    </xf>
    <xf numFmtId="0" fontId="18" fillId="3" borderId="18" xfId="0" applyFont="1" applyFill="1" applyBorder="1" applyAlignment="1">
      <alignment horizontal="center"/>
    </xf>
    <xf numFmtId="0" fontId="18" fillId="3" borderId="19" xfId="0" applyFont="1" applyFill="1" applyBorder="1" applyAlignment="1">
      <alignment horizontal="center"/>
    </xf>
    <xf numFmtId="0" fontId="18" fillId="3" borderId="20" xfId="0" applyFont="1" applyFill="1" applyBorder="1" applyAlignment="1">
      <alignment horizontal="center"/>
    </xf>
    <xf numFmtId="0" fontId="10" fillId="9" borderId="18" xfId="0" applyFont="1" applyFill="1" applyBorder="1" applyAlignment="1">
      <alignment horizontal="center"/>
    </xf>
    <xf numFmtId="0" fontId="10" fillId="9" borderId="19" xfId="0" applyFont="1" applyFill="1" applyBorder="1" applyAlignment="1">
      <alignment horizontal="center"/>
    </xf>
    <xf numFmtId="0" fontId="10" fillId="9" borderId="20" xfId="0" applyFont="1" applyFill="1" applyBorder="1" applyAlignment="1">
      <alignment horizontal="center"/>
    </xf>
    <xf numFmtId="0" fontId="10" fillId="10" borderId="18" xfId="0" applyFont="1" applyFill="1" applyBorder="1" applyAlignment="1">
      <alignment horizontal="center"/>
    </xf>
    <xf numFmtId="0" fontId="10" fillId="10" borderId="19" xfId="0" applyFont="1" applyFill="1" applyBorder="1" applyAlignment="1">
      <alignment horizontal="center"/>
    </xf>
    <xf numFmtId="0" fontId="10" fillId="10" borderId="20" xfId="0" applyFont="1" applyFill="1" applyBorder="1" applyAlignment="1">
      <alignment horizontal="center"/>
    </xf>
    <xf numFmtId="0" fontId="0" fillId="0" borderId="24" xfId="0" applyBorder="1" applyAlignment="1">
      <alignment horizontal="center"/>
    </xf>
    <xf numFmtId="0" fontId="26" fillId="0" borderId="28" xfId="0" applyFont="1" applyBorder="1" applyAlignment="1">
      <alignment horizontal="center" vertical="center" textRotation="90"/>
    </xf>
    <xf numFmtId="0" fontId="26" fillId="0" borderId="26" xfId="0" applyFont="1" applyBorder="1" applyAlignment="1">
      <alignment horizontal="center" vertical="center" textRotation="90"/>
    </xf>
    <xf numFmtId="0" fontId="26" fillId="0" borderId="10" xfId="0" applyFont="1" applyBorder="1" applyAlignment="1">
      <alignment horizontal="center" vertical="center" textRotation="90"/>
    </xf>
    <xf numFmtId="0" fontId="26" fillId="0" borderId="33" xfId="0" applyFont="1" applyBorder="1" applyAlignment="1">
      <alignment horizontal="center" vertical="center" textRotation="90"/>
    </xf>
    <xf numFmtId="0" fontId="1" fillId="0" borderId="41" xfId="0" applyFont="1" applyBorder="1" applyAlignment="1">
      <alignment horizontal="center"/>
    </xf>
    <xf numFmtId="0" fontId="1" fillId="0" borderId="54" xfId="0" applyFont="1" applyBorder="1" applyAlignment="1">
      <alignment horizontal="center"/>
    </xf>
    <xf numFmtId="0" fontId="1" fillId="0" borderId="2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wrapText="1"/>
    </xf>
    <xf numFmtId="0" fontId="1" fillId="0" borderId="19" xfId="0" applyFont="1" applyBorder="1" applyAlignment="1">
      <alignment horizontal="center" wrapText="1"/>
    </xf>
    <xf numFmtId="0" fontId="1" fillId="0" borderId="20" xfId="0" applyFont="1" applyBorder="1" applyAlignment="1">
      <alignment horizontal="center" wrapText="1"/>
    </xf>
    <xf numFmtId="0" fontId="23" fillId="4" borderId="26" xfId="0" applyFont="1" applyFill="1" applyBorder="1" applyAlignment="1">
      <alignment horizontal="center" vertical="center" wrapText="1"/>
    </xf>
    <xf numFmtId="0" fontId="23" fillId="4" borderId="33"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7" fillId="3" borderId="51"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36" xfId="0" applyFont="1" applyFill="1" applyBorder="1" applyAlignment="1">
      <alignment horizontal="center" vertical="center"/>
    </xf>
    <xf numFmtId="0" fontId="8" fillId="3" borderId="28"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1"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23" fillId="4" borderId="28" xfId="0" applyFont="1" applyFill="1" applyBorder="1" applyAlignment="1">
      <alignment horizontal="center" vertical="top" wrapText="1"/>
    </xf>
    <xf numFmtId="0" fontId="23" fillId="4" borderId="26" xfId="0" applyFont="1" applyFill="1" applyBorder="1" applyAlignment="1">
      <alignment horizontal="center" vertical="top" wrapText="1"/>
    </xf>
    <xf numFmtId="0" fontId="23" fillId="4" borderId="33" xfId="0" applyFont="1" applyFill="1" applyBorder="1" applyAlignment="1">
      <alignment horizontal="center" vertical="top" wrapText="1"/>
    </xf>
    <xf numFmtId="0" fontId="0" fillId="0" borderId="0" xfId="0" applyAlignment="1">
      <alignment horizontal="center" vertical="center"/>
    </xf>
    <xf numFmtId="0" fontId="9" fillId="4" borderId="26" xfId="0" applyFont="1" applyFill="1" applyBorder="1" applyAlignment="1">
      <alignment horizontal="center" vertical="center" textRotation="90"/>
    </xf>
    <xf numFmtId="0" fontId="9" fillId="4" borderId="33" xfId="0" applyFont="1" applyFill="1" applyBorder="1" applyAlignment="1">
      <alignment horizontal="center" vertical="center" textRotation="90"/>
    </xf>
    <xf numFmtId="0" fontId="9" fillId="4" borderId="10" xfId="0" applyFont="1" applyFill="1" applyBorder="1" applyAlignment="1">
      <alignment horizontal="center" vertical="center"/>
    </xf>
    <xf numFmtId="0" fontId="9" fillId="4" borderId="36" xfId="0" applyFont="1" applyFill="1" applyBorder="1" applyAlignment="1">
      <alignment horizontal="center" vertical="center"/>
    </xf>
    <xf numFmtId="0" fontId="9" fillId="4" borderId="58" xfId="0" applyFont="1" applyFill="1" applyBorder="1" applyAlignment="1">
      <alignment horizontal="center" vertical="center"/>
    </xf>
    <xf numFmtId="0" fontId="9" fillId="4" borderId="57"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58" xfId="0" applyFont="1" applyFill="1" applyBorder="1" applyAlignment="1">
      <alignment horizontal="center" vertical="center" wrapText="1"/>
    </xf>
    <xf numFmtId="0" fontId="9" fillId="4" borderId="57"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8" fillId="3" borderId="0" xfId="0" applyFont="1" applyFill="1" applyAlignment="1">
      <alignment horizontal="center"/>
    </xf>
    <xf numFmtId="0" fontId="4" fillId="0" borderId="18" xfId="0" applyFont="1" applyBorder="1" applyAlignment="1">
      <alignment horizontal="center"/>
    </xf>
    <xf numFmtId="0" fontId="4" fillId="0" borderId="20" xfId="0" applyFont="1" applyBorder="1" applyAlignment="1">
      <alignment horizontal="center"/>
    </xf>
    <xf numFmtId="0" fontId="4" fillId="0" borderId="19" xfId="0" applyFont="1" applyBorder="1" applyAlignment="1">
      <alignment horizontal="center"/>
    </xf>
  </cellXfs>
  <cellStyles count="1">
    <cellStyle name="Normal" xfId="0" builtinId="0"/>
  </cellStyles>
  <dxfs count="16">
    <dxf>
      <fill>
        <patternFill patternType="solid">
          <bgColor theme="1"/>
        </patternFill>
      </fill>
    </dxf>
    <dxf>
      <fill>
        <patternFill patternType="solid">
          <bgColor theme="1"/>
        </patternFill>
      </fill>
    </dxf>
    <dxf>
      <fill>
        <patternFill patternType="solid">
          <bgColor rgb="FFFFFF00"/>
        </patternFill>
      </fill>
    </dxf>
    <dxf>
      <font>
        <b/>
        <i val="0"/>
      </font>
      <fill>
        <patternFill patternType="solid">
          <bgColor theme="1"/>
        </patternFill>
      </fill>
    </dxf>
    <dxf>
      <fill>
        <patternFill>
          <bgColor rgb="FFFFC7CE"/>
        </patternFill>
      </fill>
    </dxf>
    <dxf>
      <font>
        <color rgb="FF006100"/>
      </font>
      <fill>
        <patternFill>
          <bgColor rgb="FFC6EFCE"/>
        </patternFill>
      </fill>
    </dxf>
    <dxf>
      <fill>
        <patternFill patternType="solid">
          <bgColor rgb="FFFFFF00"/>
        </patternFill>
      </fill>
    </dxf>
    <dxf>
      <border diagonalUp="0" diagonalDown="0">
        <left style="thin">
          <color rgb="FF000000"/>
        </left>
        <right/>
        <top style="thin">
          <color rgb="FF000000"/>
        </top>
        <bottom style="thin">
          <color rgb="FF000000"/>
        </bottom>
        <vertical/>
        <horizontal/>
      </border>
    </dxf>
    <dxf>
      <border diagonalUp="0" diagonalDown="0">
        <left style="thin">
          <color rgb="FF000000"/>
        </left>
        <right style="medium">
          <color rgb="FF000000"/>
        </right>
        <top style="thin">
          <color rgb="FF000000"/>
        </top>
        <bottom/>
        <vertical/>
        <horizontal/>
      </border>
    </dxf>
    <dxf>
      <border diagonalUp="0" diagonalDown="0">
        <left style="thin">
          <color rgb="FF000000"/>
        </left>
        <right style="medium">
          <color rgb="FF000000"/>
        </right>
        <top style="thin">
          <color rgb="FF000000"/>
        </top>
        <bottom style="thin">
          <color rgb="FF000000"/>
        </bottom>
        <vertical/>
        <horizontal/>
      </border>
    </dxf>
    <dxf>
      <border diagonalUp="0" diagonalDown="0">
        <left style="thin">
          <color rgb="FF000000"/>
        </left>
        <right style="medium">
          <color rgb="FF000000"/>
        </right>
        <top style="thin">
          <color rgb="FF000000"/>
        </top>
        <bottom style="thin">
          <color rgb="FF000000"/>
        </bottom>
        <vertical/>
        <horizontal/>
      </border>
    </dxf>
    <dxf>
      <border diagonalUp="0" diagonalDown="0">
        <left style="medium">
          <color rgb="FF000000"/>
        </left>
        <right style="thin">
          <color rgb="FF000000"/>
        </right>
        <top style="thin">
          <color rgb="FF000000"/>
        </top>
        <bottom style="medium">
          <color rgb="FF000000"/>
        </bottom>
        <vertical/>
        <horizontal/>
      </border>
    </dxf>
    <dxf>
      <border diagonalUp="0" diagonalDown="0">
        <left style="thin">
          <color rgb="FF000000"/>
        </left>
        <right style="medium">
          <color rgb="FF000000"/>
        </right>
        <top style="thin">
          <color rgb="FF000000"/>
        </top>
        <bottom style="thin">
          <color rgb="FF000000"/>
        </bottom>
        <vertical/>
        <horizontal/>
      </border>
    </dxf>
    <dxf>
      <border diagonalUp="0" diagonalDown="0">
        <left/>
        <right style="thin">
          <color rgb="FF000000"/>
        </right>
        <top style="thin">
          <color rgb="FF000000"/>
        </top>
        <bottom style="thin">
          <color rgb="FF000000"/>
        </bottom>
        <vertical/>
        <horizontal/>
      </border>
    </dxf>
    <dxf>
      <border outline="0">
        <left style="medium">
          <color rgb="FF000000"/>
        </left>
        <right style="medium">
          <color rgb="FF000000"/>
        </right>
      </border>
    </dxf>
    <dxf>
      <font>
        <b/>
        <i val="0"/>
        <strike val="0"/>
        <condense val="0"/>
        <extend val="0"/>
        <outline val="0"/>
        <shadow val="0"/>
        <u val="none"/>
        <vertAlign val="baseline"/>
        <sz val="14"/>
        <color theme="1"/>
        <name val="Calibri"/>
        <family val="2"/>
        <scheme val="minor"/>
      </font>
    </dxf>
  </dxfs>
  <tableStyles count="0" defaultTableStyle="TableStyleMedium2" defaultPivotStyle="PivotStyleLight16"/>
  <colors>
    <mruColors>
      <color rgb="FFFFF7E0"/>
      <color rgb="FFFFEEBD"/>
      <color rgb="FFFF6565"/>
      <color rgb="FFFF9B9B"/>
      <color rgb="FFE7E6E6"/>
      <color rgb="FFDFE3E7"/>
      <color rgb="FFF8F9FA"/>
      <color rgb="FFE0ECE7"/>
      <color rgb="FFE9ECF0"/>
      <color rgb="FFFE54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514350</xdr:colOff>
      <xdr:row>16</xdr:row>
      <xdr:rowOff>47625</xdr:rowOff>
    </xdr:from>
    <xdr:to>
      <xdr:col>12</xdr:col>
      <xdr:colOff>474345</xdr:colOff>
      <xdr:row>17</xdr:row>
      <xdr:rowOff>228600</xdr:rowOff>
    </xdr:to>
    <xdr:pic>
      <xdr:nvPicPr>
        <xdr:cNvPr id="2" name="Picture 42">
          <a:extLst>
            <a:ext uri="{FF2B5EF4-FFF2-40B4-BE49-F238E27FC236}">
              <a16:creationId xmlns:a16="http://schemas.microsoft.com/office/drawing/2014/main" id="{C4B6C3C8-4FD8-4C99-B683-110DC03EBF98}"/>
            </a:ext>
            <a:ext uri="{147F2762-F138-4A5C-976F-8EAC2B608ADB}">
              <a16:predDERef xmlns:a16="http://schemas.microsoft.com/office/drawing/2014/main" pred="{5FEB5CFF-6FE7-4EE4-8A36-A56AB734233B}"/>
            </a:ext>
          </a:extLst>
        </xdr:cNvPr>
        <xdr:cNvPicPr>
          <a:picLocks noChangeAspect="1"/>
        </xdr:cNvPicPr>
      </xdr:nvPicPr>
      <xdr:blipFill>
        <a:blip xmlns:r="http://schemas.openxmlformats.org/officeDocument/2006/relationships" r:embed="rId1"/>
        <a:stretch>
          <a:fillRect/>
        </a:stretch>
      </xdr:blipFill>
      <xdr:spPr>
        <a:xfrm>
          <a:off x="9363075" y="4695825"/>
          <a:ext cx="3019425" cy="457200"/>
        </a:xfrm>
        <a:prstGeom prst="rect">
          <a:avLst/>
        </a:prstGeom>
      </xdr:spPr>
    </xdr:pic>
    <xdr:clientData/>
  </xdr:twoCellAnchor>
  <xdr:twoCellAnchor>
    <xdr:from>
      <xdr:col>9</xdr:col>
      <xdr:colOff>123825</xdr:colOff>
      <xdr:row>3</xdr:row>
      <xdr:rowOff>47625</xdr:rowOff>
    </xdr:from>
    <xdr:to>
      <xdr:col>11</xdr:col>
      <xdr:colOff>152400</xdr:colOff>
      <xdr:row>3</xdr:row>
      <xdr:rowOff>219075</xdr:rowOff>
    </xdr:to>
    <xdr:sp macro="" textlink="">
      <xdr:nvSpPr>
        <xdr:cNvPr id="3" name="Rounded Rectangle 4">
          <a:extLst>
            <a:ext uri="{FF2B5EF4-FFF2-40B4-BE49-F238E27FC236}">
              <a16:creationId xmlns:a16="http://schemas.microsoft.com/office/drawing/2014/main" id="{BF7FB301-FCA2-4F85-B82E-884C73B66E0F}"/>
            </a:ext>
            <a:ext uri="{147F2762-F138-4A5C-976F-8EAC2B608ADB}">
              <a16:predDERef xmlns:a16="http://schemas.microsoft.com/office/drawing/2014/main" pred="{C4B6C3C8-4FD8-4C99-B683-110DC03EBF98}"/>
            </a:ext>
          </a:extLst>
        </xdr:cNvPr>
        <xdr:cNvSpPr/>
      </xdr:nvSpPr>
      <xdr:spPr>
        <a:xfrm>
          <a:off x="9458325" y="790575"/>
          <a:ext cx="1247775" cy="17145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000" b="1"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Background</a:t>
          </a:r>
        </a:p>
      </xdr:txBody>
    </xdr:sp>
    <xdr:clientData/>
  </xdr:twoCellAnchor>
  <xdr:twoCellAnchor>
    <xdr:from>
      <xdr:col>5</xdr:col>
      <xdr:colOff>466725</xdr:colOff>
      <xdr:row>4</xdr:row>
      <xdr:rowOff>76200</xdr:rowOff>
    </xdr:from>
    <xdr:to>
      <xdr:col>7</xdr:col>
      <xdr:colOff>438150</xdr:colOff>
      <xdr:row>5</xdr:row>
      <xdr:rowOff>180975</xdr:rowOff>
    </xdr:to>
    <xdr:sp macro="" textlink="">
      <xdr:nvSpPr>
        <xdr:cNvPr id="4" name="Rounded Rectangle 5">
          <a:extLst>
            <a:ext uri="{FF2B5EF4-FFF2-40B4-BE49-F238E27FC236}">
              <a16:creationId xmlns:a16="http://schemas.microsoft.com/office/drawing/2014/main" id="{E33D277E-0140-4528-993A-742CBB289A53}"/>
            </a:ext>
            <a:ext uri="{147F2762-F138-4A5C-976F-8EAC2B608ADB}">
              <a16:predDERef xmlns:a16="http://schemas.microsoft.com/office/drawing/2014/main" pred="{BF7FB301-FCA2-4F85-B82E-884C73B66E0F}"/>
            </a:ext>
          </a:extLst>
        </xdr:cNvPr>
        <xdr:cNvSpPr/>
      </xdr:nvSpPr>
      <xdr:spPr>
        <a:xfrm>
          <a:off x="8982075" y="1076325"/>
          <a:ext cx="1190625" cy="2952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000" b="1"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Headline</a:t>
          </a:r>
        </a:p>
      </xdr:txBody>
    </xdr:sp>
    <xdr:clientData/>
  </xdr:twoCellAnchor>
  <xdr:twoCellAnchor>
    <xdr:from>
      <xdr:col>5</xdr:col>
      <xdr:colOff>571500</xdr:colOff>
      <xdr:row>6</xdr:row>
      <xdr:rowOff>133350</xdr:rowOff>
    </xdr:from>
    <xdr:to>
      <xdr:col>7</xdr:col>
      <xdr:colOff>323850</xdr:colOff>
      <xdr:row>7</xdr:row>
      <xdr:rowOff>219075</xdr:rowOff>
    </xdr:to>
    <xdr:sp macro="" textlink="">
      <xdr:nvSpPr>
        <xdr:cNvPr id="5" name="Rounded Rectangle 6">
          <a:extLst>
            <a:ext uri="{FF2B5EF4-FFF2-40B4-BE49-F238E27FC236}">
              <a16:creationId xmlns:a16="http://schemas.microsoft.com/office/drawing/2014/main" id="{F1A5BDBC-7806-4C25-A4D5-6A24429C2E36}"/>
            </a:ext>
            <a:ext uri="{147F2762-F138-4A5C-976F-8EAC2B608ADB}">
              <a16:predDERef xmlns:a16="http://schemas.microsoft.com/office/drawing/2014/main" pred="{E33D277E-0140-4528-993A-742CBB289A53}"/>
            </a:ext>
          </a:extLst>
        </xdr:cNvPr>
        <xdr:cNvSpPr/>
      </xdr:nvSpPr>
      <xdr:spPr>
        <a:xfrm>
          <a:off x="8201025" y="2019300"/>
          <a:ext cx="971550" cy="36195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000" b="1"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Subline</a:t>
          </a:r>
        </a:p>
      </xdr:txBody>
    </xdr:sp>
    <xdr:clientData/>
  </xdr:twoCellAnchor>
  <xdr:twoCellAnchor>
    <xdr:from>
      <xdr:col>6</xdr:col>
      <xdr:colOff>28575</xdr:colOff>
      <xdr:row>10</xdr:row>
      <xdr:rowOff>142875</xdr:rowOff>
    </xdr:from>
    <xdr:to>
      <xdr:col>7</xdr:col>
      <xdr:colOff>542925</xdr:colOff>
      <xdr:row>11</xdr:row>
      <xdr:rowOff>238125</xdr:rowOff>
    </xdr:to>
    <xdr:sp macro="" textlink="">
      <xdr:nvSpPr>
        <xdr:cNvPr id="6" name="Rounded Rectangle 7">
          <a:extLst>
            <a:ext uri="{FF2B5EF4-FFF2-40B4-BE49-F238E27FC236}">
              <a16:creationId xmlns:a16="http://schemas.microsoft.com/office/drawing/2014/main" id="{09D58571-2FE0-4D5F-84F9-5C8BE0336D4C}"/>
            </a:ext>
            <a:ext uri="{147F2762-F138-4A5C-976F-8EAC2B608ADB}">
              <a16:predDERef xmlns:a16="http://schemas.microsoft.com/office/drawing/2014/main" pred="{F1A5BDBC-7806-4C25-A4D5-6A24429C2E36}"/>
            </a:ext>
          </a:extLst>
        </xdr:cNvPr>
        <xdr:cNvSpPr/>
      </xdr:nvSpPr>
      <xdr:spPr>
        <a:xfrm>
          <a:off x="8267700" y="3133725"/>
          <a:ext cx="1123950" cy="3714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000" b="1"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Banner Line</a:t>
          </a:r>
        </a:p>
      </xdr:txBody>
    </xdr:sp>
    <xdr:clientData/>
  </xdr:twoCellAnchor>
  <xdr:twoCellAnchor>
    <xdr:from>
      <xdr:col>13</xdr:col>
      <xdr:colOff>219075</xdr:colOff>
      <xdr:row>10</xdr:row>
      <xdr:rowOff>47625</xdr:rowOff>
    </xdr:from>
    <xdr:to>
      <xdr:col>14</xdr:col>
      <xdr:colOff>447675</xdr:colOff>
      <xdr:row>11</xdr:row>
      <xdr:rowOff>180975</xdr:rowOff>
    </xdr:to>
    <xdr:sp macro="" textlink="">
      <xdr:nvSpPr>
        <xdr:cNvPr id="7" name="Rounded Rectangle 9">
          <a:extLst>
            <a:ext uri="{FF2B5EF4-FFF2-40B4-BE49-F238E27FC236}">
              <a16:creationId xmlns:a16="http://schemas.microsoft.com/office/drawing/2014/main" id="{DF75D848-835B-4CBD-BE24-8AA196644628}"/>
            </a:ext>
            <a:ext uri="{147F2762-F138-4A5C-976F-8EAC2B608ADB}">
              <a16:predDERef xmlns:a16="http://schemas.microsoft.com/office/drawing/2014/main" pred="{09D58571-2FE0-4D5F-84F9-5C8BE0336D4C}"/>
            </a:ext>
          </a:extLst>
        </xdr:cNvPr>
        <xdr:cNvSpPr/>
      </xdr:nvSpPr>
      <xdr:spPr>
        <a:xfrm>
          <a:off x="12725400" y="3038475"/>
          <a:ext cx="838200" cy="4095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000" b="1"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CTA</a:t>
          </a:r>
        </a:p>
      </xdr:txBody>
    </xdr:sp>
    <xdr:clientData/>
  </xdr:twoCellAnchor>
  <xdr:twoCellAnchor editAs="oneCell">
    <xdr:from>
      <xdr:col>8</xdr:col>
      <xdr:colOff>238125</xdr:colOff>
      <xdr:row>4</xdr:row>
      <xdr:rowOff>47625</xdr:rowOff>
    </xdr:from>
    <xdr:to>
      <xdr:col>12</xdr:col>
      <xdr:colOff>171450</xdr:colOff>
      <xdr:row>11</xdr:row>
      <xdr:rowOff>205740</xdr:rowOff>
    </xdr:to>
    <xdr:pic>
      <xdr:nvPicPr>
        <xdr:cNvPr id="8" name="Picture 10">
          <a:extLst>
            <a:ext uri="{FF2B5EF4-FFF2-40B4-BE49-F238E27FC236}">
              <a16:creationId xmlns:a16="http://schemas.microsoft.com/office/drawing/2014/main" id="{DE09B011-4674-4105-9D0B-8A3962D0F7FF}"/>
            </a:ext>
            <a:ext uri="{147F2762-F138-4A5C-976F-8EAC2B608ADB}">
              <a16:predDERef xmlns:a16="http://schemas.microsoft.com/office/drawing/2014/main" pred="{DF75D848-835B-4CBD-BE24-8AA196644628}"/>
            </a:ext>
          </a:extLst>
        </xdr:cNvPr>
        <xdr:cNvPicPr>
          <a:picLocks noChangeAspect="1"/>
        </xdr:cNvPicPr>
      </xdr:nvPicPr>
      <xdr:blipFill>
        <a:blip xmlns:r="http://schemas.openxmlformats.org/officeDocument/2006/relationships" r:embed="rId2"/>
        <a:stretch>
          <a:fillRect/>
        </a:stretch>
      </xdr:blipFill>
      <xdr:spPr>
        <a:xfrm>
          <a:off x="8963025" y="1266825"/>
          <a:ext cx="2371725" cy="2085975"/>
        </a:xfrm>
        <a:prstGeom prst="rect">
          <a:avLst/>
        </a:prstGeom>
      </xdr:spPr>
    </xdr:pic>
    <xdr:clientData/>
  </xdr:twoCellAnchor>
  <xdr:twoCellAnchor>
    <xdr:from>
      <xdr:col>8</xdr:col>
      <xdr:colOff>333375</xdr:colOff>
      <xdr:row>4</xdr:row>
      <xdr:rowOff>76200</xdr:rowOff>
    </xdr:from>
    <xdr:to>
      <xdr:col>9</xdr:col>
      <xdr:colOff>590550</xdr:colOff>
      <xdr:row>7</xdr:row>
      <xdr:rowOff>19050</xdr:rowOff>
    </xdr:to>
    <xdr:sp macro="" textlink="">
      <xdr:nvSpPr>
        <xdr:cNvPr id="9" name="Rectangle 11">
          <a:extLst>
            <a:ext uri="{FF2B5EF4-FFF2-40B4-BE49-F238E27FC236}">
              <a16:creationId xmlns:a16="http://schemas.microsoft.com/office/drawing/2014/main" id="{734A753E-C281-4F76-AAD4-21875A7CCB9F}"/>
            </a:ext>
            <a:ext uri="{147F2762-F138-4A5C-976F-8EAC2B608ADB}">
              <a16:predDERef xmlns:a16="http://schemas.microsoft.com/office/drawing/2014/main" pred="{DE09B011-4674-4105-9D0B-8A3962D0F7FF}"/>
            </a:ext>
          </a:extLst>
        </xdr:cNvPr>
        <xdr:cNvSpPr/>
      </xdr:nvSpPr>
      <xdr:spPr>
        <a:xfrm>
          <a:off x="9791700" y="1409700"/>
          <a:ext cx="866775" cy="771525"/>
        </a:xfrm>
        <a:prstGeom prst="rect">
          <a:avLst/>
        </a:prstGeom>
        <a:noFill/>
        <a:ln w="19050">
          <a:solidFill>
            <a:srgbClr val="FE545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7</xdr:col>
      <xdr:colOff>2305050</xdr:colOff>
      <xdr:row>9</xdr:row>
      <xdr:rowOff>85725</xdr:rowOff>
    </xdr:from>
    <xdr:to>
      <xdr:col>7</xdr:col>
      <xdr:colOff>3019425</xdr:colOff>
      <xdr:row>9</xdr:row>
      <xdr:rowOff>428625</xdr:rowOff>
    </xdr:to>
    <xdr:sp macro="" textlink="">
      <xdr:nvSpPr>
        <xdr:cNvPr id="10" name="Rectangle 13">
          <a:extLst>
            <a:ext uri="{FF2B5EF4-FFF2-40B4-BE49-F238E27FC236}">
              <a16:creationId xmlns:a16="http://schemas.microsoft.com/office/drawing/2014/main" id="{8013941A-92D8-40E1-AEE0-3E0967179BB0}"/>
            </a:ext>
            <a:ext uri="{147F2762-F138-4A5C-976F-8EAC2B608ADB}">
              <a16:predDERef xmlns:a16="http://schemas.microsoft.com/office/drawing/2014/main" pred="{734A753E-C281-4F76-AAD4-21875A7CCB9F}"/>
            </a:ext>
          </a:extLst>
        </xdr:cNvPr>
        <xdr:cNvSpPr/>
      </xdr:nvSpPr>
      <xdr:spPr>
        <a:xfrm>
          <a:off x="10363200" y="3209925"/>
          <a:ext cx="0" cy="342900"/>
        </a:xfrm>
        <a:prstGeom prst="rect">
          <a:avLst/>
        </a:prstGeom>
        <a:noFill/>
        <a:ln w="19050">
          <a:solidFill>
            <a:srgbClr val="FE545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8</xdr:col>
      <xdr:colOff>352425</xdr:colOff>
      <xdr:row>7</xdr:row>
      <xdr:rowOff>0</xdr:rowOff>
    </xdr:from>
    <xdr:to>
      <xdr:col>9</xdr:col>
      <xdr:colOff>438150</xdr:colOff>
      <xdr:row>8</xdr:row>
      <xdr:rowOff>76200</xdr:rowOff>
    </xdr:to>
    <xdr:sp macro="" textlink="">
      <xdr:nvSpPr>
        <xdr:cNvPr id="11" name="Rectangle 14">
          <a:extLst>
            <a:ext uri="{FF2B5EF4-FFF2-40B4-BE49-F238E27FC236}">
              <a16:creationId xmlns:a16="http://schemas.microsoft.com/office/drawing/2014/main" id="{B84AA325-D11A-4294-8968-7EF14FDC8B15}"/>
            </a:ext>
            <a:ext uri="{147F2762-F138-4A5C-976F-8EAC2B608ADB}">
              <a16:predDERef xmlns:a16="http://schemas.microsoft.com/office/drawing/2014/main" pred="{8013941A-92D8-40E1-AEE0-3E0967179BB0}"/>
            </a:ext>
          </a:extLst>
        </xdr:cNvPr>
        <xdr:cNvSpPr/>
      </xdr:nvSpPr>
      <xdr:spPr>
        <a:xfrm>
          <a:off x="9810750" y="2162175"/>
          <a:ext cx="695325" cy="352425"/>
        </a:xfrm>
        <a:prstGeom prst="rect">
          <a:avLst/>
        </a:prstGeom>
        <a:noFill/>
        <a:ln w="19050">
          <a:solidFill>
            <a:srgbClr val="FE545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9</xdr:col>
      <xdr:colOff>447675</xdr:colOff>
      <xdr:row>9</xdr:row>
      <xdr:rowOff>342900</xdr:rowOff>
    </xdr:from>
    <xdr:to>
      <xdr:col>10</xdr:col>
      <xdr:colOff>438150</xdr:colOff>
      <xdr:row>9</xdr:row>
      <xdr:rowOff>447675</xdr:rowOff>
    </xdr:to>
    <xdr:sp macro="" textlink="">
      <xdr:nvSpPr>
        <xdr:cNvPr id="12" name="Rectangle 16">
          <a:extLst>
            <a:ext uri="{FF2B5EF4-FFF2-40B4-BE49-F238E27FC236}">
              <a16:creationId xmlns:a16="http://schemas.microsoft.com/office/drawing/2014/main" id="{FAF4494F-2129-4900-90C5-6A6EF4E8DC6B}"/>
            </a:ext>
            <a:ext uri="{147F2762-F138-4A5C-976F-8EAC2B608ADB}">
              <a16:predDERef xmlns:a16="http://schemas.microsoft.com/office/drawing/2014/main" pred="{B84AA325-D11A-4294-8968-7EF14FDC8B15}"/>
            </a:ext>
          </a:extLst>
        </xdr:cNvPr>
        <xdr:cNvSpPr/>
      </xdr:nvSpPr>
      <xdr:spPr>
        <a:xfrm>
          <a:off x="11401425" y="3467100"/>
          <a:ext cx="600075" cy="104775"/>
        </a:xfrm>
        <a:prstGeom prst="rect">
          <a:avLst/>
        </a:prstGeom>
        <a:noFill/>
        <a:ln w="19050">
          <a:solidFill>
            <a:srgbClr val="FE545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7</xdr:col>
      <xdr:colOff>323850</xdr:colOff>
      <xdr:row>7</xdr:row>
      <xdr:rowOff>38100</xdr:rowOff>
    </xdr:from>
    <xdr:to>
      <xdr:col>8</xdr:col>
      <xdr:colOff>352425</xdr:colOff>
      <xdr:row>7</xdr:row>
      <xdr:rowOff>176213</xdr:rowOff>
    </xdr:to>
    <xdr:cxnSp macro="">
      <xdr:nvCxnSpPr>
        <xdr:cNvPr id="13" name="Straight Connector 26">
          <a:extLst>
            <a:ext uri="{FF2B5EF4-FFF2-40B4-BE49-F238E27FC236}">
              <a16:creationId xmlns:a16="http://schemas.microsoft.com/office/drawing/2014/main" id="{F79D3773-87D6-4283-AC20-D48D70479966}"/>
            </a:ext>
            <a:ext uri="{147F2762-F138-4A5C-976F-8EAC2B608ADB}">
              <a16:predDERef xmlns:a16="http://schemas.microsoft.com/office/drawing/2014/main" pred="{FAF4494F-2129-4900-90C5-6A6EF4E8DC6B}"/>
            </a:ext>
          </a:extLst>
        </xdr:cNvPr>
        <xdr:cNvCxnSpPr>
          <a:cxnSpLocks/>
          <a:stCxn id="11" idx="1"/>
          <a:endCxn id="5" idx="3"/>
          <a:extLst>
            <a:ext uri="{5F17804C-33F3-41E3-A699-7DCFA2EF7971}">
              <a16:cxnDERefs xmlns:a16="http://schemas.microsoft.com/office/drawing/2014/main" st="{B84AA325-D11A-4294-8968-7EF14FDC8B15}" end="{F1A5BDBC-7806-4C25-A4D5-6A24429C2E36}"/>
            </a:ext>
          </a:extLst>
        </xdr:cNvCxnSpPr>
      </xdr:nvCxnSpPr>
      <xdr:spPr>
        <a:xfrm flipH="1" flipV="1">
          <a:off x="9172575" y="2200275"/>
          <a:ext cx="638175" cy="138113"/>
        </a:xfrm>
        <a:prstGeom prst="line">
          <a:avLst/>
        </a:prstGeom>
        <a:ln w="19050">
          <a:solidFill>
            <a:srgbClr val="FE545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542925</xdr:colOff>
      <xdr:row>10</xdr:row>
      <xdr:rowOff>109538</xdr:rowOff>
    </xdr:from>
    <xdr:to>
      <xdr:col>8</xdr:col>
      <xdr:colOff>457200</xdr:colOff>
      <xdr:row>11</xdr:row>
      <xdr:rowOff>52388</xdr:rowOff>
    </xdr:to>
    <xdr:cxnSp macro="">
      <xdr:nvCxnSpPr>
        <xdr:cNvPr id="14" name="Straight Connector 28">
          <a:extLst>
            <a:ext uri="{FF2B5EF4-FFF2-40B4-BE49-F238E27FC236}">
              <a16:creationId xmlns:a16="http://schemas.microsoft.com/office/drawing/2014/main" id="{E3C391D4-037B-4974-B0B7-8927EC4A80BD}"/>
            </a:ext>
            <a:ext uri="{147F2762-F138-4A5C-976F-8EAC2B608ADB}">
              <a16:predDERef xmlns:a16="http://schemas.microsoft.com/office/drawing/2014/main" pred="{F79D3773-87D6-4283-AC20-D48D70479966}"/>
            </a:ext>
          </a:extLst>
        </xdr:cNvPr>
        <xdr:cNvCxnSpPr>
          <a:cxnSpLocks/>
          <a:stCxn id="28" idx="1"/>
          <a:endCxn id="6" idx="3"/>
          <a:extLst>
            <a:ext uri="{5F17804C-33F3-41E3-A699-7DCFA2EF7971}">
              <a16:cxnDERefs xmlns:a16="http://schemas.microsoft.com/office/drawing/2014/main" st="{2C0373C6-A399-415C-9EA9-3AA08D476DAA}" end="{09D58571-2FE0-4D5F-84F9-5C8BE0336D4C}"/>
            </a:ext>
          </a:extLst>
        </xdr:cNvCxnSpPr>
      </xdr:nvCxnSpPr>
      <xdr:spPr>
        <a:xfrm flipH="1">
          <a:off x="9391650" y="3100388"/>
          <a:ext cx="523875" cy="219075"/>
        </a:xfrm>
        <a:prstGeom prst="line">
          <a:avLst/>
        </a:prstGeom>
        <a:ln w="19050">
          <a:solidFill>
            <a:srgbClr val="FE545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161925</xdr:colOff>
      <xdr:row>5</xdr:row>
      <xdr:rowOff>138113</xdr:rowOff>
    </xdr:from>
    <xdr:to>
      <xdr:col>12</xdr:col>
      <xdr:colOff>514350</xdr:colOff>
      <xdr:row>7</xdr:row>
      <xdr:rowOff>47625</xdr:rowOff>
    </xdr:to>
    <xdr:cxnSp macro="">
      <xdr:nvCxnSpPr>
        <xdr:cNvPr id="15" name="Straight Connector 29">
          <a:extLst>
            <a:ext uri="{FF2B5EF4-FFF2-40B4-BE49-F238E27FC236}">
              <a16:creationId xmlns:a16="http://schemas.microsoft.com/office/drawing/2014/main" id="{D1743802-BAD1-406B-9FAC-FF641C47FF24}"/>
            </a:ext>
            <a:ext uri="{147F2762-F138-4A5C-976F-8EAC2B608ADB}">
              <a16:predDERef xmlns:a16="http://schemas.microsoft.com/office/drawing/2014/main" pred="{E3C391D4-037B-4974-B0B7-8927EC4A80BD}"/>
            </a:ext>
          </a:extLst>
        </xdr:cNvPr>
        <xdr:cNvCxnSpPr>
          <a:cxnSpLocks/>
          <a:stCxn id="24" idx="3"/>
          <a:endCxn id="18" idx="1"/>
          <a:extLst>
            <a:ext uri="{5F17804C-33F3-41E3-A699-7DCFA2EF7971}">
              <a16:cxnDERefs xmlns:a16="http://schemas.microsoft.com/office/drawing/2014/main" st="{1A76442A-2E0B-49D7-ABE3-5F9EFD53933A}" end="{B5C7AF04-A282-4C79-B3D3-D3059531791B}"/>
            </a:ext>
          </a:extLst>
        </xdr:cNvCxnSpPr>
      </xdr:nvCxnSpPr>
      <xdr:spPr>
        <a:xfrm flipV="1">
          <a:off x="12058650" y="1747838"/>
          <a:ext cx="352425" cy="461962"/>
        </a:xfrm>
        <a:prstGeom prst="line">
          <a:avLst/>
        </a:prstGeom>
        <a:ln w="19050">
          <a:solidFill>
            <a:srgbClr val="FE545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10</xdr:row>
      <xdr:rowOff>252413</xdr:rowOff>
    </xdr:from>
    <xdr:to>
      <xdr:col>13</xdr:col>
      <xdr:colOff>219075</xdr:colOff>
      <xdr:row>10</xdr:row>
      <xdr:rowOff>271463</xdr:rowOff>
    </xdr:to>
    <xdr:cxnSp macro="">
      <xdr:nvCxnSpPr>
        <xdr:cNvPr id="16" name="Straight Connector 30">
          <a:extLst>
            <a:ext uri="{FF2B5EF4-FFF2-40B4-BE49-F238E27FC236}">
              <a16:creationId xmlns:a16="http://schemas.microsoft.com/office/drawing/2014/main" id="{6EAAFF77-B6B2-4681-AE6E-87AA42460EDE}"/>
            </a:ext>
            <a:ext uri="{147F2762-F138-4A5C-976F-8EAC2B608ADB}">
              <a16:predDERef xmlns:a16="http://schemas.microsoft.com/office/drawing/2014/main" pred="{D1743802-BAD1-406B-9FAC-FF641C47FF24}"/>
            </a:ext>
          </a:extLst>
        </xdr:cNvPr>
        <xdr:cNvCxnSpPr>
          <a:cxnSpLocks/>
          <a:stCxn id="7" idx="1"/>
          <a:endCxn id="21" idx="3"/>
          <a:extLst>
            <a:ext uri="{5F17804C-33F3-41E3-A699-7DCFA2EF7971}">
              <a16:cxnDERefs xmlns:a16="http://schemas.microsoft.com/office/drawing/2014/main" st="{DF75D848-835B-4CBD-BE24-8AA196644628}" end="{C9ECAB46-92FA-476A-B2E3-48A5579EC386}"/>
            </a:ext>
          </a:extLst>
        </xdr:cNvCxnSpPr>
      </xdr:nvCxnSpPr>
      <xdr:spPr>
        <a:xfrm flipH="1">
          <a:off x="11972925" y="3243263"/>
          <a:ext cx="752475" cy="19050"/>
        </a:xfrm>
        <a:prstGeom prst="line">
          <a:avLst/>
        </a:prstGeom>
        <a:ln w="19050">
          <a:solidFill>
            <a:srgbClr val="FE545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138113</xdr:colOff>
      <xdr:row>3</xdr:row>
      <xdr:rowOff>219075</xdr:rowOff>
    </xdr:from>
    <xdr:to>
      <xdr:col>10</xdr:col>
      <xdr:colOff>204788</xdr:colOff>
      <xdr:row>4</xdr:row>
      <xdr:rowOff>47625</xdr:rowOff>
    </xdr:to>
    <xdr:cxnSp macro="">
      <xdr:nvCxnSpPr>
        <xdr:cNvPr id="17" name="Straight Connector 31">
          <a:extLst>
            <a:ext uri="{FF2B5EF4-FFF2-40B4-BE49-F238E27FC236}">
              <a16:creationId xmlns:a16="http://schemas.microsoft.com/office/drawing/2014/main" id="{C2CC896F-9B1B-4DB9-8BE3-D933385FE7F3}"/>
            </a:ext>
            <a:ext uri="{147F2762-F138-4A5C-976F-8EAC2B608ADB}">
              <a16:predDERef xmlns:a16="http://schemas.microsoft.com/office/drawing/2014/main" pred="{6EAAFF77-B6B2-4681-AE6E-87AA42460EDE}"/>
            </a:ext>
          </a:extLst>
        </xdr:cNvPr>
        <xdr:cNvCxnSpPr>
          <a:cxnSpLocks/>
          <a:stCxn id="8" idx="0"/>
          <a:endCxn id="3" idx="2"/>
          <a:extLst>
            <a:ext uri="{5F17804C-33F3-41E3-A699-7DCFA2EF7971}">
              <a16:cxnDERefs xmlns:a16="http://schemas.microsoft.com/office/drawing/2014/main" st="{DE09B011-4674-4105-9D0B-8A3962D0F7FF}" end="{BF7FB301-FCA2-4F85-B82E-884C73B66E0F}"/>
            </a:ext>
          </a:extLst>
        </xdr:cNvCxnSpPr>
      </xdr:nvCxnSpPr>
      <xdr:spPr>
        <a:xfrm flipH="1" flipV="1">
          <a:off x="10501313" y="962025"/>
          <a:ext cx="66675" cy="304800"/>
        </a:xfrm>
        <a:prstGeom prst="line">
          <a:avLst/>
        </a:prstGeom>
        <a:ln w="19050">
          <a:solidFill>
            <a:srgbClr val="FE545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514350</xdr:colOff>
      <xdr:row>4</xdr:row>
      <xdr:rowOff>171450</xdr:rowOff>
    </xdr:from>
    <xdr:to>
      <xdr:col>14</xdr:col>
      <xdr:colOff>476250</xdr:colOff>
      <xdr:row>6</xdr:row>
      <xdr:rowOff>104775</xdr:rowOff>
    </xdr:to>
    <xdr:sp macro="" textlink="">
      <xdr:nvSpPr>
        <xdr:cNvPr id="18" name="Rounded Rectangle 32">
          <a:extLst>
            <a:ext uri="{FF2B5EF4-FFF2-40B4-BE49-F238E27FC236}">
              <a16:creationId xmlns:a16="http://schemas.microsoft.com/office/drawing/2014/main" id="{B5C7AF04-A282-4C79-B3D3-D3059531791B}"/>
            </a:ext>
            <a:ext uri="{147F2762-F138-4A5C-976F-8EAC2B608ADB}">
              <a16:predDERef xmlns:a16="http://schemas.microsoft.com/office/drawing/2014/main" pred="{C2CC896F-9B1B-4DB9-8BE3-D933385FE7F3}"/>
            </a:ext>
          </a:extLst>
        </xdr:cNvPr>
        <xdr:cNvSpPr/>
      </xdr:nvSpPr>
      <xdr:spPr>
        <a:xfrm>
          <a:off x="12411075" y="1504950"/>
          <a:ext cx="1181100" cy="4857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000" b="1"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Packshot(s)</a:t>
          </a:r>
        </a:p>
      </xdr:txBody>
    </xdr:sp>
    <xdr:clientData/>
  </xdr:twoCellAnchor>
  <xdr:twoCellAnchor>
    <xdr:from>
      <xdr:col>7</xdr:col>
      <xdr:colOff>466725</xdr:colOff>
      <xdr:row>9</xdr:row>
      <xdr:rowOff>23813</xdr:rowOff>
    </xdr:from>
    <xdr:to>
      <xdr:col>8</xdr:col>
      <xdr:colOff>476250</xdr:colOff>
      <xdr:row>9</xdr:row>
      <xdr:rowOff>28575</xdr:rowOff>
    </xdr:to>
    <xdr:cxnSp macro="">
      <xdr:nvCxnSpPr>
        <xdr:cNvPr id="19" name="Straight Connector 33">
          <a:extLst>
            <a:ext uri="{FF2B5EF4-FFF2-40B4-BE49-F238E27FC236}">
              <a16:creationId xmlns:a16="http://schemas.microsoft.com/office/drawing/2014/main" id="{3F1F388C-CEF5-4A81-840C-8541FC779050}"/>
            </a:ext>
            <a:ext uri="{147F2762-F138-4A5C-976F-8EAC2B608ADB}">
              <a16:predDERef xmlns:a16="http://schemas.microsoft.com/office/drawing/2014/main" pred="{B5C7AF04-A282-4C79-B3D3-D3059531791B}"/>
            </a:ext>
          </a:extLst>
        </xdr:cNvPr>
        <xdr:cNvCxnSpPr>
          <a:cxnSpLocks/>
          <a:stCxn id="22" idx="1"/>
          <a:endCxn id="23" idx="3"/>
          <a:extLst>
            <a:ext uri="{5F17804C-33F3-41E3-A699-7DCFA2EF7971}">
              <a16:cxnDERefs xmlns:a16="http://schemas.microsoft.com/office/drawing/2014/main" st="{430B82F7-767A-40D8-A443-865D2528FB18}" end="{8CF78D6D-5381-42DD-B50D-FE4CDDD01325}"/>
            </a:ext>
          </a:extLst>
        </xdr:cNvCxnSpPr>
      </xdr:nvCxnSpPr>
      <xdr:spPr>
        <a:xfrm flipH="1" flipV="1">
          <a:off x="9315450" y="2738438"/>
          <a:ext cx="619125" cy="4762"/>
        </a:xfrm>
        <a:prstGeom prst="line">
          <a:avLst/>
        </a:prstGeom>
        <a:ln w="19050">
          <a:solidFill>
            <a:srgbClr val="FE545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485775</xdr:colOff>
      <xdr:row>8</xdr:row>
      <xdr:rowOff>123825</xdr:rowOff>
    </xdr:from>
    <xdr:to>
      <xdr:col>9</xdr:col>
      <xdr:colOff>285750</xdr:colOff>
      <xdr:row>9</xdr:row>
      <xdr:rowOff>207645</xdr:rowOff>
    </xdr:to>
    <xdr:pic>
      <xdr:nvPicPr>
        <xdr:cNvPr id="20" name="Picture 34">
          <a:extLst>
            <a:ext uri="{FF2B5EF4-FFF2-40B4-BE49-F238E27FC236}">
              <a16:creationId xmlns:a16="http://schemas.microsoft.com/office/drawing/2014/main" id="{F5F1E30E-3D39-49AD-8EFB-52A24F3C8709}"/>
            </a:ext>
            <a:ext uri="{147F2762-F138-4A5C-976F-8EAC2B608ADB}">
              <a16:predDERef xmlns:a16="http://schemas.microsoft.com/office/drawing/2014/main" pred="{3F1F388C-CEF5-4A81-840C-8541FC779050}"/>
            </a:ext>
          </a:extLst>
        </xdr:cNvPr>
        <xdr:cNvPicPr>
          <a:picLocks noChangeAspect="1"/>
        </xdr:cNvPicPr>
      </xdr:nvPicPr>
      <xdr:blipFill>
        <a:blip xmlns:r="http://schemas.openxmlformats.org/officeDocument/2006/relationships" r:embed="rId3"/>
        <a:stretch>
          <a:fillRect/>
        </a:stretch>
      </xdr:blipFill>
      <xdr:spPr>
        <a:xfrm>
          <a:off x="9944100" y="2562225"/>
          <a:ext cx="409575" cy="371475"/>
        </a:xfrm>
        <a:prstGeom prst="rect">
          <a:avLst/>
        </a:prstGeom>
      </xdr:spPr>
    </xdr:pic>
    <xdr:clientData/>
  </xdr:twoCellAnchor>
  <xdr:twoCellAnchor>
    <xdr:from>
      <xdr:col>10</xdr:col>
      <xdr:colOff>285750</xdr:colOff>
      <xdr:row>10</xdr:row>
      <xdr:rowOff>114300</xdr:rowOff>
    </xdr:from>
    <xdr:to>
      <xdr:col>12</xdr:col>
      <xdr:colOff>76200</xdr:colOff>
      <xdr:row>11</xdr:row>
      <xdr:rowOff>152400</xdr:rowOff>
    </xdr:to>
    <xdr:sp macro="" textlink="">
      <xdr:nvSpPr>
        <xdr:cNvPr id="21" name="Rectangle 36">
          <a:extLst>
            <a:ext uri="{FF2B5EF4-FFF2-40B4-BE49-F238E27FC236}">
              <a16:creationId xmlns:a16="http://schemas.microsoft.com/office/drawing/2014/main" id="{C9ECAB46-92FA-476A-B2E3-48A5579EC386}"/>
            </a:ext>
            <a:ext uri="{147F2762-F138-4A5C-976F-8EAC2B608ADB}">
              <a16:predDERef xmlns:a16="http://schemas.microsoft.com/office/drawing/2014/main" pred="{F5F1E30E-3D39-49AD-8EFB-52A24F3C8709}"/>
            </a:ext>
          </a:extLst>
        </xdr:cNvPr>
        <xdr:cNvSpPr/>
      </xdr:nvSpPr>
      <xdr:spPr>
        <a:xfrm>
          <a:off x="10963275" y="3105150"/>
          <a:ext cx="1009650" cy="314325"/>
        </a:xfrm>
        <a:prstGeom prst="rect">
          <a:avLst/>
        </a:prstGeom>
        <a:noFill/>
        <a:ln w="19050">
          <a:solidFill>
            <a:srgbClr val="FE545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8</xdr:col>
      <xdr:colOff>476250</xdr:colOff>
      <xdr:row>8</xdr:row>
      <xdr:rowOff>104775</xdr:rowOff>
    </xdr:from>
    <xdr:to>
      <xdr:col>9</xdr:col>
      <xdr:colOff>333375</xdr:colOff>
      <xdr:row>9</xdr:row>
      <xdr:rowOff>228600</xdr:rowOff>
    </xdr:to>
    <xdr:sp macro="" textlink="">
      <xdr:nvSpPr>
        <xdr:cNvPr id="22" name="Rectangle 37">
          <a:extLst>
            <a:ext uri="{FF2B5EF4-FFF2-40B4-BE49-F238E27FC236}">
              <a16:creationId xmlns:a16="http://schemas.microsoft.com/office/drawing/2014/main" id="{430B82F7-767A-40D8-A443-865D2528FB18}"/>
            </a:ext>
            <a:ext uri="{147F2762-F138-4A5C-976F-8EAC2B608ADB}">
              <a16:predDERef xmlns:a16="http://schemas.microsoft.com/office/drawing/2014/main" pred="{C9ECAB46-92FA-476A-B2E3-48A5579EC386}"/>
            </a:ext>
          </a:extLst>
        </xdr:cNvPr>
        <xdr:cNvSpPr/>
      </xdr:nvSpPr>
      <xdr:spPr>
        <a:xfrm>
          <a:off x="9934575" y="2543175"/>
          <a:ext cx="466725" cy="400050"/>
        </a:xfrm>
        <a:prstGeom prst="rect">
          <a:avLst/>
        </a:prstGeom>
        <a:noFill/>
        <a:ln w="19050">
          <a:solidFill>
            <a:srgbClr val="FE545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6</xdr:col>
      <xdr:colOff>104775</xdr:colOff>
      <xdr:row>8</xdr:row>
      <xdr:rowOff>85725</xdr:rowOff>
    </xdr:from>
    <xdr:to>
      <xdr:col>7</xdr:col>
      <xdr:colOff>466725</xdr:colOff>
      <xdr:row>9</xdr:row>
      <xdr:rowOff>238125</xdr:rowOff>
    </xdr:to>
    <xdr:sp macro="" textlink="">
      <xdr:nvSpPr>
        <xdr:cNvPr id="23" name="Rounded Rectangle 38">
          <a:extLst>
            <a:ext uri="{FF2B5EF4-FFF2-40B4-BE49-F238E27FC236}">
              <a16:creationId xmlns:a16="http://schemas.microsoft.com/office/drawing/2014/main" id="{8CF78D6D-5381-42DD-B50D-FE4CDDD01325}"/>
            </a:ext>
            <a:ext uri="{147F2762-F138-4A5C-976F-8EAC2B608ADB}">
              <a16:predDERef xmlns:a16="http://schemas.microsoft.com/office/drawing/2014/main" pred="{430B82F7-767A-40D8-A443-865D2528FB18}"/>
            </a:ext>
          </a:extLst>
        </xdr:cNvPr>
        <xdr:cNvSpPr/>
      </xdr:nvSpPr>
      <xdr:spPr>
        <a:xfrm>
          <a:off x="8343900" y="2524125"/>
          <a:ext cx="971550" cy="4286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000" b="1"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Primary Logo</a:t>
          </a:r>
        </a:p>
      </xdr:txBody>
    </xdr:sp>
    <xdr:clientData/>
  </xdr:twoCellAnchor>
  <xdr:twoCellAnchor>
    <xdr:from>
      <xdr:col>9</xdr:col>
      <xdr:colOff>590550</xdr:colOff>
      <xdr:row>4</xdr:row>
      <xdr:rowOff>66675</xdr:rowOff>
    </xdr:from>
    <xdr:to>
      <xdr:col>12</xdr:col>
      <xdr:colOff>161925</xdr:colOff>
      <xdr:row>10</xdr:row>
      <xdr:rowOff>28575</xdr:rowOff>
    </xdr:to>
    <xdr:sp macro="" textlink="">
      <xdr:nvSpPr>
        <xdr:cNvPr id="24" name="Rectangle 39">
          <a:extLst>
            <a:ext uri="{FF2B5EF4-FFF2-40B4-BE49-F238E27FC236}">
              <a16:creationId xmlns:a16="http://schemas.microsoft.com/office/drawing/2014/main" id="{1A76442A-2E0B-49D7-ABE3-5F9EFD53933A}"/>
            </a:ext>
            <a:ext uri="{147F2762-F138-4A5C-976F-8EAC2B608ADB}">
              <a16:predDERef xmlns:a16="http://schemas.microsoft.com/office/drawing/2014/main" pred="{8CF78D6D-5381-42DD-B50D-FE4CDDD01325}"/>
            </a:ext>
          </a:extLst>
        </xdr:cNvPr>
        <xdr:cNvSpPr/>
      </xdr:nvSpPr>
      <xdr:spPr>
        <a:xfrm>
          <a:off x="10658475" y="1400175"/>
          <a:ext cx="1400175" cy="1619250"/>
        </a:xfrm>
        <a:prstGeom prst="rect">
          <a:avLst/>
        </a:prstGeom>
        <a:noFill/>
        <a:ln w="19050">
          <a:solidFill>
            <a:srgbClr val="FE545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7</xdr:col>
      <xdr:colOff>466725</xdr:colOff>
      <xdr:row>14</xdr:row>
      <xdr:rowOff>85725</xdr:rowOff>
    </xdr:from>
    <xdr:to>
      <xdr:col>9</xdr:col>
      <xdr:colOff>495300</xdr:colOff>
      <xdr:row>14</xdr:row>
      <xdr:rowOff>85725</xdr:rowOff>
    </xdr:to>
    <xdr:sp macro="" textlink="">
      <xdr:nvSpPr>
        <xdr:cNvPr id="26" name="Rectangle 43">
          <a:extLst>
            <a:ext uri="{FF2B5EF4-FFF2-40B4-BE49-F238E27FC236}">
              <a16:creationId xmlns:a16="http://schemas.microsoft.com/office/drawing/2014/main" id="{5ACE2BC3-2930-4499-B181-BDA3118375F6}"/>
            </a:ext>
            <a:ext uri="{147F2762-F138-4A5C-976F-8EAC2B608ADB}">
              <a16:predDERef xmlns:a16="http://schemas.microsoft.com/office/drawing/2014/main" pred="{3D582C35-9DFF-4B56-A9BC-C6A87245F588}"/>
            </a:ext>
          </a:extLst>
        </xdr:cNvPr>
        <xdr:cNvSpPr/>
      </xdr:nvSpPr>
      <xdr:spPr>
        <a:xfrm>
          <a:off x="10201275" y="3038475"/>
          <a:ext cx="1247775" cy="0"/>
        </a:xfrm>
        <a:prstGeom prst="rect">
          <a:avLst/>
        </a:prstGeom>
        <a:noFill/>
        <a:ln w="19050">
          <a:solidFill>
            <a:srgbClr val="FE545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10</xdr:col>
      <xdr:colOff>104775</xdr:colOff>
      <xdr:row>16</xdr:row>
      <xdr:rowOff>66675</xdr:rowOff>
    </xdr:from>
    <xdr:to>
      <xdr:col>11</xdr:col>
      <xdr:colOff>38100</xdr:colOff>
      <xdr:row>17</xdr:row>
      <xdr:rowOff>219075</xdr:rowOff>
    </xdr:to>
    <xdr:sp macro="" textlink="">
      <xdr:nvSpPr>
        <xdr:cNvPr id="27" name="Rectangle 44">
          <a:extLst>
            <a:ext uri="{FF2B5EF4-FFF2-40B4-BE49-F238E27FC236}">
              <a16:creationId xmlns:a16="http://schemas.microsoft.com/office/drawing/2014/main" id="{82F93932-FE7A-4000-8D73-4581936F8347}"/>
            </a:ext>
            <a:ext uri="{147F2762-F138-4A5C-976F-8EAC2B608ADB}">
              <a16:predDERef xmlns:a16="http://schemas.microsoft.com/office/drawing/2014/main" pred="{5ACE2BC3-2930-4499-B181-BDA3118375F6}"/>
            </a:ext>
          </a:extLst>
        </xdr:cNvPr>
        <xdr:cNvSpPr/>
      </xdr:nvSpPr>
      <xdr:spPr>
        <a:xfrm>
          <a:off x="10782300" y="4714875"/>
          <a:ext cx="542925" cy="428625"/>
        </a:xfrm>
        <a:prstGeom prst="rect">
          <a:avLst/>
        </a:prstGeom>
        <a:noFill/>
        <a:ln w="19050">
          <a:solidFill>
            <a:srgbClr val="FE545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8</xdr:col>
      <xdr:colOff>457200</xdr:colOff>
      <xdr:row>10</xdr:row>
      <xdr:rowOff>19050</xdr:rowOff>
    </xdr:from>
    <xdr:to>
      <xdr:col>9</xdr:col>
      <xdr:colOff>428625</xdr:colOff>
      <xdr:row>10</xdr:row>
      <xdr:rowOff>200025</xdr:rowOff>
    </xdr:to>
    <xdr:sp macro="" textlink="">
      <xdr:nvSpPr>
        <xdr:cNvPr id="28" name="Rectangle 45">
          <a:extLst>
            <a:ext uri="{FF2B5EF4-FFF2-40B4-BE49-F238E27FC236}">
              <a16:creationId xmlns:a16="http://schemas.microsoft.com/office/drawing/2014/main" id="{2C0373C6-A399-415C-9EA9-3AA08D476DAA}"/>
            </a:ext>
            <a:ext uri="{147F2762-F138-4A5C-976F-8EAC2B608ADB}">
              <a16:predDERef xmlns:a16="http://schemas.microsoft.com/office/drawing/2014/main" pred="{82F93932-FE7A-4000-8D73-4581936F8347}"/>
            </a:ext>
          </a:extLst>
        </xdr:cNvPr>
        <xdr:cNvSpPr/>
      </xdr:nvSpPr>
      <xdr:spPr>
        <a:xfrm>
          <a:off x="9915525" y="3009900"/>
          <a:ext cx="581025" cy="180975"/>
        </a:xfrm>
        <a:prstGeom prst="rect">
          <a:avLst/>
        </a:prstGeom>
        <a:noFill/>
        <a:ln w="19050">
          <a:solidFill>
            <a:srgbClr val="FE545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7</xdr:col>
      <xdr:colOff>438150</xdr:colOff>
      <xdr:row>4</xdr:row>
      <xdr:rowOff>266700</xdr:rowOff>
    </xdr:from>
    <xdr:to>
      <xdr:col>8</xdr:col>
      <xdr:colOff>333375</xdr:colOff>
      <xdr:row>5</xdr:row>
      <xdr:rowOff>185738</xdr:rowOff>
    </xdr:to>
    <xdr:cxnSp macro="">
      <xdr:nvCxnSpPr>
        <xdr:cNvPr id="29" name="Straight Connector 49">
          <a:extLst>
            <a:ext uri="{FF2B5EF4-FFF2-40B4-BE49-F238E27FC236}">
              <a16:creationId xmlns:a16="http://schemas.microsoft.com/office/drawing/2014/main" id="{02953E11-B25B-4A8F-8826-A9C335D283B7}"/>
            </a:ext>
            <a:ext uri="{147F2762-F138-4A5C-976F-8EAC2B608ADB}">
              <a16:predDERef xmlns:a16="http://schemas.microsoft.com/office/drawing/2014/main" pred="{2C0373C6-A399-415C-9EA9-3AA08D476DAA}"/>
            </a:ext>
          </a:extLst>
        </xdr:cNvPr>
        <xdr:cNvCxnSpPr>
          <a:cxnSpLocks/>
          <a:stCxn id="9" idx="1"/>
          <a:endCxn id="4" idx="3"/>
          <a:extLst>
            <a:ext uri="{5F17804C-33F3-41E3-A699-7DCFA2EF7971}">
              <a16:cxnDERefs xmlns:a16="http://schemas.microsoft.com/office/drawing/2014/main" st="{734A753E-C281-4F76-AAD4-21875A7CCB9F}" end="{E33D277E-0140-4528-993A-742CBB289A53}"/>
            </a:ext>
          </a:extLst>
        </xdr:cNvCxnSpPr>
      </xdr:nvCxnSpPr>
      <xdr:spPr>
        <a:xfrm flipH="1" flipV="1">
          <a:off x="9286875" y="1600200"/>
          <a:ext cx="504825" cy="195263"/>
        </a:xfrm>
        <a:prstGeom prst="line">
          <a:avLst/>
        </a:prstGeom>
        <a:ln w="19050">
          <a:solidFill>
            <a:srgbClr val="FE545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552450</xdr:colOff>
      <xdr:row>16</xdr:row>
      <xdr:rowOff>104775</xdr:rowOff>
    </xdr:from>
    <xdr:to>
      <xdr:col>10</xdr:col>
      <xdr:colOff>66675</xdr:colOff>
      <xdr:row>17</xdr:row>
      <xdr:rowOff>9525</xdr:rowOff>
    </xdr:to>
    <xdr:sp macro="" textlink="">
      <xdr:nvSpPr>
        <xdr:cNvPr id="31" name="Rectangle 30">
          <a:extLst>
            <a:ext uri="{FF2B5EF4-FFF2-40B4-BE49-F238E27FC236}">
              <a16:creationId xmlns:a16="http://schemas.microsoft.com/office/drawing/2014/main" id="{FF0B9A9B-271E-4576-9922-5545C2A20F31}"/>
            </a:ext>
            <a:ext uri="{147F2762-F138-4A5C-976F-8EAC2B608ADB}">
              <a16:predDERef xmlns:a16="http://schemas.microsoft.com/office/drawing/2014/main" pred="{02953E11-B25B-4A8F-8826-A9C335D283B7}"/>
            </a:ext>
          </a:extLst>
        </xdr:cNvPr>
        <xdr:cNvSpPr/>
      </xdr:nvSpPr>
      <xdr:spPr>
        <a:xfrm>
          <a:off x="9401175" y="4752975"/>
          <a:ext cx="1343025" cy="180975"/>
        </a:xfrm>
        <a:prstGeom prst="rect">
          <a:avLst/>
        </a:prstGeom>
        <a:noFill/>
        <a:ln w="19050">
          <a:solidFill>
            <a:srgbClr val="FE545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11</xdr:col>
      <xdr:colOff>238125</xdr:colOff>
      <xdr:row>16</xdr:row>
      <xdr:rowOff>57150</xdr:rowOff>
    </xdr:from>
    <xdr:to>
      <xdr:col>12</xdr:col>
      <xdr:colOff>428625</xdr:colOff>
      <xdr:row>16</xdr:row>
      <xdr:rowOff>247650</xdr:rowOff>
    </xdr:to>
    <xdr:sp macro="" textlink="">
      <xdr:nvSpPr>
        <xdr:cNvPr id="32" name="Rectangle 31">
          <a:extLst>
            <a:ext uri="{FF2B5EF4-FFF2-40B4-BE49-F238E27FC236}">
              <a16:creationId xmlns:a16="http://schemas.microsoft.com/office/drawing/2014/main" id="{F3C88408-44FF-4AC1-9E80-4CF0FAFCA2E1}"/>
            </a:ext>
            <a:ext uri="{147F2762-F138-4A5C-976F-8EAC2B608ADB}">
              <a16:predDERef xmlns:a16="http://schemas.microsoft.com/office/drawing/2014/main" pred="{FF0B9A9B-271E-4576-9922-5545C2A20F31}"/>
            </a:ext>
          </a:extLst>
        </xdr:cNvPr>
        <xdr:cNvSpPr/>
      </xdr:nvSpPr>
      <xdr:spPr>
        <a:xfrm>
          <a:off x="11525250" y="4705350"/>
          <a:ext cx="800100" cy="190500"/>
        </a:xfrm>
        <a:prstGeom prst="rect">
          <a:avLst/>
        </a:prstGeom>
        <a:noFill/>
        <a:ln w="19050">
          <a:solidFill>
            <a:srgbClr val="FE545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7</xdr:col>
      <xdr:colOff>552450</xdr:colOff>
      <xdr:row>16</xdr:row>
      <xdr:rowOff>266700</xdr:rowOff>
    </xdr:from>
    <xdr:to>
      <xdr:col>10</xdr:col>
      <xdr:colOff>66675</xdr:colOff>
      <xdr:row>17</xdr:row>
      <xdr:rowOff>171450</xdr:rowOff>
    </xdr:to>
    <xdr:sp macro="" textlink="">
      <xdr:nvSpPr>
        <xdr:cNvPr id="33" name="Rectangle 32">
          <a:extLst>
            <a:ext uri="{FF2B5EF4-FFF2-40B4-BE49-F238E27FC236}">
              <a16:creationId xmlns:a16="http://schemas.microsoft.com/office/drawing/2014/main" id="{0073CD4C-65B6-4100-AA8A-C7D1DCB5587D}"/>
            </a:ext>
            <a:ext uri="{147F2762-F138-4A5C-976F-8EAC2B608ADB}">
              <a16:predDERef xmlns:a16="http://schemas.microsoft.com/office/drawing/2014/main" pred="{F3C88408-44FF-4AC1-9E80-4CF0FAFCA2E1}"/>
            </a:ext>
          </a:extLst>
        </xdr:cNvPr>
        <xdr:cNvSpPr/>
      </xdr:nvSpPr>
      <xdr:spPr>
        <a:xfrm>
          <a:off x="9401175" y="4914900"/>
          <a:ext cx="1343025" cy="180975"/>
        </a:xfrm>
        <a:prstGeom prst="rect">
          <a:avLst/>
        </a:prstGeom>
        <a:noFill/>
        <a:ln w="19050">
          <a:solidFill>
            <a:srgbClr val="FE545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wsDr>
</file>

<file path=xl/persons/person.xml><?xml version="1.0" encoding="utf-8"?>
<personList xmlns="http://schemas.microsoft.com/office/spreadsheetml/2018/threadedcomments" xmlns:x="http://schemas.openxmlformats.org/spreadsheetml/2006/main">
  <person displayName="Angela Fu" id="{28284A2F-617C-4C97-BA91-30E0BEAA5A91}" userId="S::a632663@8451.com::5d280590-6460-417e-a8fe-e5b5f813a34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450B5C-C584-4500-A22F-E4E9439F3B8C}" name="Table2" displayName="Table2" ref="A4:N14" totalsRowShown="0" headerRowDxfId="15" tableBorderDxfId="14">
  <autoFilter ref="A4:N14" xr:uid="{A1450B5C-C584-4500-A22F-E4E9439F3B8C}"/>
  <tableColumns count="14">
    <tableColumn id="1" xr3:uid="{96009BA0-E5CF-4EF8-ACC9-2A7FC5431570}" name="Current_Weather" dataDxfId="13"/>
    <tableColumn id="2" xr3:uid="{B6254ADE-F592-46D6-8214-59DB65B99D73}" name="Forecast_Tomorrow" dataDxfId="12"/>
    <tableColumn id="3" xr3:uid="{BBF8D62B-B729-4BA3-9B50-E5A6C7DAF307}" name="User"/>
    <tableColumn id="4" xr3:uid="{ED53F768-E424-4B8B-B85F-8889412C39F7}" name="Location"/>
    <tableColumn id="5" xr3:uid="{E7900C4A-4E26-4F20-B80C-9E30F0C66182}" name="Baseball_Teams" dataDxfId="11"/>
    <tableColumn id="6" xr3:uid="{9071AB83-C65B-4C64-8DC2-C58C94D16836}" name="Baseball_Events"/>
    <tableColumn id="7" xr3:uid="{1B27045A-9229-40F9-9CDF-DBD776B91882}" name="Basketball_Teams"/>
    <tableColumn id="8" xr3:uid="{CAD6484C-093E-45C3-B14F-726DBD430EE6}" name="Basketball_Events" dataDxfId="10"/>
    <tableColumn id="9" xr3:uid="{57D54052-1F62-461C-A324-E790A2DF9DC6}" name="American_Football_Teams"/>
    <tableColumn id="10" xr3:uid="{966763F4-6668-41A7-95DD-D5D3A492C94C}" name="American_Football_Events" dataDxfId="9"/>
    <tableColumn id="11" xr3:uid="{ACCF769F-D523-4B9F-AC01-14CB62C0C437}" name="Hockey_Teams"/>
    <tableColumn id="12" xr3:uid="{0FBEB7FB-A8F9-4B3D-8A28-94534DB31157}" name="Hockey_Events" dataDxfId="8"/>
    <tableColumn id="13" xr3:uid="{BD7BA069-CB44-45EB-86F0-0C8538CBFDEA}" name="Soccer_Teams"/>
    <tableColumn id="14" xr3:uid="{B603FB8D-48BB-4BD1-8614-5B84C8246C9C}" name="Soccer_Events" dataDxfId="7"/>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 dT="2025-03-10T21:53:04.85" personId="{28284A2F-617C-4C97-BA91-30E0BEAA5A91}" id="{AC42ED30-FE14-574C-87C4-0E29A7A9BBA9}" done="1">
    <text>Need to pick today or tomorrow &amp; remove parentheses bc it’s breaking the dependent dropdown formula</text>
  </threadedComment>
  <threadedComment ref="B4" dT="2025-03-12T17:49:41.69" personId="{28284A2F-617C-4C97-BA91-30E0BEAA5A91}" id="{C7155AF0-E466-4C9F-9016-422FB0F16E46}" parentId="{AC42ED30-FE14-574C-87C4-0E29A7A9BBA9}">
    <text>Do Tomorrow</text>
  </threadedComment>
  <threadedComment ref="C5" dT="2025-03-12T18:42:55.09" personId="{28284A2F-617C-4C97-BA91-30E0BEAA5A91}" id="{AB1426B3-62E7-4A1D-83CB-5D30EA2C0F56}">
    <text>Keep or delete these options? (are they necessary since most device languages in KRO/banner DMAs are set to English/Does this fly by Kroger legal in terms of demographic targeting)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0F492-3378-4CF8-BB2C-E14EC14B3A00}">
  <sheetPr>
    <tabColor rgb="FFFF0000"/>
  </sheetPr>
  <dimension ref="A1:O36"/>
  <sheetViews>
    <sheetView showGridLines="0" tabSelected="1" zoomScale="70" zoomScaleNormal="70" workbookViewId="0">
      <selection activeCell="B37" sqref="B37"/>
    </sheetView>
  </sheetViews>
  <sheetFormatPr baseColWidth="10" defaultColWidth="8.83203125" defaultRowHeight="15" x14ac:dyDescent="0.2"/>
  <cols>
    <col min="1" max="1" width="13.1640625" customWidth="1"/>
    <col min="2" max="2" width="68" customWidth="1"/>
    <col min="3" max="3" width="11.83203125" customWidth="1"/>
    <col min="4" max="4" width="12.33203125" customWidth="1"/>
  </cols>
  <sheetData>
    <row r="1" spans="1:15" ht="21" x14ac:dyDescent="0.25">
      <c r="A1" s="136" t="s">
        <v>0</v>
      </c>
      <c r="B1" s="137"/>
      <c r="C1" s="138"/>
    </row>
    <row r="2" spans="1:15" ht="23.25" customHeight="1" x14ac:dyDescent="0.25">
      <c r="A2" s="150" t="s">
        <v>1</v>
      </c>
      <c r="B2" s="151"/>
      <c r="C2" s="110"/>
      <c r="D2" s="146" t="str">
        <f>IF((COUNTIF(C2:C3, "")+COUNTIF(C5:C24, ""))= 0, "Proceed To Dynamic Matrix", "Complete All Yellow Boxes")</f>
        <v>Complete All Yellow Boxes</v>
      </c>
      <c r="G2" s="145" t="s">
        <v>2</v>
      </c>
      <c r="H2" s="145"/>
      <c r="I2" s="145"/>
      <c r="J2" s="145"/>
      <c r="K2" s="145"/>
      <c r="L2" s="145"/>
      <c r="M2" s="145"/>
      <c r="N2" s="145"/>
      <c r="O2" s="145"/>
    </row>
    <row r="3" spans="1:15" ht="23.25" customHeight="1" x14ac:dyDescent="0.25">
      <c r="A3" s="152" t="s">
        <v>3</v>
      </c>
      <c r="B3" s="153"/>
      <c r="C3" s="111"/>
      <c r="D3" s="147"/>
      <c r="E3" s="98"/>
      <c r="F3" s="98"/>
      <c r="G3" s="139" t="s">
        <v>4</v>
      </c>
      <c r="H3" s="140"/>
      <c r="I3" s="140"/>
      <c r="J3" s="140"/>
      <c r="K3" s="140"/>
      <c r="L3" s="140"/>
      <c r="M3" s="140"/>
      <c r="N3" s="140"/>
      <c r="O3" s="141"/>
    </row>
    <row r="4" spans="1:15" ht="37.5" customHeight="1" x14ac:dyDescent="0.25">
      <c r="A4" s="154" t="s">
        <v>5</v>
      </c>
      <c r="B4" s="155"/>
      <c r="C4" s="156"/>
      <c r="D4" s="148"/>
      <c r="E4" s="98"/>
      <c r="F4" s="98"/>
    </row>
    <row r="5" spans="1:15" ht="21.75" customHeight="1" x14ac:dyDescent="0.25">
      <c r="A5" s="135" t="s">
        <v>6</v>
      </c>
      <c r="B5" s="79" t="s">
        <v>7</v>
      </c>
      <c r="C5" s="112"/>
      <c r="D5" s="147"/>
    </row>
    <row r="6" spans="1:15" ht="21.75" customHeight="1" x14ac:dyDescent="0.25">
      <c r="A6" s="135"/>
      <c r="B6" s="80" t="s">
        <v>8</v>
      </c>
      <c r="C6" s="112"/>
      <c r="D6" s="147"/>
    </row>
    <row r="7" spans="1:15" ht="21.75" customHeight="1" x14ac:dyDescent="0.25">
      <c r="A7" s="135"/>
      <c r="B7" s="80" t="s">
        <v>9</v>
      </c>
      <c r="C7" s="112"/>
      <c r="D7" s="147"/>
    </row>
    <row r="8" spans="1:15" ht="21.75" customHeight="1" x14ac:dyDescent="0.25">
      <c r="A8" s="135"/>
      <c r="B8" s="80" t="s">
        <v>10</v>
      </c>
      <c r="C8" s="112"/>
      <c r="D8" s="147"/>
    </row>
    <row r="9" spans="1:15" ht="21.75" customHeight="1" x14ac:dyDescent="0.25">
      <c r="A9" s="135"/>
      <c r="B9" s="80" t="s">
        <v>11</v>
      </c>
      <c r="C9" s="112"/>
      <c r="D9" s="147"/>
    </row>
    <row r="10" spans="1:15" ht="21.75" customHeight="1" x14ac:dyDescent="0.25">
      <c r="A10" s="135"/>
      <c r="B10" s="80" t="s">
        <v>12</v>
      </c>
      <c r="C10" s="112"/>
      <c r="D10" s="147"/>
    </row>
    <row r="11" spans="1:15" ht="21.75" customHeight="1" x14ac:dyDescent="0.25">
      <c r="A11" s="135"/>
      <c r="B11" s="80" t="s">
        <v>13</v>
      </c>
      <c r="C11" s="112"/>
      <c r="D11" s="147"/>
    </row>
    <row r="12" spans="1:15" ht="21.75" customHeight="1" x14ac:dyDescent="0.25">
      <c r="A12" s="135"/>
      <c r="B12" s="81" t="s">
        <v>14</v>
      </c>
      <c r="C12" s="112"/>
      <c r="D12" s="147"/>
    </row>
    <row r="13" spans="1:15" ht="21.75" customHeight="1" x14ac:dyDescent="0.25">
      <c r="A13" s="134" t="s">
        <v>15</v>
      </c>
      <c r="B13" s="82" t="s">
        <v>16</v>
      </c>
      <c r="C13" s="112"/>
      <c r="D13" s="147"/>
    </row>
    <row r="14" spans="1:15" ht="21.75" customHeight="1" x14ac:dyDescent="0.25">
      <c r="A14" s="135"/>
      <c r="B14" s="80" t="s">
        <v>17</v>
      </c>
      <c r="C14" s="112"/>
      <c r="D14" s="147"/>
    </row>
    <row r="15" spans="1:15" ht="21.75" customHeight="1" x14ac:dyDescent="0.25">
      <c r="A15" s="135"/>
      <c r="B15" s="81" t="s">
        <v>18</v>
      </c>
      <c r="C15" s="112"/>
      <c r="D15" s="147"/>
      <c r="G15" s="142" t="s">
        <v>19</v>
      </c>
      <c r="H15" s="143"/>
      <c r="I15" s="143"/>
      <c r="J15" s="143"/>
      <c r="K15" s="143"/>
      <c r="L15" s="143"/>
      <c r="M15" s="143"/>
      <c r="N15" s="143"/>
      <c r="O15" s="144"/>
    </row>
    <row r="16" spans="1:15" ht="21.75" customHeight="1" x14ac:dyDescent="0.25">
      <c r="A16" s="134" t="s">
        <v>20</v>
      </c>
      <c r="B16" s="82" t="s">
        <v>21</v>
      </c>
      <c r="C16" s="113"/>
      <c r="D16" s="147"/>
    </row>
    <row r="17" spans="1:15" ht="21.75" customHeight="1" x14ac:dyDescent="0.25">
      <c r="A17" s="135"/>
      <c r="B17" s="80" t="s">
        <v>22</v>
      </c>
      <c r="C17" s="112"/>
      <c r="D17" s="147"/>
    </row>
    <row r="18" spans="1:15" ht="21.75" customHeight="1" x14ac:dyDescent="0.25">
      <c r="A18" s="135"/>
      <c r="B18" s="81" t="s">
        <v>23</v>
      </c>
      <c r="C18" s="112"/>
      <c r="D18" s="147"/>
    </row>
    <row r="19" spans="1:15" ht="21.75" customHeight="1" x14ac:dyDescent="0.25">
      <c r="A19" s="134" t="s">
        <v>24</v>
      </c>
      <c r="B19" s="82" t="s">
        <v>25</v>
      </c>
      <c r="C19" s="113"/>
      <c r="D19" s="147"/>
    </row>
    <row r="20" spans="1:15" ht="21.75" customHeight="1" x14ac:dyDescent="0.25">
      <c r="A20" s="135"/>
      <c r="B20" s="80" t="s">
        <v>26</v>
      </c>
      <c r="C20" s="112"/>
      <c r="D20" s="147"/>
    </row>
    <row r="21" spans="1:15" ht="21.75" customHeight="1" x14ac:dyDescent="0.25">
      <c r="A21" s="135"/>
      <c r="B21" s="80" t="s">
        <v>27</v>
      </c>
      <c r="C21" s="112"/>
      <c r="D21" s="147"/>
    </row>
    <row r="22" spans="1:15" ht="21.75" customHeight="1" x14ac:dyDescent="0.25">
      <c r="A22" s="135"/>
      <c r="B22" s="80" t="s">
        <v>28</v>
      </c>
      <c r="C22" s="112"/>
      <c r="D22" s="147"/>
    </row>
    <row r="23" spans="1:15" ht="21.75" customHeight="1" x14ac:dyDescent="0.25">
      <c r="A23" s="135"/>
      <c r="B23" s="80" t="s">
        <v>29</v>
      </c>
      <c r="C23" s="112"/>
      <c r="D23" s="147"/>
    </row>
    <row r="24" spans="1:15" ht="21.75" customHeight="1" x14ac:dyDescent="0.25">
      <c r="A24" s="135"/>
      <c r="B24" s="81" t="s">
        <v>30</v>
      </c>
      <c r="C24" s="112"/>
      <c r="D24" s="149"/>
    </row>
    <row r="25" spans="1:15" ht="15" customHeight="1" x14ac:dyDescent="0.2">
      <c r="A25" s="125" t="s">
        <v>31</v>
      </c>
      <c r="B25" s="126"/>
      <c r="C25" s="126"/>
      <c r="D25" s="127"/>
      <c r="E25" s="126"/>
      <c r="F25" s="126"/>
      <c r="G25" s="126"/>
      <c r="H25" s="126"/>
      <c r="I25" s="126"/>
      <c r="J25" s="126"/>
      <c r="K25" s="126"/>
      <c r="L25" s="126"/>
      <c r="M25" s="126"/>
      <c r="N25" s="126"/>
      <c r="O25" s="128"/>
    </row>
    <row r="26" spans="1:15" ht="15" customHeight="1" x14ac:dyDescent="0.2">
      <c r="A26" s="129"/>
      <c r="B26" s="127"/>
      <c r="C26" s="127"/>
      <c r="D26" s="127"/>
      <c r="E26" s="127"/>
      <c r="F26" s="127"/>
      <c r="G26" s="127"/>
      <c r="H26" s="127"/>
      <c r="I26" s="127"/>
      <c r="J26" s="127"/>
      <c r="K26" s="127"/>
      <c r="L26" s="127"/>
      <c r="M26" s="127"/>
      <c r="N26" s="127"/>
      <c r="O26" s="130"/>
    </row>
    <row r="27" spans="1:15" ht="15" customHeight="1" x14ac:dyDescent="0.2">
      <c r="A27" s="129"/>
      <c r="B27" s="127"/>
      <c r="C27" s="127"/>
      <c r="D27" s="127"/>
      <c r="E27" s="127"/>
      <c r="F27" s="127"/>
      <c r="G27" s="127"/>
      <c r="H27" s="127"/>
      <c r="I27" s="127"/>
      <c r="J27" s="127"/>
      <c r="K27" s="127"/>
      <c r="L27" s="127"/>
      <c r="M27" s="127"/>
      <c r="N27" s="127"/>
      <c r="O27" s="130"/>
    </row>
    <row r="28" spans="1:15" ht="15" customHeight="1" x14ac:dyDescent="0.2">
      <c r="A28" s="129"/>
      <c r="B28" s="127"/>
      <c r="C28" s="127"/>
      <c r="D28" s="127"/>
      <c r="E28" s="127"/>
      <c r="F28" s="127"/>
      <c r="G28" s="127"/>
      <c r="H28" s="127"/>
      <c r="I28" s="127"/>
      <c r="J28" s="127"/>
      <c r="K28" s="127"/>
      <c r="L28" s="127"/>
      <c r="M28" s="127"/>
      <c r="N28" s="127"/>
      <c r="O28" s="130"/>
    </row>
    <row r="29" spans="1:15" ht="15" customHeight="1" x14ac:dyDescent="0.2">
      <c r="A29" s="129"/>
      <c r="B29" s="127"/>
      <c r="C29" s="127"/>
      <c r="D29" s="127"/>
      <c r="E29" s="127"/>
      <c r="F29" s="127"/>
      <c r="G29" s="127"/>
      <c r="H29" s="127"/>
      <c r="I29" s="127"/>
      <c r="J29" s="127"/>
      <c r="K29" s="127"/>
      <c r="L29" s="127"/>
      <c r="M29" s="127"/>
      <c r="N29" s="127"/>
      <c r="O29" s="130"/>
    </row>
    <row r="30" spans="1:15" ht="15" customHeight="1" x14ac:dyDescent="0.2">
      <c r="A30" s="129"/>
      <c r="B30" s="127"/>
      <c r="C30" s="127"/>
      <c r="D30" s="127"/>
      <c r="E30" s="127"/>
      <c r="F30" s="127"/>
      <c r="G30" s="127"/>
      <c r="H30" s="127"/>
      <c r="I30" s="127"/>
      <c r="J30" s="127"/>
      <c r="K30" s="127"/>
      <c r="L30" s="127"/>
      <c r="M30" s="127"/>
      <c r="N30" s="127"/>
      <c r="O30" s="130"/>
    </row>
    <row r="31" spans="1:15" ht="15" customHeight="1" x14ac:dyDescent="0.2">
      <c r="A31" s="129"/>
      <c r="B31" s="127"/>
      <c r="C31" s="127"/>
      <c r="D31" s="127"/>
      <c r="E31" s="127"/>
      <c r="F31" s="127"/>
      <c r="G31" s="127"/>
      <c r="H31" s="127"/>
      <c r="I31" s="127"/>
      <c r="J31" s="127"/>
      <c r="K31" s="127"/>
      <c r="L31" s="127"/>
      <c r="M31" s="127"/>
      <c r="N31" s="127"/>
      <c r="O31" s="130"/>
    </row>
    <row r="32" spans="1:15" ht="15" customHeight="1" x14ac:dyDescent="0.2">
      <c r="A32" s="129"/>
      <c r="B32" s="127"/>
      <c r="C32" s="127"/>
      <c r="D32" s="127"/>
      <c r="E32" s="127"/>
      <c r="F32" s="127"/>
      <c r="G32" s="127"/>
      <c r="H32" s="127"/>
      <c r="I32" s="127"/>
      <c r="J32" s="127"/>
      <c r="K32" s="127"/>
      <c r="L32" s="127"/>
      <c r="M32" s="127"/>
      <c r="N32" s="127"/>
      <c r="O32" s="130"/>
    </row>
    <row r="33" spans="1:15" ht="15" customHeight="1" x14ac:dyDescent="0.2">
      <c r="A33" s="129"/>
      <c r="B33" s="127"/>
      <c r="C33" s="127"/>
      <c r="D33" s="127"/>
      <c r="E33" s="127"/>
      <c r="F33" s="127"/>
      <c r="G33" s="127"/>
      <c r="H33" s="127"/>
      <c r="I33" s="127"/>
      <c r="J33" s="127"/>
      <c r="K33" s="127"/>
      <c r="L33" s="127"/>
      <c r="M33" s="127"/>
      <c r="N33" s="127"/>
      <c r="O33" s="130"/>
    </row>
    <row r="34" spans="1:15" ht="15" customHeight="1" x14ac:dyDescent="0.2">
      <c r="A34" s="129"/>
      <c r="B34" s="127"/>
      <c r="C34" s="127"/>
      <c r="D34" s="127"/>
      <c r="E34" s="127"/>
      <c r="F34" s="127"/>
      <c r="G34" s="127"/>
      <c r="H34" s="127"/>
      <c r="I34" s="127"/>
      <c r="J34" s="127"/>
      <c r="K34" s="127"/>
      <c r="L34" s="127"/>
      <c r="M34" s="127"/>
      <c r="N34" s="127"/>
      <c r="O34" s="130"/>
    </row>
    <row r="35" spans="1:15" ht="15" customHeight="1" x14ac:dyDescent="0.2">
      <c r="A35" s="129"/>
      <c r="B35" s="127"/>
      <c r="C35" s="127"/>
      <c r="D35" s="127"/>
      <c r="E35" s="127"/>
      <c r="F35" s="127"/>
      <c r="G35" s="127"/>
      <c r="H35" s="127"/>
      <c r="I35" s="127"/>
      <c r="J35" s="127"/>
      <c r="K35" s="127"/>
      <c r="L35" s="127"/>
      <c r="M35" s="127"/>
      <c r="N35" s="127"/>
      <c r="O35" s="130"/>
    </row>
    <row r="36" spans="1:15" ht="15" customHeight="1" x14ac:dyDescent="0.2">
      <c r="A36" s="131"/>
      <c r="B36" s="132"/>
      <c r="C36" s="132"/>
      <c r="D36" s="132"/>
      <c r="E36" s="132"/>
      <c r="F36" s="132"/>
      <c r="G36" s="132"/>
      <c r="H36" s="132"/>
      <c r="I36" s="132"/>
      <c r="J36" s="132"/>
      <c r="K36" s="132"/>
      <c r="L36" s="132"/>
      <c r="M36" s="132"/>
      <c r="N36" s="132"/>
      <c r="O36" s="133"/>
    </row>
  </sheetData>
  <mergeCells count="13">
    <mergeCell ref="A25:O36"/>
    <mergeCell ref="A16:A18"/>
    <mergeCell ref="A1:C1"/>
    <mergeCell ref="G3:O3"/>
    <mergeCell ref="G15:O15"/>
    <mergeCell ref="G2:O2"/>
    <mergeCell ref="A5:A12"/>
    <mergeCell ref="A13:A15"/>
    <mergeCell ref="D2:D24"/>
    <mergeCell ref="A19:A24"/>
    <mergeCell ref="A2:B2"/>
    <mergeCell ref="A3:B3"/>
    <mergeCell ref="A4:C4"/>
  </mergeCells>
  <conditionalFormatting sqref="C2:C3 C5:C24">
    <cfRule type="containsBlanks" dxfId="6" priority="3">
      <formula>LEN(TRIM(C2))=0</formula>
    </cfRule>
  </conditionalFormatting>
  <conditionalFormatting sqref="D2:D24">
    <cfRule type="expression" dxfId="5" priority="1">
      <formula>(COUNTIF(C2:C3, "")+COUNTIF(C5:C24, "")) =0</formula>
    </cfRule>
    <cfRule type="expression" dxfId="4" priority="2">
      <formula>(COUNTIF(C2:C3, "")+COUNTIF(C5:C24, "")) &gt; 0</formula>
    </cfRule>
  </conditionalFormatting>
  <dataValidations count="2">
    <dataValidation type="whole" allowBlank="1" showInputMessage="1" showErrorMessage="1" sqref="C3" xr:uid="{08EEBB6F-9AC8-481E-929B-1CD8C1D99D96}">
      <formula1>2</formula1>
      <formula2>50</formula2>
    </dataValidation>
    <dataValidation type="list" allowBlank="1" showInputMessage="1" showErrorMessage="1" sqref="C2" xr:uid="{91121EEE-EB64-45B9-8185-C02C782AD5AD}">
      <formula1>"1, 2, 3"</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2E181F4-1A9C-4951-91C0-C69EFFFFACCE}">
          <x14:formula1>
            <xm:f>Conditions!$X$2:$X$3</xm:f>
          </x14:formula1>
          <xm:sqref>C5:C24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C14DA-76D1-494B-B9F7-8EB1ACFFFD14}">
  <dimension ref="A1:BE46"/>
  <sheetViews>
    <sheetView topLeftCell="B1" workbookViewId="0">
      <selection sqref="A1:A2"/>
    </sheetView>
  </sheetViews>
  <sheetFormatPr baseColWidth="10" defaultColWidth="9.1640625" defaultRowHeight="15.75" customHeight="1" x14ac:dyDescent="0.2"/>
  <cols>
    <col min="1" max="1" width="9.1640625" style="66" hidden="1" customWidth="1"/>
    <col min="2" max="2" width="8.83203125"/>
    <col min="3" max="3" width="23.33203125" customWidth="1"/>
    <col min="4" max="4" width="22" style="14" bestFit="1" customWidth="1"/>
    <col min="5" max="5" width="43.6640625" style="91" customWidth="1"/>
    <col min="6" max="6" width="26" customWidth="1"/>
    <col min="7" max="7" width="22.33203125" style="2" customWidth="1"/>
    <col min="8" max="10" width="25" style="47" customWidth="1"/>
    <col min="11" max="11" width="25" style="48" customWidth="1"/>
    <col min="12" max="13" width="25" style="49" customWidth="1"/>
    <col min="14" max="14" width="25" style="50" customWidth="1"/>
    <col min="15" max="16" width="25" style="55" customWidth="1"/>
    <col min="17" max="57" width="25" customWidth="1"/>
  </cols>
  <sheetData>
    <row r="1" spans="1:57" ht="52.5" customHeight="1" x14ac:dyDescent="0.2">
      <c r="A1" s="175">
        <f>IF('START HERE'!D2="Complete All Yellow Boxes", 1, 0)</f>
        <v>1</v>
      </c>
      <c r="B1" s="161" t="str">
        <f>IF(A1=1,"GO BACK TO START HERE TAB", "Feature")</f>
        <v>GO BACK TO START HERE TAB</v>
      </c>
      <c r="C1" s="162"/>
      <c r="D1" s="163"/>
      <c r="E1" s="159" t="str">
        <f>IF(A1=1,"","Description &amp; Requirements")</f>
        <v/>
      </c>
      <c r="F1" s="167" t="str">
        <f>IF(A1=1,"","Example")</f>
        <v/>
      </c>
      <c r="G1" s="169" t="str">
        <f>IF(A1=1,"","Creative Variations")</f>
        <v/>
      </c>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1"/>
    </row>
    <row r="2" spans="1:57" ht="30" customHeight="1" x14ac:dyDescent="0.2">
      <c r="A2" s="175"/>
      <c r="B2" s="164"/>
      <c r="C2" s="165"/>
      <c r="D2" s="166"/>
      <c r="E2" s="160"/>
      <c r="F2" s="168"/>
      <c r="G2" s="172" t="s">
        <v>32</v>
      </c>
      <c r="H2" s="64" t="s">
        <v>33</v>
      </c>
      <c r="I2" s="65" t="s">
        <v>34</v>
      </c>
      <c r="J2" s="65" t="s">
        <v>35</v>
      </c>
      <c r="K2" s="65" t="s">
        <v>36</v>
      </c>
      <c r="L2" s="65" t="s">
        <v>37</v>
      </c>
      <c r="M2" s="65" t="s">
        <v>38</v>
      </c>
      <c r="N2" s="65" t="s">
        <v>39</v>
      </c>
      <c r="O2" s="65" t="s">
        <v>40</v>
      </c>
      <c r="P2" s="65" t="s">
        <v>41</v>
      </c>
      <c r="Q2" s="65" t="s">
        <v>42</v>
      </c>
      <c r="R2" s="65" t="s">
        <v>43</v>
      </c>
      <c r="S2" s="65" t="s">
        <v>44</v>
      </c>
      <c r="T2" s="65" t="s">
        <v>45</v>
      </c>
      <c r="U2" s="65" t="s">
        <v>46</v>
      </c>
      <c r="V2" s="65" t="s">
        <v>47</v>
      </c>
      <c r="W2" s="65" t="s">
        <v>48</v>
      </c>
      <c r="X2" s="65" t="s">
        <v>49</v>
      </c>
      <c r="Y2" s="65" t="s">
        <v>50</v>
      </c>
      <c r="Z2" s="65" t="s">
        <v>51</v>
      </c>
      <c r="AA2" s="65" t="s">
        <v>52</v>
      </c>
      <c r="AB2" s="65" t="s">
        <v>53</v>
      </c>
      <c r="AC2" s="65" t="s">
        <v>54</v>
      </c>
      <c r="AD2" s="65" t="s">
        <v>55</v>
      </c>
      <c r="AE2" s="65" t="s">
        <v>56</v>
      </c>
      <c r="AF2" s="65" t="s">
        <v>57</v>
      </c>
      <c r="AG2" s="65" t="s">
        <v>58</v>
      </c>
      <c r="AH2" s="65" t="s">
        <v>59</v>
      </c>
      <c r="AI2" s="65" t="s">
        <v>60</v>
      </c>
      <c r="AJ2" s="65" t="s">
        <v>61</v>
      </c>
      <c r="AK2" s="65" t="s">
        <v>62</v>
      </c>
      <c r="AL2" s="65" t="s">
        <v>63</v>
      </c>
      <c r="AM2" s="65" t="s">
        <v>64</v>
      </c>
      <c r="AN2" s="65" t="s">
        <v>65</v>
      </c>
      <c r="AO2" s="65" t="s">
        <v>66</v>
      </c>
      <c r="AP2" s="65" t="s">
        <v>67</v>
      </c>
      <c r="AQ2" s="65" t="s">
        <v>68</v>
      </c>
      <c r="AR2" s="65" t="s">
        <v>69</v>
      </c>
      <c r="AS2" s="65" t="s">
        <v>70</v>
      </c>
      <c r="AT2" s="65" t="s">
        <v>71</v>
      </c>
      <c r="AU2" s="65" t="s">
        <v>72</v>
      </c>
      <c r="AV2" s="65" t="s">
        <v>73</v>
      </c>
      <c r="AW2" s="65" t="s">
        <v>74</v>
      </c>
      <c r="AX2" s="65" t="s">
        <v>75</v>
      </c>
      <c r="AY2" s="65" t="s">
        <v>76</v>
      </c>
      <c r="AZ2" s="65" t="s">
        <v>77</v>
      </c>
      <c r="BA2" s="65" t="s">
        <v>78</v>
      </c>
      <c r="BB2" s="65" t="s">
        <v>79</v>
      </c>
      <c r="BC2" s="65" t="s">
        <v>80</v>
      </c>
      <c r="BD2" s="65" t="s">
        <v>81</v>
      </c>
      <c r="BE2" s="65" t="s">
        <v>82</v>
      </c>
    </row>
    <row r="3" spans="1:57" ht="23.25" customHeight="1" x14ac:dyDescent="0.2">
      <c r="A3" s="114" t="str">
        <f>IF('START HERE'!$C$2&gt;=1,"Yes","No")</f>
        <v>No</v>
      </c>
      <c r="B3" s="176" t="s">
        <v>83</v>
      </c>
      <c r="C3" s="180" t="s">
        <v>84</v>
      </c>
      <c r="D3" s="117" t="s">
        <v>85</v>
      </c>
      <c r="E3" s="118" t="s">
        <v>86</v>
      </c>
      <c r="F3" s="102" t="s">
        <v>87</v>
      </c>
      <c r="G3" s="173"/>
      <c r="H3" s="107"/>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row>
    <row r="4" spans="1:57" ht="34" x14ac:dyDescent="0.2">
      <c r="A4" s="114" t="str">
        <f>IF('START HERE'!$C$2&gt;=1,"Yes","No")</f>
        <v>No</v>
      </c>
      <c r="B4" s="176"/>
      <c r="C4" s="181"/>
      <c r="D4" s="115" t="s">
        <v>88</v>
      </c>
      <c r="E4" s="119" t="s">
        <v>89</v>
      </c>
      <c r="F4" s="103" t="s">
        <v>90</v>
      </c>
      <c r="G4" s="173"/>
      <c r="H4" s="70"/>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row>
    <row r="5" spans="1:57" ht="24" customHeight="1" x14ac:dyDescent="0.2">
      <c r="A5" s="114" t="str">
        <f>IF('START HERE'!$C$2&gt;=1,"Yes","No")</f>
        <v>No</v>
      </c>
      <c r="B5" s="176"/>
      <c r="C5" s="182"/>
      <c r="D5" s="116" t="s">
        <v>91</v>
      </c>
      <c r="E5" s="120" t="s">
        <v>92</v>
      </c>
      <c r="F5" s="104" t="s">
        <v>93</v>
      </c>
      <c r="G5" s="173"/>
      <c r="H5" s="108"/>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row>
    <row r="6" spans="1:57" ht="24" customHeight="1" x14ac:dyDescent="0.2">
      <c r="A6" s="114" t="str">
        <f>IF('START HERE'!$C$2&gt;=2,"Yes","No")</f>
        <v>No</v>
      </c>
      <c r="B6" s="176"/>
      <c r="C6" s="183" t="s">
        <v>94</v>
      </c>
      <c r="D6" s="117" t="s">
        <v>85</v>
      </c>
      <c r="E6" s="121" t="s">
        <v>95</v>
      </c>
      <c r="F6" s="105" t="s">
        <v>96</v>
      </c>
      <c r="G6" s="173"/>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row>
    <row r="7" spans="1:57" ht="24" customHeight="1" x14ac:dyDescent="0.2">
      <c r="A7" s="114" t="str">
        <f>IF('START HERE'!$C$2&gt;=2,"Yes","No")</f>
        <v>No</v>
      </c>
      <c r="B7" s="176"/>
      <c r="C7" s="184"/>
      <c r="D7" s="115" t="s">
        <v>88</v>
      </c>
      <c r="E7" s="122" t="s">
        <v>97</v>
      </c>
      <c r="F7" s="100" t="s">
        <v>98</v>
      </c>
      <c r="G7" s="173"/>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row>
    <row r="8" spans="1:57" ht="26.25" customHeight="1" x14ac:dyDescent="0.2">
      <c r="A8" s="114" t="str">
        <f>IF('START HERE'!$C$2&gt;=2,"Yes","No")</f>
        <v>No</v>
      </c>
      <c r="B8" s="176"/>
      <c r="C8" s="185"/>
      <c r="D8" s="116" t="s">
        <v>91</v>
      </c>
      <c r="E8" s="123" t="s">
        <v>99</v>
      </c>
      <c r="F8" s="104">
        <v>60</v>
      </c>
      <c r="G8" s="173"/>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row>
    <row r="9" spans="1:57" ht="26.25" customHeight="1" x14ac:dyDescent="0.2">
      <c r="A9" s="114" t="str">
        <f>IF('START HERE'!$C$2=3,"Yes","No")</f>
        <v>No</v>
      </c>
      <c r="B9" s="176"/>
      <c r="C9" s="183" t="s">
        <v>100</v>
      </c>
      <c r="D9" s="117" t="s">
        <v>85</v>
      </c>
      <c r="E9" s="121" t="s">
        <v>101</v>
      </c>
      <c r="F9" s="105" t="s">
        <v>96</v>
      </c>
      <c r="G9" s="173"/>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row>
    <row r="10" spans="1:57" ht="26.25" customHeight="1" x14ac:dyDescent="0.2">
      <c r="A10" s="114" t="str">
        <f>IF('START HERE'!$C$2=3,"Yes","No")</f>
        <v>No</v>
      </c>
      <c r="B10" s="176"/>
      <c r="C10" s="184"/>
      <c r="D10" s="115" t="s">
        <v>88</v>
      </c>
      <c r="E10" s="122" t="s">
        <v>102</v>
      </c>
      <c r="F10" s="100" t="s">
        <v>98</v>
      </c>
      <c r="G10" s="173"/>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row>
    <row r="11" spans="1:57" ht="26.25" customHeight="1" x14ac:dyDescent="0.2">
      <c r="A11" s="114" t="str">
        <f>IF('START HERE'!$C$2=3,"Yes","No")</f>
        <v>No</v>
      </c>
      <c r="B11" s="177"/>
      <c r="C11" s="185"/>
      <c r="D11" s="116" t="s">
        <v>91</v>
      </c>
      <c r="E11" s="124" t="s">
        <v>103</v>
      </c>
      <c r="F11" s="104">
        <v>60</v>
      </c>
      <c r="G11" s="173"/>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row>
    <row r="12" spans="1:57" ht="60" customHeight="1" x14ac:dyDescent="0.2">
      <c r="A12" s="114">
        <f>_xlfn.XLOOKUP(C12,'START HERE'!$B$5:$B$24,'START HERE'!$C$5:$C$24,"No",0,1)</f>
        <v>0</v>
      </c>
      <c r="B12" s="176" t="s">
        <v>6</v>
      </c>
      <c r="C12" s="178" t="s">
        <v>7</v>
      </c>
      <c r="D12" s="56" t="s">
        <v>104</v>
      </c>
      <c r="E12" s="83" t="s">
        <v>105</v>
      </c>
      <c r="F12" s="105" t="s">
        <v>106</v>
      </c>
      <c r="G12" s="173"/>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row>
    <row r="13" spans="1:57" ht="24" x14ac:dyDescent="0.2">
      <c r="A13" s="114">
        <f>_xlfn.XLOOKUP(C12,'START HERE'!$B$5:$B$24,'START HERE'!$C$5:$C$24,"No",0,1)</f>
        <v>0</v>
      </c>
      <c r="B13" s="176"/>
      <c r="C13" s="178"/>
      <c r="D13" s="57" t="s">
        <v>107</v>
      </c>
      <c r="E13" s="83" t="s">
        <v>108</v>
      </c>
      <c r="F13" s="103" t="s">
        <v>109</v>
      </c>
      <c r="G13" s="173"/>
      <c r="H13" s="70"/>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row>
    <row r="14" spans="1:57" ht="50.25" customHeight="1" x14ac:dyDescent="0.2">
      <c r="A14" s="114">
        <f>_xlfn.XLOOKUP(C12,'START HERE'!$B$5:$B$24,'START HERE'!$C$5:$C$24,"No",0,1)</f>
        <v>0</v>
      </c>
      <c r="B14" s="176"/>
      <c r="C14" s="178"/>
      <c r="D14" s="92" t="s">
        <v>110</v>
      </c>
      <c r="E14" s="84" t="s">
        <v>111</v>
      </c>
      <c r="F14" s="103" t="s">
        <v>112</v>
      </c>
      <c r="G14" s="173"/>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row>
    <row r="15" spans="1:57" s="18" customFormat="1" ht="48.75" customHeight="1" x14ac:dyDescent="0.2">
      <c r="A15" s="114">
        <f>_xlfn.XLOOKUP(C12,'START HERE'!$B$5:$B$24,'START HERE'!$C$5:$C$24,"No",0,1)</f>
        <v>0</v>
      </c>
      <c r="B15" s="176"/>
      <c r="C15" s="179"/>
      <c r="D15" s="93" t="s">
        <v>113</v>
      </c>
      <c r="E15" s="85" t="s">
        <v>114</v>
      </c>
      <c r="F15" s="106" t="s">
        <v>112</v>
      </c>
      <c r="G15" s="173"/>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row>
    <row r="16" spans="1:57" ht="48.75" customHeight="1" x14ac:dyDescent="0.2">
      <c r="A16" s="114">
        <f>_xlfn.XLOOKUP(C16,'START HERE'!$B$5:$B$24,'START HERE'!$C$5:$C$24,"No",0,1)</f>
        <v>0</v>
      </c>
      <c r="B16" s="176"/>
      <c r="C16" s="178" t="s">
        <v>8</v>
      </c>
      <c r="D16" s="56" t="s">
        <v>104</v>
      </c>
      <c r="E16" s="86" t="s">
        <v>105</v>
      </c>
      <c r="F16" s="105" t="s">
        <v>106</v>
      </c>
      <c r="G16" s="173"/>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row>
    <row r="17" spans="1:57" ht="48.75" customHeight="1" x14ac:dyDescent="0.2">
      <c r="A17" s="114">
        <f>_xlfn.XLOOKUP(C16,'START HERE'!$B$5:$B$24,'START HERE'!$C$5:$C$24,"No",0,1)</f>
        <v>0</v>
      </c>
      <c r="B17" s="176"/>
      <c r="C17" s="178"/>
      <c r="D17" s="57" t="s">
        <v>107</v>
      </c>
      <c r="E17" s="83" t="s">
        <v>108</v>
      </c>
      <c r="F17" s="103" t="s">
        <v>109</v>
      </c>
      <c r="G17" s="173"/>
      <c r="H17" s="70"/>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row>
    <row r="18" spans="1:57" ht="48.75" customHeight="1" x14ac:dyDescent="0.2">
      <c r="A18" s="114">
        <f>_xlfn.XLOOKUP(C16,'START HERE'!$B$5:$B$24,'START HERE'!$C$5:$C$24,"No",0,1)</f>
        <v>0</v>
      </c>
      <c r="B18" s="176"/>
      <c r="C18" s="178"/>
      <c r="D18" s="92" t="s">
        <v>110</v>
      </c>
      <c r="E18" s="84" t="s">
        <v>111</v>
      </c>
      <c r="F18" s="103" t="s">
        <v>115</v>
      </c>
      <c r="G18" s="173"/>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row>
    <row r="19" spans="1:57" s="18" customFormat="1" ht="48.75" customHeight="1" x14ac:dyDescent="0.2">
      <c r="A19" s="114">
        <f>_xlfn.XLOOKUP(C16,'START HERE'!$B$5:$B$24,'START HERE'!$C$5:$C$24,"No",0,1)</f>
        <v>0</v>
      </c>
      <c r="B19" s="176"/>
      <c r="C19" s="179"/>
      <c r="D19" s="93" t="s">
        <v>113</v>
      </c>
      <c r="E19" s="85" t="s">
        <v>114</v>
      </c>
      <c r="F19" s="106" t="s">
        <v>116</v>
      </c>
      <c r="G19" s="173"/>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row>
    <row r="20" spans="1:57" ht="59.25" customHeight="1" x14ac:dyDescent="0.2">
      <c r="A20" s="114">
        <f>_xlfn.XLOOKUP(C20,'START HERE'!$B$5:$B$24,'START HERE'!$C$5:$C$24,"No",0,1)</f>
        <v>0</v>
      </c>
      <c r="B20" s="176"/>
      <c r="C20" s="178" t="s">
        <v>9</v>
      </c>
      <c r="D20" s="56" t="s">
        <v>104</v>
      </c>
      <c r="E20" s="86" t="s">
        <v>105</v>
      </c>
      <c r="F20" s="105" t="s">
        <v>106</v>
      </c>
      <c r="G20" s="173"/>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row>
    <row r="21" spans="1:57" ht="24" x14ac:dyDescent="0.2">
      <c r="A21" s="114">
        <f>_xlfn.XLOOKUP(C20,'START HERE'!$B$5:$B$24,'START HERE'!$C$5:$C$24,"No",0,1)</f>
        <v>0</v>
      </c>
      <c r="B21" s="176"/>
      <c r="C21" s="178"/>
      <c r="D21" s="57" t="s">
        <v>107</v>
      </c>
      <c r="E21" s="83" t="s">
        <v>108</v>
      </c>
      <c r="F21" s="103" t="s">
        <v>109</v>
      </c>
      <c r="G21" s="173"/>
      <c r="H21" s="70"/>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row>
    <row r="22" spans="1:57" ht="49.5" customHeight="1" x14ac:dyDescent="0.2">
      <c r="A22" s="114">
        <f>_xlfn.XLOOKUP(C20,'START HERE'!$B$5:$B$24,'START HERE'!$C$5:$C$24,"No",0,1)</f>
        <v>0</v>
      </c>
      <c r="B22" s="176"/>
      <c r="C22" s="178"/>
      <c r="D22" s="92" t="s">
        <v>117</v>
      </c>
      <c r="E22" s="83" t="s">
        <v>118</v>
      </c>
      <c r="F22" s="103" t="s">
        <v>119</v>
      </c>
      <c r="G22" s="173"/>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row>
    <row r="23" spans="1:57" s="18" customFormat="1" ht="49.5" customHeight="1" x14ac:dyDescent="0.2">
      <c r="A23" s="114">
        <f>_xlfn.XLOOKUP(C20,'START HERE'!$B$5:$B$24,'START HERE'!$C$5:$C$24,"No",0,1)</f>
        <v>0</v>
      </c>
      <c r="B23" s="176"/>
      <c r="C23" s="179"/>
      <c r="D23" s="93" t="s">
        <v>120</v>
      </c>
      <c r="E23" s="87" t="s">
        <v>121</v>
      </c>
      <c r="F23" s="106" t="s">
        <v>122</v>
      </c>
      <c r="G23" s="173"/>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row>
    <row r="24" spans="1:57" ht="49.5" customHeight="1" x14ac:dyDescent="0.2">
      <c r="A24" s="114">
        <f>_xlfn.XLOOKUP(C24,'START HERE'!$B$5:$B$24,'START HERE'!$C$5:$C$24,"No",0,1)</f>
        <v>0</v>
      </c>
      <c r="B24" s="176"/>
      <c r="C24" s="178" t="s">
        <v>10</v>
      </c>
      <c r="D24" s="56" t="s">
        <v>104</v>
      </c>
      <c r="E24" s="86" t="s">
        <v>105</v>
      </c>
      <c r="F24" s="105" t="s">
        <v>106</v>
      </c>
      <c r="G24" s="173"/>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row>
    <row r="25" spans="1:57" ht="49.5" customHeight="1" x14ac:dyDescent="0.2">
      <c r="A25" s="114">
        <f>_xlfn.XLOOKUP(C24,'START HERE'!$B$5:$B$24,'START HERE'!$C$5:$C$24,"No",0,1)</f>
        <v>0</v>
      </c>
      <c r="B25" s="176"/>
      <c r="C25" s="178"/>
      <c r="D25" s="57" t="s">
        <v>107</v>
      </c>
      <c r="E25" s="83" t="s">
        <v>108</v>
      </c>
      <c r="F25" s="103" t="s">
        <v>109</v>
      </c>
      <c r="G25" s="173"/>
      <c r="H25" s="70"/>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row>
    <row r="26" spans="1:57" ht="49.5" customHeight="1" x14ac:dyDescent="0.2">
      <c r="A26" s="114">
        <f>_xlfn.XLOOKUP(C24,'START HERE'!$B$5:$B$24,'START HERE'!$C$5:$C$24,"No",0,1)</f>
        <v>0</v>
      </c>
      <c r="B26" s="176"/>
      <c r="C26" s="178"/>
      <c r="D26" s="92" t="s">
        <v>117</v>
      </c>
      <c r="E26" s="83" t="s">
        <v>118</v>
      </c>
      <c r="F26" s="103" t="s">
        <v>123</v>
      </c>
      <c r="G26" s="173"/>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row>
    <row r="27" spans="1:57" s="18" customFormat="1" ht="49.5" customHeight="1" x14ac:dyDescent="0.2">
      <c r="A27" s="114">
        <f>_xlfn.XLOOKUP(C24,'START HERE'!$B$5:$B$24,'START HERE'!$C$5:$C$24,"No",0,1)</f>
        <v>0</v>
      </c>
      <c r="B27" s="176"/>
      <c r="C27" s="179"/>
      <c r="D27" s="93" t="s">
        <v>120</v>
      </c>
      <c r="E27" s="87" t="s">
        <v>121</v>
      </c>
      <c r="F27" s="106" t="s">
        <v>124</v>
      </c>
      <c r="G27" s="173"/>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row>
    <row r="28" spans="1:57" ht="49.5" customHeight="1" x14ac:dyDescent="0.2">
      <c r="A28" s="114">
        <f>_xlfn.XLOOKUP(C28,'START HERE'!$B$5:$B$24,'START HERE'!$C$5:$C$24,"No",0,1)</f>
        <v>0</v>
      </c>
      <c r="B28" s="176"/>
      <c r="C28" s="178" t="s">
        <v>11</v>
      </c>
      <c r="D28" s="56" t="s">
        <v>104</v>
      </c>
      <c r="E28" s="86" t="s">
        <v>105</v>
      </c>
      <c r="F28" s="105" t="s">
        <v>106</v>
      </c>
      <c r="G28" s="173"/>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row>
    <row r="29" spans="1:57" ht="49.5" customHeight="1" x14ac:dyDescent="0.2">
      <c r="A29" s="114">
        <f>_xlfn.XLOOKUP(C28,'START HERE'!$B$5:$B$24,'START HERE'!$C$5:$C$24,"No",0,1)</f>
        <v>0</v>
      </c>
      <c r="B29" s="176"/>
      <c r="C29" s="178"/>
      <c r="D29" s="57" t="s">
        <v>107</v>
      </c>
      <c r="E29" s="83" t="s">
        <v>108</v>
      </c>
      <c r="F29" s="103" t="s">
        <v>109</v>
      </c>
      <c r="G29" s="173"/>
      <c r="H29" s="70"/>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row>
    <row r="30" spans="1:57" ht="49.5" customHeight="1" x14ac:dyDescent="0.2">
      <c r="A30" s="114">
        <f>_xlfn.XLOOKUP(C28,'START HERE'!$B$5:$B$24,'START HERE'!$C$5:$C$24,"No",0,1)</f>
        <v>0</v>
      </c>
      <c r="B30" s="176"/>
      <c r="C30" s="178"/>
      <c r="D30" s="92" t="s">
        <v>117</v>
      </c>
      <c r="E30" s="83" t="s">
        <v>118</v>
      </c>
      <c r="F30" s="103" t="s">
        <v>119</v>
      </c>
      <c r="G30" s="173"/>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row>
    <row r="31" spans="1:57" s="18" customFormat="1" ht="49.5" customHeight="1" x14ac:dyDescent="0.2">
      <c r="A31" s="114">
        <f>_xlfn.XLOOKUP(C28,'START HERE'!$B$5:$B$24,'START HERE'!$C$5:$C$24,"No",0,1)</f>
        <v>0</v>
      </c>
      <c r="B31" s="176"/>
      <c r="C31" s="179"/>
      <c r="D31" s="93" t="s">
        <v>120</v>
      </c>
      <c r="E31" s="87" t="s">
        <v>121</v>
      </c>
      <c r="F31" s="106" t="s">
        <v>122</v>
      </c>
      <c r="G31" s="174"/>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row>
    <row r="32" spans="1:57" s="18" customFormat="1" ht="84" x14ac:dyDescent="0.2">
      <c r="A32" s="66">
        <f>_xlfn.XLOOKUP(C32,'START HERE'!$B$5:$B$24,'START HERE'!$C$5:$C$24,"No",0,1)</f>
        <v>0</v>
      </c>
      <c r="B32" s="176"/>
      <c r="C32" s="61" t="s">
        <v>12</v>
      </c>
      <c r="D32" s="15" t="s">
        <v>12</v>
      </c>
      <c r="E32" s="88" t="s">
        <v>125</v>
      </c>
      <c r="F32" s="100" t="s">
        <v>126</v>
      </c>
      <c r="G32" s="109"/>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row>
    <row r="33" spans="1:57" s="18" customFormat="1" ht="24" x14ac:dyDescent="0.2">
      <c r="A33" s="66">
        <f>_xlfn.XLOOKUP(C33,'START HERE'!$B$5:$B$24,'START HERE'!$C$5:$C$24,"No",0,1)</f>
        <v>0</v>
      </c>
      <c r="B33" s="176"/>
      <c r="C33" s="61" t="s">
        <v>127</v>
      </c>
      <c r="D33" s="17" t="s">
        <v>127</v>
      </c>
      <c r="E33" s="96" t="s">
        <v>128</v>
      </c>
      <c r="F33" s="101" t="s">
        <v>129</v>
      </c>
      <c r="G33" s="99"/>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row>
    <row r="34" spans="1:57" s="18" customFormat="1" ht="24" customHeight="1" x14ac:dyDescent="0.2">
      <c r="A34" s="66">
        <f>_xlfn.XLOOKUP(C34,'START HERE'!$B$5:$B$24,'START HERE'!$C$5:$C$24,"No",0,1)</f>
        <v>0</v>
      </c>
      <c r="B34" s="177"/>
      <c r="C34" s="61" t="s">
        <v>14</v>
      </c>
      <c r="D34" s="17" t="s">
        <v>14</v>
      </c>
      <c r="E34" s="94" t="s">
        <v>130</v>
      </c>
      <c r="F34" s="97"/>
      <c r="G34" s="157" t="s">
        <v>131</v>
      </c>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row>
    <row r="35" spans="1:57" s="18" customFormat="1" ht="58.5" customHeight="1" x14ac:dyDescent="0.2">
      <c r="A35" s="66">
        <f>_xlfn.XLOOKUP(C35,'START HERE'!$B$5:$B$24,'START HERE'!$C$5:$C$24,"No",0,1)</f>
        <v>0</v>
      </c>
      <c r="B35" s="176" t="s">
        <v>132</v>
      </c>
      <c r="C35" s="60" t="s">
        <v>16</v>
      </c>
      <c r="D35" s="15" t="s">
        <v>16</v>
      </c>
      <c r="E35" s="95" t="s">
        <v>133</v>
      </c>
      <c r="F35" s="58" t="s">
        <v>134</v>
      </c>
      <c r="G35" s="15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row>
    <row r="36" spans="1:57" s="18" customFormat="1" ht="58.5" customHeight="1" x14ac:dyDescent="0.2">
      <c r="A36" s="66">
        <f>_xlfn.XLOOKUP(C36,'START HERE'!$B$5:$B$24,'START HERE'!$C$5:$C$24,"No",0,1)</f>
        <v>0</v>
      </c>
      <c r="B36" s="176"/>
      <c r="C36" s="61" t="s">
        <v>17</v>
      </c>
      <c r="D36" s="59" t="s">
        <v>17</v>
      </c>
      <c r="E36" s="90" t="s">
        <v>133</v>
      </c>
      <c r="F36" s="58" t="s">
        <v>135</v>
      </c>
      <c r="G36" s="157"/>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row>
    <row r="37" spans="1:57" s="18" customFormat="1" ht="58.5" customHeight="1" x14ac:dyDescent="0.2">
      <c r="A37" s="66">
        <f>_xlfn.XLOOKUP(C37,'START HERE'!$B$5:$B$24,'START HERE'!$C$5:$C$24,"No",0,1)</f>
        <v>0</v>
      </c>
      <c r="B37" s="177"/>
      <c r="C37" s="60" t="s">
        <v>18</v>
      </c>
      <c r="D37" s="17" t="s">
        <v>18</v>
      </c>
      <c r="E37" s="90" t="s">
        <v>133</v>
      </c>
      <c r="F37" s="58" t="s">
        <v>136</v>
      </c>
      <c r="G37" s="157"/>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row>
    <row r="38" spans="1:57" s="18" customFormat="1" ht="58.5" customHeight="1" x14ac:dyDescent="0.2">
      <c r="A38" s="66">
        <f>_xlfn.XLOOKUP(C38,'START HERE'!$B$5:$B$24,'START HERE'!$C$5:$C$24,"No",0,1)</f>
        <v>0</v>
      </c>
      <c r="B38" s="176" t="s">
        <v>137</v>
      </c>
      <c r="C38" s="63" t="s">
        <v>21</v>
      </c>
      <c r="D38" s="59" t="s">
        <v>138</v>
      </c>
      <c r="E38" s="90" t="s">
        <v>133</v>
      </c>
      <c r="F38" s="58" t="s">
        <v>139</v>
      </c>
      <c r="G38" s="157"/>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row>
    <row r="39" spans="1:57" ht="58.5" customHeight="1" x14ac:dyDescent="0.2">
      <c r="A39" s="66">
        <f>_xlfn.XLOOKUP(C39,'START HERE'!$B$5:$B$24,'START HERE'!$C$5:$C$24,"No",0,1)</f>
        <v>0</v>
      </c>
      <c r="B39" s="176"/>
      <c r="C39" s="62" t="s">
        <v>22</v>
      </c>
      <c r="D39" s="59" t="s">
        <v>140</v>
      </c>
      <c r="E39" s="90" t="s">
        <v>133</v>
      </c>
      <c r="F39" s="58" t="s">
        <v>141</v>
      </c>
      <c r="G39" s="157"/>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row>
    <row r="40" spans="1:57" ht="58.5" customHeight="1" x14ac:dyDescent="0.2">
      <c r="A40" s="66">
        <f>_xlfn.XLOOKUP(C40,'START HERE'!$B$5:$B$24,'START HERE'!$C$5:$C$24,"No",0,1)</f>
        <v>0</v>
      </c>
      <c r="B40" s="177"/>
      <c r="C40" s="62" t="s">
        <v>23</v>
      </c>
      <c r="D40" s="59" t="s">
        <v>142</v>
      </c>
      <c r="E40" s="90" t="s">
        <v>133</v>
      </c>
      <c r="F40" s="58" t="s">
        <v>141</v>
      </c>
      <c r="G40" s="157"/>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row>
    <row r="41" spans="1:57" s="18" customFormat="1" ht="58.5" customHeight="1" x14ac:dyDescent="0.2">
      <c r="A41" s="66">
        <f>_xlfn.XLOOKUP(C41,'START HERE'!$B$5:$B$24,'START HERE'!$C$5:$C$24,"No",0,1)</f>
        <v>0</v>
      </c>
      <c r="B41" s="176" t="s">
        <v>143</v>
      </c>
      <c r="C41" s="62" t="s">
        <v>25</v>
      </c>
      <c r="D41" s="17" t="s">
        <v>25</v>
      </c>
      <c r="E41" s="90" t="s">
        <v>133</v>
      </c>
      <c r="F41" s="58" t="s">
        <v>144</v>
      </c>
      <c r="G41" s="157"/>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row>
    <row r="42" spans="1:57" s="18" customFormat="1" ht="58.5" customHeight="1" x14ac:dyDescent="0.2">
      <c r="A42" s="66">
        <f>_xlfn.XLOOKUP(C42,'START HERE'!$B$5:$B$24,'START HERE'!$C$5:$C$24,"No",0,1)</f>
        <v>0</v>
      </c>
      <c r="B42" s="176"/>
      <c r="C42" s="62" t="s">
        <v>26</v>
      </c>
      <c r="D42" s="17" t="s">
        <v>26</v>
      </c>
      <c r="E42" s="90" t="s">
        <v>133</v>
      </c>
      <c r="F42" s="58" t="s">
        <v>145</v>
      </c>
      <c r="G42" s="157"/>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row>
    <row r="43" spans="1:57" s="18" customFormat="1" ht="58.5" customHeight="1" x14ac:dyDescent="0.2">
      <c r="A43" s="66">
        <f>_xlfn.XLOOKUP(C43,'START HERE'!$B$5:$B$24,'START HERE'!$C$5:$C$24,"No",0,1)</f>
        <v>0</v>
      </c>
      <c r="B43" s="176"/>
      <c r="C43" s="62" t="s">
        <v>27</v>
      </c>
      <c r="D43" s="17" t="s">
        <v>27</v>
      </c>
      <c r="E43" s="90" t="s">
        <v>133</v>
      </c>
      <c r="F43" s="58" t="s">
        <v>146</v>
      </c>
      <c r="G43" s="157"/>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row>
    <row r="44" spans="1:57" s="18" customFormat="1" ht="24" x14ac:dyDescent="0.2">
      <c r="A44" s="66">
        <f>_xlfn.XLOOKUP(C44,'START HERE'!$B$5:$B$24,'START HERE'!$C$5:$C$24,"No",0,1)</f>
        <v>0</v>
      </c>
      <c r="B44" s="176"/>
      <c r="C44" s="62" t="s">
        <v>28</v>
      </c>
      <c r="D44" s="17" t="s">
        <v>28</v>
      </c>
      <c r="E44" s="89" t="s">
        <v>147</v>
      </c>
      <c r="F44" s="58" t="s">
        <v>148</v>
      </c>
      <c r="G44" s="157"/>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row>
    <row r="45" spans="1:57" s="18" customFormat="1" ht="24" x14ac:dyDescent="0.2">
      <c r="A45" s="66">
        <f>_xlfn.XLOOKUP(C45,'START HERE'!$B$5:$B$24,'START HERE'!$C$5:$C$24,"No",0,1)</f>
        <v>0</v>
      </c>
      <c r="B45" s="176"/>
      <c r="C45" s="62" t="s">
        <v>29</v>
      </c>
      <c r="D45" s="17" t="s">
        <v>29</v>
      </c>
      <c r="E45" s="89" t="s">
        <v>147</v>
      </c>
      <c r="F45" s="58" t="s">
        <v>149</v>
      </c>
      <c r="G45" s="157"/>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row>
    <row r="46" spans="1:57" s="18" customFormat="1" ht="24" x14ac:dyDescent="0.2">
      <c r="A46" s="66">
        <f>_xlfn.XLOOKUP(C46,'START HERE'!$B$5:$B$24,'START HERE'!$C$5:$C$24,"No",0,1)</f>
        <v>0</v>
      </c>
      <c r="B46" s="177"/>
      <c r="C46" s="62" t="s">
        <v>30</v>
      </c>
      <c r="D46" s="17" t="s">
        <v>30</v>
      </c>
      <c r="E46" s="89" t="s">
        <v>147</v>
      </c>
      <c r="F46" s="58" t="s">
        <v>150</v>
      </c>
      <c r="G46" s="158"/>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row>
  </sheetData>
  <mergeCells count="20">
    <mergeCell ref="A1:A2"/>
    <mergeCell ref="B38:B40"/>
    <mergeCell ref="B41:B46"/>
    <mergeCell ref="C24:C27"/>
    <mergeCell ref="C28:C31"/>
    <mergeCell ref="B12:B34"/>
    <mergeCell ref="B35:B37"/>
    <mergeCell ref="C12:C15"/>
    <mergeCell ref="C3:C5"/>
    <mergeCell ref="C6:C8"/>
    <mergeCell ref="C9:C11"/>
    <mergeCell ref="B3:B11"/>
    <mergeCell ref="C16:C19"/>
    <mergeCell ref="C20:C23"/>
    <mergeCell ref="G34:G46"/>
    <mergeCell ref="E1:E2"/>
    <mergeCell ref="B1:D2"/>
    <mergeCell ref="F1:F2"/>
    <mergeCell ref="G1:BE1"/>
    <mergeCell ref="G2:G31"/>
  </mergeCells>
  <conditionalFormatting sqref="A1:XFD1048576">
    <cfRule type="expression" dxfId="3" priority="1" stopIfTrue="1">
      <formula>$A$1 = 1</formula>
    </cfRule>
  </conditionalFormatting>
  <conditionalFormatting sqref="G32:G33">
    <cfRule type="containsBlanks" dxfId="2" priority="2">
      <formula>LEN(TRIM(G32))=0</formula>
    </cfRule>
  </conditionalFormatting>
  <conditionalFormatting sqref="H3:XFD46">
    <cfRule type="expression" dxfId="0" priority="5">
      <formula>$A3&lt;&gt;"Yes"</formula>
    </cfRule>
  </conditionalFormatting>
  <dataValidations count="2">
    <dataValidation type="list" allowBlank="1" showInputMessage="1" showErrorMessage="1" sqref="F10 F4 F7 H10:BE10 H4:BE4 H7:BE7" xr:uid="{AF6B4D11-AD6B-F547-A086-24CBD8E77A63}">
      <formula1>INDIRECT(F3)</formula1>
    </dataValidation>
    <dataValidation allowBlank="1" showInputMessage="1" showErrorMessage="1" sqref="H12:BE12 H16:BE16 H20:BE20 H24:BE24 H28:BE28 H34:BE34" xr:uid="{35DEDFD7-4F90-49D8-AF27-CDE7843BD1BB}"/>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4" id="{28833F55-98EC-4AA3-B009-123575502D56}">
            <xm:f>COLUMN(H1) &gt; ( 'START HERE'!$C$3+ 6)</xm:f>
            <x14:dxf>
              <fill>
                <patternFill patternType="solid">
                  <bgColor theme="1"/>
                </patternFill>
              </fill>
            </x14:dxf>
          </x14:cfRule>
          <xm:sqref>H3:BE46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E3B16345-8957-4D28-A52F-BAF731489D0A}">
          <x14:formula1>
            <xm:f>Conditions!$A$4:$N$4</xm:f>
          </x14:formula1>
          <xm:sqref>F6 F3 F9</xm:sqref>
        </x14:dataValidation>
        <x14:dataValidation type="list" allowBlank="1" showInputMessage="1" showErrorMessage="1" xr:uid="{AB4D699E-C673-40F8-A86A-645696478412}">
          <x14:formula1>
            <xm:f>Conditions!$T$2:$T$20</xm:f>
          </x14:formula1>
          <xm:sqref>F16 F12 F20 F24 F28</xm:sqref>
        </x14:dataValidation>
        <x14:dataValidation type="list" allowBlank="1" showInputMessage="1" showErrorMessage="1" xr:uid="{05784ECD-58B4-4BC7-87C3-AEEB40106E35}">
          <x14:formula1>
            <xm:f>Conditions!$V$2:$V$4</xm:f>
          </x14:formula1>
          <xm:sqref>F33:BE33</xm:sqref>
        </x14:dataValidation>
        <x14:dataValidation type="list" allowBlank="1" showInputMessage="1" showErrorMessage="1" xr:uid="{CF1AC103-5A8E-4549-AE96-73A87AB79EF9}">
          <x14:formula1>
            <xm:f>Conditions!$P$2:$P$15</xm:f>
          </x14:formula1>
          <xm:sqref>F32:BE33</xm:sqref>
        </x14:dataValidation>
        <x14:dataValidation type="list" allowBlank="1" showInputMessage="1" showErrorMessage="1" xr:uid="{DFE6E8C2-3123-4811-9344-5649F0EB87AD}">
          <x14:formula1>
            <xm:f>Conditions!$A$4:$D$4</xm:f>
          </x14:formula1>
          <xm:sqref>H3:BE3 H6:BE6 H9:BE9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7A41B-298D-4B4C-8692-336B608D0257}">
  <dimension ref="A1:X21"/>
  <sheetViews>
    <sheetView topLeftCell="E1" workbookViewId="0">
      <selection activeCell="I18" sqref="I18"/>
    </sheetView>
  </sheetViews>
  <sheetFormatPr baseColWidth="10" defaultColWidth="8.83203125" defaultRowHeight="15" x14ac:dyDescent="0.2"/>
  <cols>
    <col min="1" max="1" width="30.1640625" bestFit="1" customWidth="1"/>
    <col min="2" max="3" width="40.5" bestFit="1" customWidth="1"/>
    <col min="4" max="4" width="35.33203125" customWidth="1"/>
    <col min="5" max="6" width="40.33203125" customWidth="1"/>
    <col min="7" max="7" width="31.33203125" customWidth="1"/>
    <col min="8" max="8" width="35.6640625" customWidth="1"/>
    <col min="9" max="9" width="36.6640625" customWidth="1"/>
    <col min="10" max="10" width="39.5" customWidth="1"/>
    <col min="11" max="11" width="34.83203125" customWidth="1"/>
    <col min="12" max="12" width="43.5" customWidth="1"/>
    <col min="13" max="13" width="30.1640625" customWidth="1"/>
    <col min="14" max="14" width="36.83203125" customWidth="1"/>
    <col min="16" max="16" width="22.5" customWidth="1"/>
    <col min="18" max="18" width="27.33203125" customWidth="1"/>
    <col min="20" max="20" width="42.1640625" customWidth="1"/>
    <col min="22" max="22" width="20.5" customWidth="1"/>
    <col min="24" max="24" width="24.1640625" bestFit="1" customWidth="1"/>
  </cols>
  <sheetData>
    <row r="1" spans="1:24" ht="39" customHeight="1" x14ac:dyDescent="0.3">
      <c r="A1" s="186" t="s">
        <v>151</v>
      </c>
      <c r="B1" s="186"/>
      <c r="C1" s="186"/>
      <c r="D1" s="186"/>
      <c r="E1" s="78"/>
      <c r="F1" s="78"/>
      <c r="G1" s="78"/>
      <c r="H1" s="78"/>
      <c r="I1" s="78"/>
      <c r="J1" s="78"/>
      <c r="K1" s="78"/>
      <c r="L1" s="78"/>
      <c r="M1" s="78"/>
      <c r="N1" s="78"/>
      <c r="P1" s="12" t="s">
        <v>152</v>
      </c>
      <c r="R1" s="44" t="s">
        <v>153</v>
      </c>
      <c r="T1" s="44" t="s">
        <v>154</v>
      </c>
      <c r="V1" s="44" t="s">
        <v>127</v>
      </c>
      <c r="X1" s="44" t="s">
        <v>155</v>
      </c>
    </row>
    <row r="2" spans="1:24" ht="21" customHeight="1" x14ac:dyDescent="0.25">
      <c r="E2" s="187" t="s">
        <v>156</v>
      </c>
      <c r="F2" s="189"/>
      <c r="G2" s="189"/>
      <c r="H2" s="189"/>
      <c r="I2" s="189"/>
      <c r="J2" s="189"/>
      <c r="K2" s="189"/>
      <c r="L2" s="189"/>
      <c r="M2" s="189"/>
      <c r="N2" s="188"/>
      <c r="P2" s="13" t="s">
        <v>126</v>
      </c>
      <c r="R2" s="13" t="s">
        <v>157</v>
      </c>
      <c r="T2" s="13" t="s">
        <v>158</v>
      </c>
      <c r="V2" s="13" t="s">
        <v>129</v>
      </c>
      <c r="X2" s="13" t="s">
        <v>159</v>
      </c>
    </row>
    <row r="3" spans="1:24" ht="21" customHeight="1" x14ac:dyDescent="0.25">
      <c r="A3" s="187" t="s">
        <v>160</v>
      </c>
      <c r="B3" s="188"/>
      <c r="E3" s="187" t="s">
        <v>161</v>
      </c>
      <c r="F3" s="188"/>
      <c r="G3" s="187" t="s">
        <v>162</v>
      </c>
      <c r="H3" s="188"/>
      <c r="I3" s="187" t="s">
        <v>163</v>
      </c>
      <c r="J3" s="188"/>
      <c r="K3" s="187" t="s">
        <v>164</v>
      </c>
      <c r="L3" s="188"/>
      <c r="M3" s="187" t="s">
        <v>165</v>
      </c>
      <c r="N3" s="188"/>
      <c r="P3" s="10" t="s">
        <v>166</v>
      </c>
      <c r="R3" s="10" t="s">
        <v>167</v>
      </c>
      <c r="T3" s="10" t="s">
        <v>168</v>
      </c>
      <c r="V3" s="10" t="s">
        <v>169</v>
      </c>
      <c r="X3" s="11" t="s">
        <v>170</v>
      </c>
    </row>
    <row r="4" spans="1:24" ht="18.75" customHeight="1" x14ac:dyDescent="0.25">
      <c r="A4" s="37" t="s">
        <v>96</v>
      </c>
      <c r="B4" s="28" t="s">
        <v>171</v>
      </c>
      <c r="C4" s="51" t="s">
        <v>87</v>
      </c>
      <c r="D4" s="16" t="s">
        <v>172</v>
      </c>
      <c r="E4" s="27" t="s">
        <v>173</v>
      </c>
      <c r="F4" s="32" t="s">
        <v>174</v>
      </c>
      <c r="G4" s="27" t="s">
        <v>175</v>
      </c>
      <c r="H4" s="28" t="s">
        <v>176</v>
      </c>
      <c r="I4" s="37" t="s">
        <v>177</v>
      </c>
      <c r="J4" s="32" t="s">
        <v>178</v>
      </c>
      <c r="K4" s="27" t="s">
        <v>179</v>
      </c>
      <c r="L4" s="32" t="s">
        <v>180</v>
      </c>
      <c r="M4" s="20" t="s">
        <v>181</v>
      </c>
      <c r="N4" s="41" t="s">
        <v>182</v>
      </c>
      <c r="P4" s="10" t="s">
        <v>183</v>
      </c>
      <c r="R4" s="10" t="s">
        <v>184</v>
      </c>
      <c r="T4" s="10" t="s">
        <v>185</v>
      </c>
      <c r="V4" s="11" t="s">
        <v>186</v>
      </c>
    </row>
    <row r="5" spans="1:24" ht="15" customHeight="1" x14ac:dyDescent="0.2">
      <c r="A5" s="38" t="s">
        <v>98</v>
      </c>
      <c r="B5" s="38" t="s">
        <v>98</v>
      </c>
      <c r="C5" s="45" t="s">
        <v>187</v>
      </c>
      <c r="D5" s="13" t="s">
        <v>188</v>
      </c>
      <c r="E5" s="25" t="s">
        <v>189</v>
      </c>
      <c r="F5" s="33" t="s">
        <v>190</v>
      </c>
      <c r="G5" s="25" t="s">
        <v>191</v>
      </c>
      <c r="H5" s="21" t="s">
        <v>190</v>
      </c>
      <c r="I5" s="38" t="s">
        <v>192</v>
      </c>
      <c r="J5" s="21" t="s">
        <v>190</v>
      </c>
      <c r="K5" s="38" t="s">
        <v>193</v>
      </c>
      <c r="L5" s="21" t="s">
        <v>190</v>
      </c>
      <c r="M5" s="38" t="s">
        <v>194</v>
      </c>
      <c r="N5" s="33" t="s">
        <v>190</v>
      </c>
      <c r="P5" s="10" t="s">
        <v>195</v>
      </c>
      <c r="R5" s="10" t="s">
        <v>196</v>
      </c>
      <c r="T5" s="10" t="s">
        <v>197</v>
      </c>
    </row>
    <row r="6" spans="1:24" x14ac:dyDescent="0.2">
      <c r="A6" s="1" t="s">
        <v>198</v>
      </c>
      <c r="B6" s="1" t="s">
        <v>198</v>
      </c>
      <c r="C6" s="10" t="s">
        <v>199</v>
      </c>
      <c r="D6" s="10" t="s">
        <v>200</v>
      </c>
      <c r="E6" s="3" t="s">
        <v>201</v>
      </c>
      <c r="F6" s="7" t="s">
        <v>202</v>
      </c>
      <c r="G6" s="3" t="s">
        <v>203</v>
      </c>
      <c r="H6" s="4" t="s">
        <v>202</v>
      </c>
      <c r="I6" s="1" t="s">
        <v>204</v>
      </c>
      <c r="J6" s="4" t="s">
        <v>202</v>
      </c>
      <c r="K6" s="1" t="s">
        <v>201</v>
      </c>
      <c r="L6" s="4" t="s">
        <v>202</v>
      </c>
      <c r="M6" s="1" t="s">
        <v>201</v>
      </c>
      <c r="N6" s="7" t="s">
        <v>202</v>
      </c>
      <c r="P6" s="10" t="s">
        <v>205</v>
      </c>
      <c r="R6" s="10" t="s">
        <v>206</v>
      </c>
      <c r="T6" s="10" t="s">
        <v>207</v>
      </c>
    </row>
    <row r="7" spans="1:24" x14ac:dyDescent="0.2">
      <c r="A7" s="1" t="s">
        <v>208</v>
      </c>
      <c r="B7" s="1" t="s">
        <v>208</v>
      </c>
      <c r="C7" s="46" t="s">
        <v>209</v>
      </c>
      <c r="D7" s="10" t="s">
        <v>210</v>
      </c>
      <c r="E7" s="3" t="s">
        <v>211</v>
      </c>
      <c r="F7" s="7" t="s">
        <v>212</v>
      </c>
      <c r="G7" s="3" t="s">
        <v>211</v>
      </c>
      <c r="H7" s="4" t="s">
        <v>212</v>
      </c>
      <c r="I7" s="1" t="s">
        <v>211</v>
      </c>
      <c r="J7" s="4" t="s">
        <v>212</v>
      </c>
      <c r="K7" s="1" t="s">
        <v>211</v>
      </c>
      <c r="L7" s="4" t="s">
        <v>212</v>
      </c>
      <c r="M7" s="1" t="s">
        <v>211</v>
      </c>
      <c r="N7" s="7" t="s">
        <v>212</v>
      </c>
      <c r="P7" s="10" t="s">
        <v>213</v>
      </c>
      <c r="R7" s="11" t="s">
        <v>214</v>
      </c>
      <c r="T7" s="10" t="s">
        <v>215</v>
      </c>
    </row>
    <row r="8" spans="1:24" x14ac:dyDescent="0.2">
      <c r="A8" s="1" t="s">
        <v>216</v>
      </c>
      <c r="B8" s="1" t="s">
        <v>216</v>
      </c>
      <c r="C8" t="s">
        <v>217</v>
      </c>
      <c r="D8" s="10" t="s">
        <v>218</v>
      </c>
      <c r="E8" s="3" t="s">
        <v>219</v>
      </c>
      <c r="F8" s="7" t="s">
        <v>220</v>
      </c>
      <c r="G8" s="3" t="s">
        <v>219</v>
      </c>
      <c r="H8" s="4" t="s">
        <v>220</v>
      </c>
      <c r="I8" s="1" t="s">
        <v>221</v>
      </c>
      <c r="J8" s="4" t="s">
        <v>220</v>
      </c>
      <c r="K8" s="1" t="s">
        <v>221</v>
      </c>
      <c r="L8" s="4" t="s">
        <v>220</v>
      </c>
      <c r="M8" s="1" t="s">
        <v>221</v>
      </c>
      <c r="N8" s="7" t="s">
        <v>220</v>
      </c>
      <c r="P8" s="10" t="s">
        <v>222</v>
      </c>
      <c r="T8" s="10" t="s">
        <v>223</v>
      </c>
    </row>
    <row r="9" spans="1:24" x14ac:dyDescent="0.2">
      <c r="A9" s="1" t="s">
        <v>224</v>
      </c>
      <c r="B9" s="52" t="s">
        <v>224</v>
      </c>
      <c r="C9" s="30" t="s">
        <v>90</v>
      </c>
      <c r="D9" s="53" t="s">
        <v>225</v>
      </c>
      <c r="E9" s="3" t="s">
        <v>226</v>
      </c>
      <c r="F9" s="7" t="s">
        <v>227</v>
      </c>
      <c r="G9" s="3" t="s">
        <v>226</v>
      </c>
      <c r="H9" s="4" t="s">
        <v>228</v>
      </c>
      <c r="I9" s="1" t="s">
        <v>229</v>
      </c>
      <c r="J9" s="4" t="s">
        <v>230</v>
      </c>
      <c r="K9" s="1" t="s">
        <v>229</v>
      </c>
      <c r="L9" s="4" t="s">
        <v>231</v>
      </c>
      <c r="M9" s="1" t="s">
        <v>229</v>
      </c>
      <c r="N9" s="7" t="s">
        <v>232</v>
      </c>
      <c r="P9" s="10" t="s">
        <v>233</v>
      </c>
      <c r="T9" s="10" t="s">
        <v>234</v>
      </c>
    </row>
    <row r="10" spans="1:24" x14ac:dyDescent="0.2">
      <c r="A10" s="1" t="s">
        <v>235</v>
      </c>
      <c r="B10" s="52" t="s">
        <v>235</v>
      </c>
      <c r="C10" s="52" t="s">
        <v>236</v>
      </c>
      <c r="E10" s="3" t="s">
        <v>237</v>
      </c>
      <c r="F10" s="7" t="s">
        <v>238</v>
      </c>
      <c r="G10" s="3" t="s">
        <v>237</v>
      </c>
      <c r="H10" s="4" t="s">
        <v>239</v>
      </c>
      <c r="I10" s="1" t="s">
        <v>237</v>
      </c>
      <c r="J10" s="4" t="s">
        <v>240</v>
      </c>
      <c r="K10" s="1" t="s">
        <v>237</v>
      </c>
      <c r="L10" s="4" t="s">
        <v>241</v>
      </c>
      <c r="M10" s="1" t="s">
        <v>237</v>
      </c>
      <c r="N10" s="7" t="s">
        <v>242</v>
      </c>
      <c r="P10" s="10" t="s">
        <v>243</v>
      </c>
      <c r="T10" s="10" t="s">
        <v>244</v>
      </c>
    </row>
    <row r="11" spans="1:24" x14ac:dyDescent="0.2">
      <c r="A11" s="1" t="s">
        <v>245</v>
      </c>
      <c r="B11" s="4" t="s">
        <v>246</v>
      </c>
      <c r="C11" s="54" t="s">
        <v>247</v>
      </c>
      <c r="E11" s="3" t="s">
        <v>248</v>
      </c>
      <c r="F11" s="22" t="s">
        <v>248</v>
      </c>
      <c r="G11" s="31" t="s">
        <v>249</v>
      </c>
      <c r="H11" s="30" t="s">
        <v>249</v>
      </c>
      <c r="I11" s="30" t="s">
        <v>250</v>
      </c>
      <c r="J11" s="30" t="s">
        <v>250</v>
      </c>
      <c r="K11" s="30" t="s">
        <v>251</v>
      </c>
      <c r="L11" s="30" t="s">
        <v>251</v>
      </c>
      <c r="M11" s="30" t="s">
        <v>252</v>
      </c>
      <c r="N11" s="42" t="s">
        <v>252</v>
      </c>
      <c r="P11" s="10" t="s">
        <v>253</v>
      </c>
      <c r="T11" s="10" t="s">
        <v>254</v>
      </c>
    </row>
    <row r="12" spans="1:24" x14ac:dyDescent="0.2">
      <c r="A12" s="1" t="s">
        <v>255</v>
      </c>
      <c r="B12" s="4" t="s">
        <v>256</v>
      </c>
      <c r="E12" s="5" t="s">
        <v>257</v>
      </c>
      <c r="F12" s="24" t="s">
        <v>257</v>
      </c>
      <c r="G12" s="22" t="s">
        <v>258</v>
      </c>
      <c r="H12" s="39" t="s">
        <v>258</v>
      </c>
      <c r="I12" s="39" t="s">
        <v>257</v>
      </c>
      <c r="J12" s="39" t="s">
        <v>257</v>
      </c>
      <c r="K12" s="39" t="s">
        <v>259</v>
      </c>
      <c r="L12" s="39" t="s">
        <v>259</v>
      </c>
      <c r="M12" s="39" t="s">
        <v>257</v>
      </c>
      <c r="N12" s="43" t="s">
        <v>257</v>
      </c>
      <c r="P12" s="10" t="s">
        <v>260</v>
      </c>
      <c r="T12" s="10" t="s">
        <v>261</v>
      </c>
    </row>
    <row r="13" spans="1:24" x14ac:dyDescent="0.2">
      <c r="A13" s="1" t="s">
        <v>262</v>
      </c>
      <c r="B13" s="4"/>
      <c r="E13" s="29"/>
      <c r="G13" s="35"/>
      <c r="H13" s="4" t="s">
        <v>263</v>
      </c>
      <c r="I13" s="29"/>
      <c r="J13" s="4" t="s">
        <v>264</v>
      </c>
      <c r="K13" s="19"/>
      <c r="L13" s="7" t="s">
        <v>265</v>
      </c>
      <c r="M13" s="23"/>
      <c r="N13" s="7" t="s">
        <v>266</v>
      </c>
      <c r="P13" s="10" t="s">
        <v>267</v>
      </c>
      <c r="T13" s="10" t="s">
        <v>106</v>
      </c>
    </row>
    <row r="14" spans="1:24" x14ac:dyDescent="0.2">
      <c r="A14" s="9" t="s">
        <v>268</v>
      </c>
      <c r="B14" s="26"/>
      <c r="E14" s="29"/>
      <c r="G14" s="36"/>
      <c r="H14" s="6" t="s">
        <v>269</v>
      </c>
      <c r="I14" s="40"/>
      <c r="J14" s="6" t="s">
        <v>270</v>
      </c>
      <c r="K14" s="19"/>
      <c r="L14" s="4" t="s">
        <v>271</v>
      </c>
      <c r="M14" s="34"/>
      <c r="N14" s="8" t="s">
        <v>272</v>
      </c>
      <c r="P14" s="10" t="s">
        <v>273</v>
      </c>
      <c r="T14" s="10" t="s">
        <v>274</v>
      </c>
    </row>
    <row r="15" spans="1:24" x14ac:dyDescent="0.2">
      <c r="P15" s="11" t="s">
        <v>275</v>
      </c>
      <c r="T15" s="10" t="s">
        <v>276</v>
      </c>
    </row>
    <row r="16" spans="1:24" x14ac:dyDescent="0.2">
      <c r="T16" s="10" t="s">
        <v>277</v>
      </c>
    </row>
    <row r="17" spans="20:20" x14ac:dyDescent="0.2">
      <c r="T17" s="10" t="s">
        <v>278</v>
      </c>
    </row>
    <row r="18" spans="20:20" x14ac:dyDescent="0.2">
      <c r="T18" s="10" t="s">
        <v>279</v>
      </c>
    </row>
    <row r="19" spans="20:20" x14ac:dyDescent="0.2">
      <c r="T19" s="10" t="s">
        <v>280</v>
      </c>
    </row>
    <row r="20" spans="20:20" x14ac:dyDescent="0.2">
      <c r="T20" s="10" t="s">
        <v>281</v>
      </c>
    </row>
    <row r="21" spans="20:20" x14ac:dyDescent="0.2">
      <c r="T21" s="11" t="s">
        <v>282</v>
      </c>
    </row>
  </sheetData>
  <mergeCells count="8">
    <mergeCell ref="A1:D1"/>
    <mergeCell ref="A3:B3"/>
    <mergeCell ref="E2:N2"/>
    <mergeCell ref="E3:F3"/>
    <mergeCell ref="G3:H3"/>
    <mergeCell ref="I3:J3"/>
    <mergeCell ref="K3:L3"/>
    <mergeCell ref="M3:N3"/>
  </mergeCells>
  <pageMargins left="0.7" right="0.7" top="0.75" bottom="0.75" header="0.3" footer="0.3"/>
  <legacy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A023AD092FE84190E462DA0666304F" ma:contentTypeVersion="20" ma:contentTypeDescription="Create a new document." ma:contentTypeScope="" ma:versionID="129ab157d86c6ead24ddc4dd76521f2d">
  <xsd:schema xmlns:xsd="http://www.w3.org/2001/XMLSchema" xmlns:xs="http://www.w3.org/2001/XMLSchema" xmlns:p="http://schemas.microsoft.com/office/2006/metadata/properties" xmlns:ns1="http://schemas.microsoft.com/sharepoint/v3" xmlns:ns2="ac64358e-1763-4579-ba41-f8d8e04741f1" xmlns:ns3="66a83ec8-672a-4010-a5fe-2dae78f51df5" targetNamespace="http://schemas.microsoft.com/office/2006/metadata/properties" ma:root="true" ma:fieldsID="9c40d7a31966ec8032a9a73ece2c8c22" ns1:_="" ns2:_="" ns3:_="">
    <xsd:import namespace="http://schemas.microsoft.com/sharepoint/v3"/>
    <xsd:import namespace="ac64358e-1763-4579-ba41-f8d8e04741f1"/>
    <xsd:import namespace="66a83ec8-672a-4010-a5fe-2dae78f51d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64358e-1763-4579-ba41-f8d8e0474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43a7679-5778-4499-9bae-530d65f689d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a83ec8-672a-4010-a5fe-2dae78f51df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0c4df7-3a1e-47b4-b1a5-c356859f4c71}" ma:internalName="TaxCatchAll" ma:showField="CatchAllData" ma:web="66a83ec8-672a-4010-a5fe-2dae78f51d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6a83ec8-672a-4010-a5fe-2dae78f51df5" xsi:nil="true"/>
    <lcf76f155ced4ddcb4097134ff3c332f xmlns="ac64358e-1763-4579-ba41-f8d8e04741f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A8DE124-F9FF-467A-B39B-DAD87FE508F9}">
  <ds:schemaRefs>
    <ds:schemaRef ds:uri="http://schemas.microsoft.com/sharepoint/v3/contenttype/forms"/>
  </ds:schemaRefs>
</ds:datastoreItem>
</file>

<file path=customXml/itemProps2.xml><?xml version="1.0" encoding="utf-8"?>
<ds:datastoreItem xmlns:ds="http://schemas.openxmlformats.org/officeDocument/2006/customXml" ds:itemID="{3403C623-F109-423B-A2D5-726C4DC78A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64358e-1763-4579-ba41-f8d8e04741f1"/>
    <ds:schemaRef ds:uri="66a83ec8-672a-4010-a5fe-2dae78f51d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120F10-E37D-438C-A9E0-9FA33BFE4F39}">
  <ds:schemaRefs>
    <ds:schemaRef ds:uri="66a83ec8-672a-4010-a5fe-2dae78f51df5"/>
    <ds:schemaRef ds:uri="http://purl.org/dc/elements/1.1/"/>
    <ds:schemaRef ds:uri="http://schemas.microsoft.com/sharepoint/v3"/>
    <ds:schemaRef ds:uri="http://schemas.microsoft.com/office/2006/documentManagement/types"/>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 ds:uri="ac64358e-1763-4579-ba41-f8d8e04741f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START HERE</vt:lpstr>
      <vt:lpstr>Dynamic Matrix</vt:lpstr>
      <vt:lpstr>Conditions</vt:lpstr>
      <vt:lpstr>American_Football_Events</vt:lpstr>
      <vt:lpstr>American_Football_Teams</vt:lpstr>
      <vt:lpstr>Baseball_Events</vt:lpstr>
      <vt:lpstr>Baseball_Teams</vt:lpstr>
      <vt:lpstr>Basketball_Events</vt:lpstr>
      <vt:lpstr>Basketball_Teams</vt:lpstr>
      <vt:lpstr>Current_Weather</vt:lpstr>
      <vt:lpstr>CurrentWeather</vt:lpstr>
      <vt:lpstr>Forecast_Tomorrow</vt:lpstr>
      <vt:lpstr>Hockey_Events</vt:lpstr>
      <vt:lpstr>Hockey_Teams</vt:lpstr>
      <vt:lpstr>Location</vt:lpstr>
      <vt:lpstr>Soccer_Events</vt:lpstr>
      <vt:lpstr>Soccer_Teams</vt:lpstr>
      <vt:lpstr>TEST_Current_Weather</vt:lpstr>
      <vt:lpstr>User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O'Keefe</dc:creator>
  <cp:keywords/>
  <dc:description/>
  <cp:lastModifiedBy>Mia Sossei</cp:lastModifiedBy>
  <cp:revision/>
  <dcterms:created xsi:type="dcterms:W3CDTF">2018-12-18T19:34:39Z</dcterms:created>
  <dcterms:modified xsi:type="dcterms:W3CDTF">2026-06-22T13:41:03Z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0x01010078A023AD092FE84190E462DA0666304F</vt:lpwstr>
  </property>
  <property fmtid="{D5CDD505-2E9C-101B-9397-08002B2CF9AE}" pid="3" name="MediaServiceImageTags">
    <vt:lpwstr/>
  </property>
</Properties>
</file>