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universalmusicgroup.sharepoint.com/sites/5406836cba/Shared Documents/Share Buyback/Website Excel publications/"/>
    </mc:Choice>
  </mc:AlternateContent>
  <xr:revisionPtr revIDLastSave="12" documentId="8_{39985DCE-3076-42E0-AE80-804CF0DFB22F}" xr6:coauthVersionLast="47" xr6:coauthVersionMax="47" xr10:uidLastSave="{CBB4C722-6348-4CEA-B636-B709A31F7F4C}"/>
  <bookViews>
    <workbookView xWindow="-28920" yWindow="-120" windowWidth="29040" windowHeight="15720" activeTab="1" xr2:uid="{5F4656B0-1E09-474D-AB24-ED1D34C19BBA}"/>
  </bookViews>
  <sheets>
    <sheet name="SBB Weekly Report" sheetId="5" r:id="rId1"/>
    <sheet name="SBB Daily Reporting" sheetId="7" r:id="rId2"/>
  </sheets>
  <externalReferences>
    <externalReference r:id="rId3"/>
  </externalReferences>
  <definedNames>
    <definedName name="__FDS_HYPERLINK_TOGGLE_STATE__" hidden="1">"ON"</definedName>
    <definedName name="_bdm.FastTrackBookmark.3_8_2023_9_30_48_AM.edm" localSheetId="0" hidden="1">'[1]Execution Summary'!#REF!</definedName>
    <definedName name="_bdm.FastTrackBookmark.3_8_2023_9_30_48_AM.edm" hidden="1">'[1]Execution Summary'!#REF!</definedName>
    <definedName name="date1">#REF!</definedName>
    <definedName name="DB">"WIREUK"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"01/13/2020 09:58:56"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Template.WIRE.DBAccess.CalcMode">"Async"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79" i="7" l="1"/>
  <c r="H278" i="7"/>
  <c r="H277" i="7"/>
  <c r="H276" i="7"/>
  <c r="H275" i="7"/>
  <c r="H274" i="7"/>
  <c r="H273" i="7"/>
  <c r="H272" i="7"/>
  <c r="H271" i="7"/>
  <c r="H270" i="7"/>
  <c r="H269" i="7"/>
  <c r="H268" i="7"/>
  <c r="H267" i="7"/>
  <c r="H266" i="7"/>
  <c r="H265" i="7"/>
  <c r="H264" i="7"/>
  <c r="H263" i="7"/>
  <c r="H262" i="7"/>
  <c r="H261" i="7"/>
  <c r="H260" i="7"/>
  <c r="E280" i="7" l="1"/>
  <c r="H259" i="7"/>
  <c r="H258" i="7"/>
  <c r="H257" i="7"/>
  <c r="H256" i="7"/>
  <c r="H255" i="7"/>
  <c r="H254" i="7"/>
  <c r="H253" i="7"/>
  <c r="H252" i="7"/>
  <c r="H251" i="7"/>
  <c r="H250" i="7"/>
  <c r="H249" i="7"/>
  <c r="H248" i="7"/>
  <c r="H247" i="7"/>
  <c r="H246" i="7"/>
  <c r="H245" i="7"/>
  <c r="H244" i="7"/>
  <c r="H243" i="7"/>
  <c r="H242" i="7"/>
  <c r="H241" i="7"/>
  <c r="H240" i="7"/>
  <c r="H239" i="7"/>
  <c r="H238" i="7"/>
  <c r="H237" i="7"/>
  <c r="H236" i="7"/>
  <c r="H235" i="7"/>
  <c r="H234" i="7"/>
  <c r="H233" i="7"/>
  <c r="H232" i="7"/>
  <c r="H231" i="7"/>
  <c r="H230" i="7"/>
  <c r="H229" i="7"/>
  <c r="H228" i="7"/>
  <c r="H227" i="7"/>
  <c r="H226" i="7"/>
  <c r="H225" i="7"/>
  <c r="H224" i="7"/>
  <c r="H223" i="7"/>
  <c r="H222" i="7"/>
  <c r="H221" i="7"/>
  <c r="H220" i="7"/>
  <c r="H219" i="7"/>
  <c r="H218" i="7"/>
  <c r="H217" i="7"/>
  <c r="H216" i="7"/>
  <c r="H215" i="7"/>
  <c r="H214" i="7"/>
  <c r="H213" i="7"/>
  <c r="H212" i="7"/>
  <c r="H211" i="7"/>
  <c r="H210" i="7"/>
  <c r="H209" i="7"/>
  <c r="H208" i="7"/>
  <c r="H207" i="7"/>
  <c r="H206" i="7"/>
  <c r="H205" i="7"/>
  <c r="H204" i="7"/>
  <c r="H203" i="7"/>
  <c r="H202" i="7"/>
  <c r="H201" i="7"/>
  <c r="H200" i="7"/>
  <c r="H199" i="7" l="1"/>
  <c r="H198" i="7"/>
  <c r="H197" i="7"/>
  <c r="H196" i="7"/>
  <c r="H195" i="7"/>
  <c r="H194" i="7"/>
  <c r="H193" i="7"/>
  <c r="H192" i="7"/>
  <c r="H191" i="7"/>
  <c r="H190" i="7"/>
  <c r="H189" i="7"/>
  <c r="H188" i="7"/>
  <c r="H187" i="7"/>
  <c r="H186" i="7"/>
  <c r="H185" i="7"/>
  <c r="H184" i="7"/>
  <c r="H183" i="7"/>
  <c r="H182" i="7"/>
  <c r="H181" i="7"/>
  <c r="H180" i="7"/>
  <c r="H179" i="7"/>
  <c r="H178" i="7"/>
  <c r="H177" i="7"/>
  <c r="H176" i="7"/>
  <c r="H175" i="7"/>
  <c r="H174" i="7"/>
  <c r="H173" i="7"/>
  <c r="H172" i="7"/>
  <c r="H170" i="7"/>
  <c r="H169" i="7"/>
  <c r="H168" i="7"/>
  <c r="H167" i="7"/>
  <c r="H166" i="7"/>
  <c r="H165" i="7"/>
  <c r="H164" i="7"/>
  <c r="H162" i="7"/>
  <c r="H161" i="7"/>
  <c r="H160" i="7"/>
  <c r="H159" i="7"/>
  <c r="H158" i="7"/>
  <c r="H171" i="7"/>
  <c r="H163" i="7"/>
  <c r="H157" i="7" l="1"/>
  <c r="H156" i="7"/>
  <c r="H155" i="7"/>
  <c r="H154" i="7"/>
  <c r="H153" i="7"/>
  <c r="H152" i="7"/>
  <c r="H151" i="7"/>
  <c r="H150" i="7"/>
  <c r="H149" i="7"/>
  <c r="H148" i="7"/>
  <c r="H147" i="7"/>
  <c r="H146" i="7"/>
  <c r="H145" i="7"/>
  <c r="H144" i="7"/>
  <c r="H143" i="7"/>
  <c r="H142" i="7"/>
  <c r="H141" i="7"/>
  <c r="H140" i="7"/>
  <c r="H119" i="7"/>
  <c r="H118" i="7"/>
  <c r="H117" i="7"/>
  <c r="H116" i="7"/>
  <c r="H115" i="7"/>
  <c r="H114" i="7"/>
  <c r="H113" i="7"/>
  <c r="H112" i="7"/>
  <c r="H111" i="7"/>
  <c r="H110" i="7"/>
  <c r="H109" i="7"/>
  <c r="H108" i="7"/>
  <c r="H107" i="7"/>
  <c r="H106" i="7"/>
  <c r="H105" i="7"/>
  <c r="H104" i="7"/>
  <c r="H103" i="7"/>
  <c r="H102" i="7"/>
  <c r="H101" i="7"/>
  <c r="H100" i="7"/>
  <c r="H99" i="7"/>
  <c r="H98" i="7"/>
  <c r="H97" i="7"/>
  <c r="H96" i="7"/>
  <c r="H95" i="7"/>
  <c r="H94" i="7"/>
  <c r="H93" i="7"/>
  <c r="H92" i="7"/>
  <c r="H91" i="7"/>
  <c r="H90" i="7"/>
  <c r="H89" i="7"/>
  <c r="H88" i="7"/>
  <c r="H87" i="7"/>
  <c r="H86" i="7"/>
  <c r="H85" i="7"/>
  <c r="H84" i="7"/>
  <c r="H83" i="7"/>
  <c r="H82" i="7"/>
  <c r="H81" i="7"/>
  <c r="H80" i="7"/>
  <c r="H79" i="7"/>
  <c r="H78" i="7"/>
  <c r="H77" i="7"/>
  <c r="H76" i="7"/>
  <c r="H75" i="7"/>
  <c r="H74" i="7"/>
  <c r="H73" i="7"/>
  <c r="H72" i="7"/>
  <c r="H71" i="7"/>
  <c r="H70" i="7"/>
  <c r="H69" i="7"/>
  <c r="H68" i="7"/>
  <c r="H67" i="7"/>
  <c r="H66" i="7"/>
  <c r="H65" i="7"/>
  <c r="H64" i="7"/>
  <c r="H63" i="7" l="1"/>
  <c r="H62" i="7"/>
  <c r="H61" i="7"/>
  <c r="H60" i="7"/>
  <c r="H59" i="7"/>
  <c r="H58" i="7"/>
  <c r="H57" i="7"/>
  <c r="H56" i="7"/>
  <c r="H55" i="7"/>
  <c r="H54" i="7"/>
  <c r="H53" i="7"/>
  <c r="H52" i="7"/>
  <c r="H51" i="7"/>
  <c r="H50" i="7"/>
  <c r="H49" i="7"/>
  <c r="H48" i="7"/>
  <c r="H47" i="7"/>
  <c r="H46" i="7"/>
  <c r="H45" i="7"/>
  <c r="H44" i="7"/>
  <c r="H43" i="7" l="1"/>
  <c r="H42" i="7"/>
  <c r="H41" i="7"/>
  <c r="H40" i="7"/>
  <c r="H39" i="7"/>
  <c r="H38" i="7"/>
  <c r="H37" i="7"/>
  <c r="H36" i="7"/>
  <c r="H35" i="7"/>
  <c r="H34" i="7"/>
  <c r="H33" i="7"/>
  <c r="H32" i="7"/>
  <c r="H31" i="7"/>
  <c r="H30" i="7"/>
  <c r="H29" i="7"/>
  <c r="H28" i="7"/>
  <c r="H27" i="7"/>
  <c r="H26" i="7"/>
  <c r="H25" i="7"/>
  <c r="H24" i="7"/>
  <c r="H20" i="7"/>
  <c r="H16" i="7"/>
  <c r="H12" i="7"/>
  <c r="H8" i="7"/>
  <c r="H280" i="7" l="1"/>
</calcChain>
</file>

<file path=xl/sharedStrings.xml><?xml version="1.0" encoding="utf-8"?>
<sst xmlns="http://schemas.openxmlformats.org/spreadsheetml/2006/main" count="1120" uniqueCount="37">
  <si>
    <t>Issuer name</t>
  </si>
  <si>
    <t>ISIN Code</t>
  </si>
  <si>
    <t>Transaction date</t>
  </si>
  <si>
    <t>Currency</t>
  </si>
  <si>
    <t>Daily total volume (in number of shares)</t>
  </si>
  <si>
    <t>Daily weighted average price of shares acquired</t>
  </si>
  <si>
    <t>Platform</t>
  </si>
  <si>
    <t>Repurchased value</t>
  </si>
  <si>
    <t>NL0015000IY2</t>
  </si>
  <si>
    <t>EUR</t>
  </si>
  <si>
    <t>XAMS</t>
  </si>
  <si>
    <t>CEUX</t>
  </si>
  <si>
    <t>AQEU</t>
  </si>
  <si>
    <t>TQEX</t>
  </si>
  <si>
    <t>Total execution</t>
  </si>
  <si>
    <t>Date</t>
  </si>
  <si>
    <t>Repurchased shares</t>
  </si>
  <si>
    <t>Average Price</t>
  </si>
  <si>
    <t>UMG Share Buyback Program</t>
  </si>
  <si>
    <t>Universal Music Group N.V.</t>
  </si>
  <si>
    <t>6 April 2026 - 10 April 2026</t>
  </si>
  <si>
    <t>1 April 2026 - 3 April 2026</t>
  </si>
  <si>
    <t>13 April 2026 - 17 April 2026</t>
  </si>
  <si>
    <t>Universal Music Group NV</t>
  </si>
  <si>
    <t>Any discrepancies between these worksheets due to rounding</t>
  </si>
  <si>
    <t>20 April 2026 - 24 April 2026</t>
  </si>
  <si>
    <t>27 April 2026 - 30 April 2026</t>
  </si>
  <si>
    <t>4 May 2026 - 8 May 2026</t>
  </si>
  <si>
    <t>11 May 2026 - 15 May 2026</t>
  </si>
  <si>
    <t>18 May 2026 - 22 May 2026</t>
  </si>
  <si>
    <t>25 May 2026 - 29 May 2026</t>
  </si>
  <si>
    <t>1 June 2026 - 5 June 2026</t>
  </si>
  <si>
    <t>8 June 2026 - 12 June 2026</t>
  </si>
  <si>
    <t>15 June 2026 - 19 June 2026</t>
  </si>
  <si>
    <t>22 June 2026 - 26 June 2026</t>
  </si>
  <si>
    <t>29 June 2026 - 3 July 2026</t>
  </si>
  <si>
    <t>6 July 2026 - 10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</si>
</sst>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3" formatCode="_(* #,##0.00_);_(* \(#,##0.00\);_(* &quot;-&quot;??_);_(@_)"/>
    <numFmt numFmtId="164" formatCode="_ * #,##0.00_ ;_ * \-#,##0.00_ ;_ * &quot;-&quot;??_ ;_ @_ "/>
    <numFmt numFmtId="165" formatCode="dd\ mmm\ yyyy"/>
    <numFmt numFmtId="166" formatCode="0.0000"/>
    <numFmt numFmtId="167" formatCode="_ * #,##0_ ;_ * \-#,##0_ ;_ * &quot;-&quot;??_ ;_ @_ "/>
    <numFmt numFmtId="168" formatCode="_ * #,##0.0000_ ;_ * \-#,##0.0000_ ;_ * &quot;-&quot;??_ ;_ @_ "/>
    <numFmt numFmtId="169" formatCode="_-* #,##0.00_-;\-* #,##0.00_-;_-* &quot;-&quot;??_-;_-@_-"/>
    <numFmt numFmtId="170" formatCode="_-* #,##0.00\ &quot;€&quot;_-;\-* #,##0.00\ &quot;€&quot;_-;_-* &quot;-&quot;??\ &quot;€&quot;_-;_-@_-"/>
    <numFmt numFmtId="171" formatCode="_-* #,##0.00\ _€_-;\-* #,##0.00\ _€_-;_-* &quot;-&quot;??\ _€_-;_-@_-"/>
    <numFmt numFmtId="172" formatCode="#,##0.0_)\x;\(#,##0.0\)\x;0.0_)\x;@_)_x"/>
    <numFmt numFmtId="173" formatCode="#,##0.0_);\(#,##0.0\);#,##0.0_);@_)"/>
    <numFmt numFmtId="174" formatCode="&quot;£&quot;_(#,##0.00_);&quot;£&quot;\(#,##0.00\);&quot;£&quot;_(0.00_);@_)"/>
    <numFmt numFmtId="175" formatCode="#,##0.00_);\(#,##0.00\);0.00_);@_)"/>
    <numFmt numFmtId="176" formatCode="\€_(#,##0.00_);\€\(#,##0.00\);\€_(0.00_);@_)"/>
    <numFmt numFmtId="177" formatCode="0.0_)\%;\(0.0\)\%;0.0_)\%;@_)_%"/>
    <numFmt numFmtId="178" formatCode="#,##0.0_)_%;\(#,##0.0\)_%;0.0_)_%;@_)_%"/>
    <numFmt numFmtId="179" formatCode="#,##0.0_)_x;\(#,##0.0\)_x;0.0_)_x;@_)_x"/>
    <numFmt numFmtId="180" formatCode="0.00000"/>
    <numFmt numFmtId="181" formatCode="_-* #,##0.00\ _k_r_-;\-* #,##0.00\ _k_r_-;_-* &quot;-&quot;??\ _k_r_-;_-@_-"/>
  </numFmts>
  <fonts count="64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9"/>
      <color theme="0" tint="-0.499984740745262"/>
      <name val="Arial"/>
      <family val="2"/>
    </font>
    <font>
      <b/>
      <sz val="10"/>
      <name val="Arial"/>
      <family val="2"/>
    </font>
    <font>
      <b/>
      <sz val="10"/>
      <color indexed="18"/>
      <name val="Arial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 val="singleAccounting"/>
      <sz val="10"/>
      <color indexed="18"/>
      <name val="Arial"/>
      <family val="2"/>
    </font>
    <font>
      <b/>
      <sz val="22"/>
      <color indexed="18"/>
      <name val="Arial"/>
      <family val="2"/>
    </font>
    <font>
      <b/>
      <sz val="14"/>
      <color indexed="18"/>
      <name val="Arial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sz val="10"/>
      <color theme="0"/>
      <name val="Arial"/>
      <family val="2"/>
    </font>
    <font>
      <sz val="10"/>
      <color theme="1"/>
      <name val="Calibri"/>
      <family val="2"/>
      <scheme val="minor"/>
    </font>
    <font>
      <b/>
      <u val="singleAccounting"/>
      <sz val="10"/>
      <color rgb="FF00355F"/>
      <name val="Arial"/>
      <family val="2"/>
    </font>
    <font>
      <sz val="10.5"/>
      <color theme="1"/>
      <name val="Frutiger 45 Light"/>
      <family val="2"/>
    </font>
    <font>
      <sz val="10.5"/>
      <name val="Frutiger 45 Light"/>
      <family val="2"/>
    </font>
    <font>
      <sz val="11"/>
      <color rgb="FF9C6500"/>
      <name val="Calibri"/>
      <family val="2"/>
      <scheme val="minor"/>
    </font>
    <font>
      <sz val="10"/>
      <name val="Segoe UI"/>
      <family val="2"/>
    </font>
    <font>
      <sz val="10.5"/>
      <color theme="0"/>
      <name val="Frutiger 45 Light"/>
      <family val="2"/>
    </font>
    <font>
      <sz val="10"/>
      <color rgb="FF000000"/>
      <name val="Arial"/>
      <family val="2"/>
    </font>
    <font>
      <b/>
      <sz val="22"/>
      <color rgb="FF00355F"/>
      <name val="Arial"/>
      <family val="2"/>
    </font>
    <font>
      <b/>
      <sz val="16"/>
      <color rgb="FF00355F"/>
      <name val="Arial"/>
      <family val="2"/>
    </font>
    <font>
      <b/>
      <sz val="10"/>
      <color rgb="FF00355F"/>
      <name val="Arial"/>
      <family val="2"/>
    </font>
    <font>
      <sz val="9"/>
      <color indexed="8"/>
      <name val="Tahoma"/>
      <family val="2"/>
    </font>
    <font>
      <u/>
      <sz val="10"/>
      <color indexed="12"/>
      <name val="Arial"/>
      <family val="2"/>
    </font>
    <font>
      <sz val="11"/>
      <name val="Calibri"/>
      <family val="2"/>
    </font>
  </fonts>
  <fills count="36">
    <fill>
      <patternFill patternType="none"/>
    </fill>
    <fill>
      <patternFill patternType="gray125"/>
    </fill>
    <fill>
      <patternFill patternType="solid">
        <fgColor theme="2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/>
      <right/>
      <top style="hair">
        <color rgb="FF4D4D4D"/>
      </top>
      <bottom style="hair">
        <color rgb="FF4D4D4D"/>
      </bottom>
      <diagonal/>
    </border>
    <border>
      <left/>
      <right/>
      <top/>
      <bottom style="medium">
        <color rgb="FF00355F"/>
      </bottom>
      <diagonal/>
    </border>
    <border>
      <left style="thin">
        <color rgb="FF579DD7"/>
      </left>
      <right style="thin">
        <color rgb="FF579DD7"/>
      </right>
      <top style="thin">
        <color rgb="FF579DD7"/>
      </top>
      <bottom style="thin">
        <color rgb="FF579DD7"/>
      </bottom>
      <diagonal/>
    </border>
  </borders>
  <cellStyleXfs count="1753">
    <xf numFmtId="0" fontId="0" fillId="0" borderId="0"/>
    <xf numFmtId="0" fontId="1" fillId="0" borderId="0"/>
    <xf numFmtId="0" fontId="7" fillId="0" borderId="0"/>
    <xf numFmtId="0" fontId="11" fillId="0" borderId="0" applyFill="0" applyBorder="0" applyAlignment="0" applyProtection="0"/>
    <xf numFmtId="0" fontId="12" fillId="0" borderId="0"/>
    <xf numFmtId="164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7" fillId="35" borderId="0" applyNumberFormat="0" applyFont="0" applyAlignment="0" applyProtection="0"/>
    <xf numFmtId="172" fontId="7" fillId="0" borderId="0" applyFont="0" applyFill="0" applyBorder="0" applyAlignment="0" applyProtection="0"/>
    <xf numFmtId="179" fontId="7" fillId="0" borderId="0" applyFont="0" applyFill="0" applyBorder="0" applyProtection="0">
      <alignment horizontal="right"/>
    </xf>
    <xf numFmtId="0" fontId="31" fillId="0" borderId="0" applyNumberFormat="0" applyFill="0" applyBorder="0" applyProtection="0">
      <alignment vertical="top"/>
    </xf>
    <xf numFmtId="0" fontId="32" fillId="0" borderId="15" applyNumberFormat="0" applyFill="0" applyAlignment="0" applyProtection="0"/>
    <xf numFmtId="0" fontId="10" fillId="0" borderId="16" applyNumberFormat="0" applyFill="0" applyProtection="0">
      <alignment horizontal="center"/>
    </xf>
    <xf numFmtId="0" fontId="10" fillId="0" borderId="0" applyNumberFormat="0" applyFill="0" applyBorder="0" applyProtection="0">
      <alignment horizontal="left"/>
    </xf>
    <xf numFmtId="0" fontId="29" fillId="0" borderId="0" applyNumberFormat="0" applyFill="0" applyBorder="0" applyProtection="0">
      <alignment horizontal="centerContinuous"/>
    </xf>
    <xf numFmtId="9" fontId="6" fillId="0" borderId="0" applyFont="0" applyFill="0" applyBorder="0" applyAlignment="0" applyProtection="0"/>
    <xf numFmtId="0" fontId="6" fillId="0" borderId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33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6" applyNumberFormat="0" applyFill="0" applyAlignment="0" applyProtection="0"/>
    <xf numFmtId="0" fontId="37" fillId="0" borderId="7" applyNumberFormat="0" applyFill="0" applyAlignment="0" applyProtection="0"/>
    <xf numFmtId="0" fontId="38" fillId="0" borderId="8" applyNumberFormat="0" applyFill="0" applyAlignment="0" applyProtection="0"/>
    <xf numFmtId="0" fontId="38" fillId="0" borderId="0" applyNumberFormat="0" applyFill="0" applyBorder="0" applyAlignment="0" applyProtection="0"/>
    <xf numFmtId="0" fontId="39" fillId="4" borderId="0" applyNumberFormat="0" applyBorder="0" applyAlignment="0" applyProtection="0"/>
    <xf numFmtId="0" fontId="40" fillId="5" borderId="0" applyNumberFormat="0" applyBorder="0" applyAlignment="0" applyProtection="0"/>
    <xf numFmtId="0" fontId="41" fillId="6" borderId="0" applyNumberFormat="0" applyBorder="0" applyAlignment="0" applyProtection="0"/>
    <xf numFmtId="0" fontId="42" fillId="7" borderId="9" applyNumberFormat="0" applyAlignment="0" applyProtection="0"/>
    <xf numFmtId="0" fontId="43" fillId="8" borderId="10" applyNumberFormat="0" applyAlignment="0" applyProtection="0"/>
    <xf numFmtId="0" fontId="44" fillId="8" borderId="9" applyNumberFormat="0" applyAlignment="0" applyProtection="0"/>
    <xf numFmtId="0" fontId="45" fillId="0" borderId="11" applyNumberFormat="0" applyFill="0" applyAlignment="0" applyProtection="0"/>
    <xf numFmtId="0" fontId="46" fillId="9" borderId="12" applyNumberFormat="0" applyAlignment="0" applyProtection="0"/>
    <xf numFmtId="0" fontId="47" fillId="0" borderId="0" applyNumberFormat="0" applyFill="0" applyBorder="0" applyAlignment="0" applyProtection="0"/>
    <xf numFmtId="0" fontId="7" fillId="10" borderId="13" applyNumberFormat="0" applyFont="0" applyAlignment="0" applyProtection="0"/>
    <xf numFmtId="0" fontId="48" fillId="0" borderId="0" applyNumberFormat="0" applyFill="0" applyBorder="0" applyAlignment="0" applyProtection="0"/>
    <xf numFmtId="0" fontId="5" fillId="0" borderId="14" applyNumberFormat="0" applyFill="0" applyAlignment="0" applyProtection="0"/>
    <xf numFmtId="0" fontId="49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49" fillId="34" borderId="0" applyNumberFormat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1" fillId="0" borderId="0" applyNumberFormat="0" applyFill="0" applyBorder="0" applyProtection="0">
      <alignment horizontal="centerContinuous"/>
    </xf>
    <xf numFmtId="169" fontId="12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2" fillId="0" borderId="0"/>
    <xf numFmtId="0" fontId="12" fillId="0" borderId="0"/>
    <xf numFmtId="0" fontId="34" fillId="0" borderId="0"/>
    <xf numFmtId="0" fontId="12" fillId="0" borderId="0"/>
    <xf numFmtId="0" fontId="34" fillId="0" borderId="0"/>
    <xf numFmtId="0" fontId="12" fillId="0" borderId="0"/>
    <xf numFmtId="0" fontId="12" fillId="0" borderId="0"/>
    <xf numFmtId="0" fontId="34" fillId="0" borderId="0"/>
    <xf numFmtId="0" fontId="12" fillId="0" borderId="0"/>
    <xf numFmtId="0" fontId="34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34" fillId="0" borderId="0"/>
    <xf numFmtId="0" fontId="12" fillId="0" borderId="0"/>
    <xf numFmtId="0" fontId="34" fillId="0" borderId="0"/>
    <xf numFmtId="0" fontId="7" fillId="0" borderId="0"/>
    <xf numFmtId="0" fontId="12" fillId="0" borderId="0"/>
    <xf numFmtId="0" fontId="12" fillId="0" borderId="0"/>
    <xf numFmtId="0" fontId="34" fillId="0" borderId="0"/>
    <xf numFmtId="0" fontId="7" fillId="0" borderId="0"/>
    <xf numFmtId="0" fontId="12" fillId="0" borderId="0"/>
    <xf numFmtId="0" fontId="7" fillId="0" borderId="0"/>
    <xf numFmtId="0" fontId="12" fillId="0" borderId="0"/>
    <xf numFmtId="0" fontId="12" fillId="0" borderId="0"/>
    <xf numFmtId="0" fontId="34" fillId="0" borderId="0"/>
    <xf numFmtId="0" fontId="12" fillId="0" borderId="0"/>
    <xf numFmtId="0" fontId="34" fillId="0" borderId="0"/>
    <xf numFmtId="0" fontId="12" fillId="0" borderId="0"/>
    <xf numFmtId="0" fontId="12" fillId="0" borderId="0"/>
    <xf numFmtId="0" fontId="34" fillId="0" borderId="0"/>
    <xf numFmtId="0" fontId="12" fillId="0" borderId="0"/>
    <xf numFmtId="0" fontId="34" fillId="0" borderId="0"/>
    <xf numFmtId="0" fontId="12" fillId="0" borderId="0"/>
    <xf numFmtId="0" fontId="12" fillId="0" borderId="0"/>
    <xf numFmtId="0" fontId="34" fillId="0" borderId="0"/>
    <xf numFmtId="0" fontId="12" fillId="0" borderId="0"/>
    <xf numFmtId="0" fontId="34" fillId="0" borderId="0"/>
    <xf numFmtId="0" fontId="12" fillId="0" borderId="0"/>
    <xf numFmtId="0" fontId="12" fillId="0" borderId="0"/>
    <xf numFmtId="0" fontId="34" fillId="0" borderId="0"/>
    <xf numFmtId="0" fontId="12" fillId="0" borderId="0"/>
    <xf numFmtId="0" fontId="34" fillId="0" borderId="0"/>
    <xf numFmtId="0" fontId="12" fillId="0" borderId="0"/>
    <xf numFmtId="0" fontId="12" fillId="0" borderId="0"/>
    <xf numFmtId="0" fontId="12" fillId="0" borderId="0"/>
    <xf numFmtId="0" fontId="34" fillId="0" borderId="0"/>
    <xf numFmtId="0" fontId="12" fillId="0" borderId="0"/>
    <xf numFmtId="0" fontId="34" fillId="0" borderId="0"/>
    <xf numFmtId="0" fontId="12" fillId="0" borderId="0"/>
    <xf numFmtId="0" fontId="12" fillId="0" borderId="0"/>
    <xf numFmtId="0" fontId="34" fillId="0" borderId="0"/>
    <xf numFmtId="0" fontId="12" fillId="0" borderId="0"/>
    <xf numFmtId="0" fontId="34" fillId="0" borderId="0"/>
    <xf numFmtId="0" fontId="12" fillId="0" borderId="0"/>
    <xf numFmtId="0" fontId="12" fillId="0" borderId="0"/>
    <xf numFmtId="0" fontId="34" fillId="0" borderId="0"/>
    <xf numFmtId="0" fontId="12" fillId="0" borderId="0"/>
    <xf numFmtId="0" fontId="34" fillId="0" borderId="0"/>
    <xf numFmtId="0" fontId="12" fillId="0" borderId="0"/>
    <xf numFmtId="0" fontId="12" fillId="0" borderId="0"/>
    <xf numFmtId="0" fontId="34" fillId="0" borderId="0"/>
    <xf numFmtId="0" fontId="12" fillId="0" borderId="0"/>
    <xf numFmtId="0" fontId="3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4" fillId="0" borderId="0"/>
    <xf numFmtId="0" fontId="12" fillId="0" borderId="0"/>
    <xf numFmtId="0" fontId="34" fillId="0" borderId="0"/>
    <xf numFmtId="0" fontId="12" fillId="0" borderId="0"/>
    <xf numFmtId="0" fontId="12" fillId="0" borderId="0"/>
    <xf numFmtId="0" fontId="34" fillId="0" borderId="0"/>
    <xf numFmtId="0" fontId="12" fillId="0" borderId="0"/>
    <xf numFmtId="0" fontId="34" fillId="0" borderId="0"/>
    <xf numFmtId="0" fontId="12" fillId="0" borderId="0"/>
    <xf numFmtId="0" fontId="12" fillId="0" borderId="0"/>
    <xf numFmtId="0" fontId="34" fillId="0" borderId="0"/>
    <xf numFmtId="0" fontId="12" fillId="0" borderId="0"/>
    <xf numFmtId="0" fontId="34" fillId="0" borderId="0"/>
    <xf numFmtId="0" fontId="12" fillId="0" borderId="0"/>
    <xf numFmtId="0" fontId="12" fillId="0" borderId="0"/>
    <xf numFmtId="0" fontId="34" fillId="0" borderId="0"/>
    <xf numFmtId="0" fontId="12" fillId="0" borderId="0"/>
    <xf numFmtId="0" fontId="3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4" fillId="0" borderId="0"/>
    <xf numFmtId="0" fontId="12" fillId="0" borderId="0"/>
    <xf numFmtId="0" fontId="34" fillId="0" borderId="0"/>
    <xf numFmtId="0" fontId="12" fillId="0" borderId="0"/>
    <xf numFmtId="0" fontId="12" fillId="0" borderId="0"/>
    <xf numFmtId="0" fontId="34" fillId="0" borderId="0"/>
    <xf numFmtId="0" fontId="12" fillId="0" borderId="0"/>
    <xf numFmtId="0" fontId="34" fillId="0" borderId="0"/>
    <xf numFmtId="0" fontId="12" fillId="0" borderId="0"/>
    <xf numFmtId="0" fontId="12" fillId="0" borderId="0"/>
    <xf numFmtId="0" fontId="34" fillId="0" borderId="0"/>
    <xf numFmtId="0" fontId="12" fillId="0" borderId="0"/>
    <xf numFmtId="0" fontId="34" fillId="0" borderId="0"/>
    <xf numFmtId="0" fontId="12" fillId="0" borderId="0"/>
    <xf numFmtId="0" fontId="12" fillId="0" borderId="0"/>
    <xf numFmtId="0" fontId="34" fillId="0" borderId="0"/>
    <xf numFmtId="0" fontId="12" fillId="0" borderId="0"/>
    <xf numFmtId="0" fontId="34" fillId="0" borderId="0"/>
    <xf numFmtId="0" fontId="12" fillId="0" borderId="0"/>
    <xf numFmtId="0" fontId="12" fillId="0" borderId="0"/>
    <xf numFmtId="0" fontId="34" fillId="0" borderId="0"/>
    <xf numFmtId="0" fontId="12" fillId="0" borderId="0"/>
    <xf numFmtId="0" fontId="34" fillId="0" borderId="0"/>
    <xf numFmtId="0" fontId="12" fillId="0" borderId="0"/>
    <xf numFmtId="0" fontId="12" fillId="0" borderId="0"/>
    <xf numFmtId="0" fontId="34" fillId="0" borderId="0"/>
    <xf numFmtId="0" fontId="12" fillId="0" borderId="0"/>
    <xf numFmtId="0" fontId="34" fillId="0" borderId="0"/>
    <xf numFmtId="0" fontId="12" fillId="0" borderId="0"/>
    <xf numFmtId="0" fontId="12" fillId="0" borderId="0"/>
    <xf numFmtId="0" fontId="34" fillId="0" borderId="0"/>
    <xf numFmtId="0" fontId="12" fillId="0" borderId="0"/>
    <xf numFmtId="0" fontId="34" fillId="0" borderId="0"/>
    <xf numFmtId="0" fontId="12" fillId="0" borderId="0"/>
    <xf numFmtId="0" fontId="12" fillId="0" borderId="0"/>
    <xf numFmtId="0" fontId="34" fillId="0" borderId="0"/>
    <xf numFmtId="0" fontId="12" fillId="0" borderId="0"/>
    <xf numFmtId="0" fontId="34" fillId="0" borderId="0"/>
    <xf numFmtId="0" fontId="12" fillId="0" borderId="0"/>
    <xf numFmtId="0" fontId="12" fillId="0" borderId="0"/>
    <xf numFmtId="0" fontId="34" fillId="0" borderId="0"/>
    <xf numFmtId="0" fontId="12" fillId="0" borderId="0"/>
    <xf numFmtId="0" fontId="34" fillId="0" borderId="0"/>
    <xf numFmtId="0" fontId="12" fillId="0" borderId="0"/>
    <xf numFmtId="0" fontId="12" fillId="0" borderId="0"/>
    <xf numFmtId="0" fontId="34" fillId="0" borderId="0"/>
    <xf numFmtId="0" fontId="12" fillId="0" borderId="0"/>
    <xf numFmtId="0" fontId="34" fillId="0" borderId="0"/>
    <xf numFmtId="0" fontId="12" fillId="0" borderId="0"/>
    <xf numFmtId="0" fontId="12" fillId="0" borderId="0"/>
    <xf numFmtId="0" fontId="34" fillId="0" borderId="0"/>
    <xf numFmtId="0" fontId="12" fillId="0" borderId="0"/>
    <xf numFmtId="0" fontId="34" fillId="0" borderId="0"/>
    <xf numFmtId="0" fontId="12" fillId="0" borderId="0"/>
    <xf numFmtId="0" fontId="12" fillId="0" borderId="0"/>
    <xf numFmtId="0" fontId="34" fillId="0" borderId="0"/>
    <xf numFmtId="0" fontId="12" fillId="0" borderId="0"/>
    <xf numFmtId="0" fontId="34" fillId="0" borderId="0"/>
    <xf numFmtId="0" fontId="12" fillId="0" borderId="0"/>
    <xf numFmtId="0" fontId="12" fillId="0" borderId="0"/>
    <xf numFmtId="0" fontId="34" fillId="0" borderId="0"/>
    <xf numFmtId="0" fontId="12" fillId="0" borderId="0"/>
    <xf numFmtId="0" fontId="34" fillId="0" borderId="0"/>
    <xf numFmtId="0" fontId="12" fillId="0" borderId="0"/>
    <xf numFmtId="0" fontId="12" fillId="0" borderId="0"/>
    <xf numFmtId="0" fontId="34" fillId="0" borderId="0"/>
    <xf numFmtId="0" fontId="12" fillId="0" borderId="0"/>
    <xf numFmtId="0" fontId="34" fillId="0" borderId="0"/>
    <xf numFmtId="0" fontId="12" fillId="0" borderId="0"/>
    <xf numFmtId="0" fontId="12" fillId="0" borderId="0"/>
    <xf numFmtId="0" fontId="34" fillId="0" borderId="0"/>
    <xf numFmtId="0" fontId="12" fillId="0" borderId="0"/>
    <xf numFmtId="0" fontId="34" fillId="0" borderId="0"/>
    <xf numFmtId="0" fontId="12" fillId="0" borderId="0"/>
    <xf numFmtId="0" fontId="12" fillId="0" borderId="0"/>
    <xf numFmtId="0" fontId="34" fillId="0" borderId="0"/>
    <xf numFmtId="0" fontId="12" fillId="0" borderId="0"/>
    <xf numFmtId="0" fontId="34" fillId="0" borderId="0"/>
    <xf numFmtId="0" fontId="12" fillId="0" borderId="0"/>
    <xf numFmtId="0" fontId="12" fillId="0" borderId="0"/>
    <xf numFmtId="0" fontId="34" fillId="0" borderId="0"/>
    <xf numFmtId="0" fontId="12" fillId="0" borderId="0"/>
    <xf numFmtId="0" fontId="34" fillId="0" borderId="0"/>
    <xf numFmtId="0" fontId="12" fillId="0" borderId="0"/>
    <xf numFmtId="0" fontId="12" fillId="0" borderId="0"/>
    <xf numFmtId="0" fontId="34" fillId="0" borderId="0"/>
    <xf numFmtId="0" fontId="12" fillId="0" borderId="0"/>
    <xf numFmtId="0" fontId="34" fillId="0" borderId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176" fontId="33" fillId="0" borderId="0" applyFont="0" applyFill="0" applyBorder="0" applyAlignment="0" applyProtection="0"/>
    <xf numFmtId="169" fontId="7" fillId="0" borderId="0" applyFont="0" applyFill="0" applyBorder="0" applyAlignment="0" applyProtection="0"/>
    <xf numFmtId="0" fontId="12" fillId="0" borderId="0"/>
    <xf numFmtId="0" fontId="50" fillId="0" borderId="0"/>
    <xf numFmtId="9" fontId="50" fillId="0" borderId="0" applyFont="0" applyFill="0" applyBorder="0" applyAlignment="0" applyProtection="0"/>
    <xf numFmtId="0" fontId="12" fillId="0" borderId="0"/>
    <xf numFmtId="16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69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0" fontId="50" fillId="0" borderId="0"/>
    <xf numFmtId="9" fontId="50" fillId="0" borderId="0" applyFont="0" applyFill="0" applyBorder="0" applyAlignment="0" applyProtection="0"/>
    <xf numFmtId="0" fontId="12" fillId="0" borderId="0"/>
    <xf numFmtId="16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29" fillId="0" borderId="0" applyNumberFormat="0" applyFill="0" applyBorder="0" applyProtection="0">
      <alignment horizontal="centerContinuous"/>
    </xf>
    <xf numFmtId="0" fontId="51" fillId="0" borderId="0" applyNumberFormat="0" applyFill="0" applyBorder="0" applyProtection="0">
      <alignment horizontal="centerContinuous"/>
    </xf>
    <xf numFmtId="169" fontId="7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0" fontId="52" fillId="0" borderId="0"/>
    <xf numFmtId="0" fontId="53" fillId="0" borderId="0"/>
    <xf numFmtId="9" fontId="52" fillId="0" borderId="0" applyFont="0" applyFill="0" applyBorder="0" applyAlignment="0" applyProtection="0"/>
    <xf numFmtId="0" fontId="12" fillId="0" borderId="0"/>
    <xf numFmtId="169" fontId="34" fillId="0" borderId="0" applyFont="0" applyFill="0" applyBorder="0" applyAlignment="0" applyProtection="0"/>
    <xf numFmtId="0" fontId="6" fillId="0" borderId="0"/>
    <xf numFmtId="171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8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28" fillId="34" borderId="0" applyNumberFormat="0" applyBorder="0" applyAlignment="0" applyProtection="0"/>
    <xf numFmtId="0" fontId="12" fillId="0" borderId="0"/>
    <xf numFmtId="0" fontId="6" fillId="0" borderId="0"/>
    <xf numFmtId="0" fontId="12" fillId="0" borderId="0"/>
    <xf numFmtId="0" fontId="53" fillId="0" borderId="0"/>
    <xf numFmtId="0" fontId="12" fillId="0" borderId="0"/>
    <xf numFmtId="0" fontId="12" fillId="0" borderId="0"/>
    <xf numFmtId="0" fontId="12" fillId="10" borderId="13" applyNumberFormat="0" applyFont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0" borderId="0"/>
    <xf numFmtId="0" fontId="12" fillId="10" borderId="13" applyNumberFormat="0" applyFont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0" borderId="0"/>
    <xf numFmtId="0" fontId="12" fillId="10" borderId="13" applyNumberFormat="0" applyFont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0" borderId="0"/>
    <xf numFmtId="0" fontId="12" fillId="10" borderId="13" applyNumberFormat="0" applyFont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55" fillId="0" borderId="0"/>
    <xf numFmtId="0" fontId="6" fillId="0" borderId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52" fillId="0" borderId="0"/>
    <xf numFmtId="0" fontId="56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13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2" fillId="20" borderId="0" applyNumberFormat="0" applyBorder="0" applyAlignment="0" applyProtection="0"/>
    <xf numFmtId="0" fontId="52" fillId="21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2" fillId="24" borderId="0" applyNumberFormat="0" applyBorder="0" applyAlignment="0" applyProtection="0"/>
    <xf numFmtId="0" fontId="52" fillId="25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2" fillId="28" borderId="0" applyNumberFormat="0" applyBorder="0" applyAlignment="0" applyProtection="0"/>
    <xf numFmtId="0" fontId="52" fillId="29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2" fillId="32" borderId="0" applyNumberFormat="0" applyBorder="0" applyAlignment="0" applyProtection="0"/>
    <xf numFmtId="0" fontId="52" fillId="33" borderId="0" applyNumberFormat="0" applyBorder="0" applyAlignment="0" applyProtection="0"/>
    <xf numFmtId="0" fontId="56" fillId="34" borderId="0" applyNumberFormat="0" applyBorder="0" applyAlignment="0" applyProtection="0"/>
    <xf numFmtId="0" fontId="7" fillId="0" borderId="0"/>
    <xf numFmtId="169" fontId="52" fillId="0" borderId="0" applyFont="0" applyFill="0" applyBorder="0" applyAlignment="0" applyProtection="0"/>
    <xf numFmtId="0" fontId="52" fillId="0" borderId="0"/>
    <xf numFmtId="0" fontId="6" fillId="0" borderId="0"/>
    <xf numFmtId="0" fontId="12" fillId="0" borderId="0"/>
    <xf numFmtId="0" fontId="12" fillId="0" borderId="0"/>
    <xf numFmtId="0" fontId="12" fillId="10" borderId="13" applyNumberFormat="0" applyFont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0" borderId="0"/>
    <xf numFmtId="0" fontId="12" fillId="10" borderId="13" applyNumberFormat="0" applyFont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0" borderId="0"/>
    <xf numFmtId="0" fontId="12" fillId="10" borderId="13" applyNumberFormat="0" applyFont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7" fillId="0" borderId="0"/>
    <xf numFmtId="0" fontId="7" fillId="0" borderId="0"/>
    <xf numFmtId="0" fontId="6" fillId="0" borderId="0"/>
    <xf numFmtId="0" fontId="52" fillId="0" borderId="0"/>
    <xf numFmtId="9" fontId="52" fillId="0" borderId="0" applyFont="0" applyFill="0" applyBorder="0" applyAlignment="0" applyProtection="0"/>
    <xf numFmtId="0" fontId="28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28" fillId="34" borderId="0" applyNumberFormat="0" applyBorder="0" applyAlignment="0" applyProtection="0"/>
    <xf numFmtId="0" fontId="7" fillId="0" borderId="0"/>
    <xf numFmtId="0" fontId="7" fillId="0" borderId="0"/>
    <xf numFmtId="169" fontId="12" fillId="0" borderId="0" applyFont="0" applyFill="0" applyBorder="0" applyAlignment="0" applyProtection="0"/>
    <xf numFmtId="0" fontId="7" fillId="0" borderId="0"/>
    <xf numFmtId="0" fontId="7" fillId="0" borderId="0"/>
    <xf numFmtId="0" fontId="12" fillId="0" borderId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9" fillId="5" borderId="0" applyNumberFormat="0" applyBorder="0" applyAlignment="0" applyProtection="0"/>
    <xf numFmtId="0" fontId="54" fillId="6" borderId="0" applyNumberFormat="0" applyBorder="0" applyAlignment="0" applyProtection="0"/>
    <xf numFmtId="0" fontId="20" fillId="7" borderId="9" applyNumberFormat="0" applyAlignment="0" applyProtection="0"/>
    <xf numFmtId="0" fontId="21" fillId="8" borderId="10" applyNumberFormat="0" applyAlignment="0" applyProtection="0"/>
    <xf numFmtId="0" fontId="22" fillId="8" borderId="9" applyNumberFormat="0" applyAlignment="0" applyProtection="0"/>
    <xf numFmtId="0" fontId="23" fillId="0" borderId="11" applyNumberFormat="0" applyFill="0" applyAlignment="0" applyProtection="0"/>
    <xf numFmtId="0" fontId="24" fillId="9" borderId="12" applyNumberFormat="0" applyAlignment="0" applyProtection="0"/>
    <xf numFmtId="0" fontId="25" fillId="0" borderId="0" applyNumberFormat="0" applyFill="0" applyBorder="0" applyAlignment="0" applyProtection="0"/>
    <xf numFmtId="0" fontId="12" fillId="10" borderId="13" applyNumberFormat="0" applyFont="0" applyAlignment="0" applyProtection="0"/>
    <xf numFmtId="0" fontId="26" fillId="0" borderId="0" applyNumberFormat="0" applyFill="0" applyBorder="0" applyAlignment="0" applyProtection="0"/>
    <xf numFmtId="0" fontId="27" fillId="0" borderId="14" applyNumberFormat="0" applyFill="0" applyAlignment="0" applyProtection="0"/>
    <xf numFmtId="0" fontId="36" fillId="0" borderId="6" applyNumberFormat="0" applyFill="0" applyAlignment="0" applyProtection="0"/>
    <xf numFmtId="0" fontId="37" fillId="0" borderId="7" applyNumberFormat="0" applyFill="0" applyAlignment="0" applyProtection="0"/>
    <xf numFmtId="0" fontId="38" fillId="0" borderId="8" applyNumberFormat="0" applyFill="0" applyAlignment="0" applyProtection="0"/>
    <xf numFmtId="0" fontId="38" fillId="0" borderId="0" applyNumberFormat="0" applyFill="0" applyBorder="0" applyAlignment="0" applyProtection="0"/>
    <xf numFmtId="0" fontId="39" fillId="4" borderId="0" applyNumberFormat="0" applyBorder="0" applyAlignment="0" applyProtection="0"/>
    <xf numFmtId="0" fontId="40" fillId="5" borderId="0" applyNumberFormat="0" applyBorder="0" applyAlignment="0" applyProtection="0"/>
    <xf numFmtId="0" fontId="41" fillId="6" borderId="0" applyNumberFormat="0" applyBorder="0" applyAlignment="0" applyProtection="0"/>
    <xf numFmtId="0" fontId="42" fillId="7" borderId="9" applyNumberFormat="0" applyAlignment="0" applyProtection="0"/>
    <xf numFmtId="0" fontId="43" fillId="8" borderId="10" applyNumberFormat="0" applyAlignment="0" applyProtection="0"/>
    <xf numFmtId="0" fontId="44" fillId="8" borderId="9" applyNumberFormat="0" applyAlignment="0" applyProtection="0"/>
    <xf numFmtId="0" fontId="45" fillId="0" borderId="11" applyNumberFormat="0" applyFill="0" applyAlignment="0" applyProtection="0"/>
    <xf numFmtId="0" fontId="46" fillId="9" borderId="12" applyNumberFormat="0" applyAlignment="0" applyProtection="0"/>
    <xf numFmtId="0" fontId="47" fillId="0" borderId="0" applyNumberFormat="0" applyFill="0" applyBorder="0" applyAlignment="0" applyProtection="0"/>
    <xf numFmtId="0" fontId="7" fillId="10" borderId="13" applyNumberFormat="0" applyFont="0" applyAlignment="0" applyProtection="0"/>
    <xf numFmtId="0" fontId="48" fillId="0" borderId="0" applyNumberFormat="0" applyFill="0" applyBorder="0" applyAlignment="0" applyProtection="0"/>
    <xf numFmtId="0" fontId="5" fillId="0" borderId="14" applyNumberFormat="0" applyFill="0" applyAlignment="0" applyProtection="0"/>
    <xf numFmtId="0" fontId="49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49" fillId="34" borderId="0" applyNumberFormat="0" applyBorder="0" applyAlignment="0" applyProtection="0"/>
    <xf numFmtId="0" fontId="7" fillId="0" borderId="0"/>
    <xf numFmtId="0" fontId="7" fillId="10" borderId="13" applyNumberFormat="0" applyFont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10" borderId="13" applyNumberFormat="0" applyFont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0" borderId="0"/>
    <xf numFmtId="0" fontId="7" fillId="10" borderId="13" applyNumberFormat="0" applyFont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10" borderId="13" applyNumberFormat="0" applyFont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0" borderId="0"/>
    <xf numFmtId="0" fontId="7" fillId="10" borderId="13" applyNumberFormat="0" applyFont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10" borderId="13" applyNumberFormat="0" applyFont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0" borderId="0"/>
    <xf numFmtId="0" fontId="7" fillId="10" borderId="13" applyNumberFormat="0" applyFont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0" borderId="0"/>
    <xf numFmtId="0" fontId="7" fillId="10" borderId="13" applyNumberFormat="0" applyFont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0" borderId="0"/>
    <xf numFmtId="0" fontId="7" fillId="10" borderId="13" applyNumberFormat="0" applyFont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0" borderId="0"/>
    <xf numFmtId="0" fontId="7" fillId="10" borderId="13" applyNumberFormat="0" applyFont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0" borderId="0"/>
    <xf numFmtId="0" fontId="7" fillId="10" borderId="13" applyNumberFormat="0" applyFont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0" borderId="0"/>
    <xf numFmtId="0" fontId="7" fillId="10" borderId="13" applyNumberFormat="0" applyFont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6" fillId="0" borderId="0"/>
    <xf numFmtId="0" fontId="12" fillId="0" borderId="0"/>
    <xf numFmtId="0" fontId="5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5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52" fillId="0" borderId="0"/>
    <xf numFmtId="0" fontId="12" fillId="0" borderId="0"/>
    <xf numFmtId="0" fontId="7" fillId="0" borderId="0"/>
    <xf numFmtId="43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58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Protection="0">
      <alignment horizontal="right"/>
    </xf>
    <xf numFmtId="0" fontId="59" fillId="0" borderId="0" applyNumberFormat="0" applyFill="0" applyBorder="0" applyProtection="0">
      <alignment vertical="top"/>
    </xf>
    <xf numFmtId="0" fontId="31" fillId="0" borderId="0" applyNumberFormat="0" applyFill="0" applyBorder="0" applyProtection="0">
      <alignment vertical="top"/>
    </xf>
    <xf numFmtId="0" fontId="32" fillId="0" borderId="17" applyNumberFormat="0" applyFill="0" applyAlignment="0" applyProtection="0"/>
    <xf numFmtId="0" fontId="32" fillId="0" borderId="15" applyNumberFormat="0" applyFill="0" applyAlignment="0" applyProtection="0"/>
    <xf numFmtId="0" fontId="60" fillId="0" borderId="18" applyNumberFormat="0" applyFill="0" applyProtection="0">
      <alignment horizontal="center"/>
    </xf>
    <xf numFmtId="0" fontId="10" fillId="0" borderId="16" applyNumberFormat="0" applyFill="0" applyProtection="0">
      <alignment horizontal="center"/>
    </xf>
    <xf numFmtId="0" fontId="6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43" fontId="12" fillId="0" borderId="0" applyFont="0" applyFill="0" applyBorder="0" applyAlignment="0" applyProtection="0"/>
    <xf numFmtId="9" fontId="33" fillId="0" borderId="0" applyFont="0" applyFill="0" applyBorder="0" applyAlignment="0" applyProtection="0"/>
    <xf numFmtId="0" fontId="60" fillId="0" borderId="18" applyNumberFormat="0" applyFill="0" applyProtection="0">
      <alignment horizontal="center"/>
    </xf>
    <xf numFmtId="0" fontId="29" fillId="0" borderId="0" applyNumberFormat="0" applyFill="0" applyBorder="0" applyProtection="0">
      <alignment horizontal="centerContinuous"/>
    </xf>
    <xf numFmtId="171" fontId="33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81" fontId="12" fillId="0" borderId="0" applyFont="0" applyFill="0" applyBorder="0" applyAlignment="0" applyProtection="0"/>
    <xf numFmtId="0" fontId="6" fillId="0" borderId="0">
      <alignment vertical="top"/>
    </xf>
    <xf numFmtId="0" fontId="28" fillId="14" borderId="0" applyNumberFormat="0" applyBorder="0" applyAlignment="0" applyProtection="0"/>
    <xf numFmtId="0" fontId="28" fillId="18" borderId="0" applyNumberFormat="0" applyBorder="0" applyAlignment="0" applyProtection="0"/>
    <xf numFmtId="0" fontId="28" fillId="22" borderId="0" applyNumberFormat="0" applyBorder="0" applyAlignment="0" applyProtection="0"/>
    <xf numFmtId="0" fontId="28" fillId="26" borderId="0" applyNumberFormat="0" applyBorder="0" applyAlignment="0" applyProtection="0"/>
    <xf numFmtId="0" fontId="28" fillId="30" borderId="0" applyNumberFormat="0" applyBorder="0" applyAlignment="0" applyProtection="0"/>
    <xf numFmtId="0" fontId="28" fillId="34" borderId="0" applyNumberFormat="0" applyBorder="0" applyAlignment="0" applyProtection="0"/>
    <xf numFmtId="0" fontId="28" fillId="11" borderId="0" applyNumberFormat="0" applyBorder="0" applyAlignment="0" applyProtection="0"/>
    <xf numFmtId="0" fontId="28" fillId="15" borderId="0" applyNumberFormat="0" applyBorder="0" applyAlignment="0" applyProtection="0"/>
    <xf numFmtId="0" fontId="28" fillId="19" borderId="0" applyNumberFormat="0" applyBorder="0" applyAlignment="0" applyProtection="0"/>
    <xf numFmtId="0" fontId="28" fillId="23" borderId="0" applyNumberFormat="0" applyBorder="0" applyAlignment="0" applyProtection="0"/>
    <xf numFmtId="0" fontId="28" fillId="27" borderId="0" applyNumberFormat="0" applyBorder="0" applyAlignment="0" applyProtection="0"/>
    <xf numFmtId="0" fontId="28" fillId="31" borderId="0" applyNumberFormat="0" applyBorder="0" applyAlignment="0" applyProtection="0"/>
    <xf numFmtId="0" fontId="19" fillId="5" borderId="0" applyNumberFormat="0" applyBorder="0" applyAlignment="0" applyProtection="0"/>
    <xf numFmtId="0" fontId="22" fillId="8" borderId="9" applyNumberFormat="0" applyAlignment="0" applyProtection="0"/>
    <xf numFmtId="0" fontId="24" fillId="9" borderId="12" applyNumberFormat="0" applyAlignment="0" applyProtection="0"/>
    <xf numFmtId="171" fontId="34" fillId="0" borderId="0" applyFont="0" applyFill="0" applyBorder="0" applyAlignment="0" applyProtection="0"/>
    <xf numFmtId="181" fontId="12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26" fillId="0" borderId="0" applyNumberFormat="0" applyFill="0" applyBorder="0" applyAlignment="0" applyProtection="0"/>
    <xf numFmtId="180" fontId="57" fillId="0" borderId="19" applyFont="0" applyBorder="0" applyAlignment="0">
      <alignment horizontal="right" vertical="center" wrapText="1"/>
    </xf>
    <xf numFmtId="180" fontId="57" fillId="0" borderId="19" applyFont="0" applyBorder="0" applyAlignment="0">
      <alignment horizontal="right" vertical="center" wrapText="1"/>
    </xf>
    <xf numFmtId="0" fontId="18" fillId="4" borderId="0" applyNumberFormat="0" applyBorder="0" applyAlignment="0" applyProtection="0"/>
    <xf numFmtId="3" fontId="61" fillId="0" borderId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62" fillId="0" borderId="0" applyNumberFormat="0" applyFill="0" applyBorder="0" applyAlignment="0" applyProtection="0">
      <alignment vertical="top"/>
      <protection locked="0"/>
    </xf>
    <xf numFmtId="0" fontId="20" fillId="7" borderId="9" applyNumberFormat="0" applyAlignment="0" applyProtection="0"/>
    <xf numFmtId="0" fontId="23" fillId="0" borderId="11" applyNumberFormat="0" applyFill="0" applyAlignment="0" applyProtection="0"/>
    <xf numFmtId="0" fontId="54" fillId="6" borderId="0" applyNumberFormat="0" applyBorder="0" applyAlignment="0" applyProtection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1" fillId="8" borderId="10" applyNumberFormat="0" applyAlignment="0" applyProtection="0"/>
    <xf numFmtId="9" fontId="6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27" fillId="0" borderId="14" applyNumberFormat="0" applyFill="0" applyAlignment="0" applyProtection="0"/>
    <xf numFmtId="171" fontId="3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63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0" fontId="60" fillId="0" borderId="0" applyNumberFormat="0" applyFill="0" applyBorder="0" applyProtection="0">
      <alignment horizontal="left"/>
    </xf>
    <xf numFmtId="0" fontId="60" fillId="0" borderId="18" applyNumberFormat="0" applyFill="0" applyProtection="0">
      <alignment horizontal="center"/>
    </xf>
    <xf numFmtId="0" fontId="58" fillId="0" borderId="0" applyNumberFormat="0" applyFill="0" applyBorder="0" applyAlignment="0" applyProtection="0"/>
    <xf numFmtId="0" fontId="59" fillId="0" borderId="0" applyNumberFormat="0" applyFill="0" applyBorder="0" applyProtection="0">
      <alignment vertical="top"/>
    </xf>
    <xf numFmtId="0" fontId="32" fillId="0" borderId="17" applyNumberFormat="0" applyFill="0" applyAlignment="0" applyProtection="0"/>
    <xf numFmtId="179" fontId="7" fillId="0" borderId="0" applyFont="0" applyFill="0" applyBorder="0" applyAlignment="0" applyProtection="0"/>
    <xf numFmtId="0" fontId="30" fillId="0" borderId="0" applyNumberFormat="0" applyFill="0" applyBorder="0" applyAlignment="0" applyProtection="0"/>
    <xf numFmtId="179" fontId="7" fillId="0" borderId="0" applyFont="0" applyFill="0" applyBorder="0" applyProtection="0">
      <alignment horizontal="right"/>
    </xf>
    <xf numFmtId="0" fontId="31" fillId="0" borderId="0" applyNumberFormat="0" applyFill="0" applyBorder="0" applyProtection="0">
      <alignment vertical="top"/>
    </xf>
    <xf numFmtId="0" fontId="32" fillId="0" borderId="15" applyNumberFormat="0" applyFill="0" applyAlignment="0" applyProtection="0"/>
    <xf numFmtId="0" fontId="10" fillId="0" borderId="16" applyNumberFormat="0" applyFill="0" applyProtection="0">
      <alignment horizontal="center"/>
    </xf>
    <xf numFmtId="0" fontId="10" fillId="0" borderId="0" applyNumberFormat="0" applyFill="0" applyBorder="0" applyProtection="0">
      <alignment horizontal="left"/>
    </xf>
    <xf numFmtId="0" fontId="29" fillId="0" borderId="0" applyNumberFormat="0" applyFill="0" applyBorder="0" applyProtection="0">
      <alignment horizontal="centerContinuous"/>
    </xf>
    <xf numFmtId="171" fontId="7" fillId="0" borderId="0" applyFont="0" applyFill="0" applyBorder="0" applyAlignment="0" applyProtection="0"/>
    <xf numFmtId="0" fontId="12" fillId="0" borderId="0"/>
    <xf numFmtId="0" fontId="14" fillId="0" borderId="0" applyNumberFormat="0" applyFill="0" applyBorder="0" applyAlignment="0" applyProtection="0"/>
    <xf numFmtId="0" fontId="12" fillId="10" borderId="13" applyNumberFormat="0" applyFont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9" fontId="7" fillId="0" borderId="0" applyFont="0" applyFill="0" applyBorder="0" applyAlignment="0" applyProtection="0"/>
    <xf numFmtId="0" fontId="6" fillId="0" borderId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9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9" fontId="7" fillId="0" borderId="0" applyFont="0" applyFill="0" applyBorder="0" applyAlignment="0" applyProtection="0"/>
    <xf numFmtId="0" fontId="12" fillId="0" borderId="0"/>
    <xf numFmtId="0" fontId="12" fillId="0" borderId="0"/>
    <xf numFmtId="16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69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16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9" fontId="7" fillId="0" borderId="0" applyFont="0" applyFill="0" applyBorder="0" applyAlignment="0" applyProtection="0"/>
    <xf numFmtId="0" fontId="12" fillId="0" borderId="0"/>
    <xf numFmtId="169" fontId="3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10" borderId="13" applyNumberFormat="0" applyFont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0" borderId="0"/>
    <xf numFmtId="0" fontId="12" fillId="10" borderId="13" applyNumberFormat="0" applyFont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0" borderId="0"/>
    <xf numFmtId="0" fontId="12" fillId="10" borderId="13" applyNumberFormat="0" applyFont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0" borderId="0"/>
    <xf numFmtId="0" fontId="12" fillId="10" borderId="13" applyNumberFormat="0" applyFont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169" fontId="52" fillId="0" borderId="0" applyFont="0" applyFill="0" applyBorder="0" applyAlignment="0" applyProtection="0"/>
    <xf numFmtId="0" fontId="12" fillId="0" borderId="0"/>
    <xf numFmtId="0" fontId="12" fillId="0" borderId="0"/>
    <xf numFmtId="0" fontId="12" fillId="10" borderId="13" applyNumberFormat="0" applyFont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0" borderId="0"/>
    <xf numFmtId="0" fontId="12" fillId="10" borderId="13" applyNumberFormat="0" applyFont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0" borderId="0"/>
    <xf numFmtId="0" fontId="12" fillId="10" borderId="13" applyNumberFormat="0" applyFont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169" fontId="12" fillId="0" borderId="0" applyFont="0" applyFill="0" applyBorder="0" applyAlignment="0" applyProtection="0"/>
    <xf numFmtId="0" fontId="12" fillId="0" borderId="0"/>
    <xf numFmtId="0" fontId="12" fillId="10" borderId="13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9" fontId="12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" fillId="0" borderId="0" applyFont="0" applyFill="0" applyBorder="0" applyAlignment="0" applyProtection="0"/>
    <xf numFmtId="0" fontId="12" fillId="0" borderId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81" fontId="12" fillId="0" borderId="0" applyFont="0" applyFill="0" applyBorder="0" applyAlignment="0" applyProtection="0"/>
    <xf numFmtId="18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16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16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16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16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10" borderId="13" applyNumberFormat="0" applyFont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</cellStyleXfs>
  <cellXfs count="33">
    <xf numFmtId="0" fontId="0" fillId="0" borderId="0" xfId="0"/>
    <xf numFmtId="0" fontId="1" fillId="0" borderId="0" xfId="1"/>
    <xf numFmtId="0" fontId="2" fillId="0" borderId="0" xfId="1" applyFont="1"/>
    <xf numFmtId="165" fontId="3" fillId="0" borderId="0" xfId="1" applyNumberFormat="1" applyFont="1" applyAlignment="1">
      <alignment horizontal="left"/>
    </xf>
    <xf numFmtId="0" fontId="4" fillId="0" borderId="0" xfId="1" applyFont="1"/>
    <xf numFmtId="0" fontId="5" fillId="2" borderId="1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14" fontId="6" fillId="0" borderId="1" xfId="1" applyNumberFormat="1" applyFont="1" applyBorder="1" applyAlignment="1">
      <alignment horizontal="center" vertical="center"/>
    </xf>
    <xf numFmtId="3" fontId="6" fillId="0" borderId="1" xfId="1" applyNumberFormat="1" applyFont="1" applyBorder="1" applyAlignment="1">
      <alignment horizontal="center" vertical="center"/>
    </xf>
    <xf numFmtId="166" fontId="6" fillId="0" borderId="1" xfId="1" applyNumberFormat="1" applyFont="1" applyBorder="1" applyAlignment="1">
      <alignment horizontal="center" vertical="center"/>
    </xf>
    <xf numFmtId="0" fontId="8" fillId="0" borderId="0" xfId="1" applyFont="1"/>
    <xf numFmtId="0" fontId="10" fillId="3" borderId="0" xfId="4" applyFont="1" applyFill="1"/>
    <xf numFmtId="0" fontId="10" fillId="3" borderId="0" xfId="4" applyFont="1" applyFill="1" applyAlignment="1">
      <alignment horizontal="center"/>
    </xf>
    <xf numFmtId="164" fontId="6" fillId="0" borderId="1" xfId="5" applyFont="1" applyBorder="1" applyAlignment="1">
      <alignment horizontal="center" vertical="center"/>
    </xf>
    <xf numFmtId="0" fontId="6" fillId="0" borderId="0" xfId="1" applyFont="1" applyAlignment="1">
      <alignment horizontal="left" vertical="center"/>
    </xf>
    <xf numFmtId="167" fontId="6" fillId="0" borderId="0" xfId="5" applyNumberFormat="1" applyFont="1" applyBorder="1" applyAlignment="1">
      <alignment horizontal="center" vertical="center"/>
    </xf>
    <xf numFmtId="166" fontId="6" fillId="0" borderId="0" xfId="1" applyNumberFormat="1" applyFont="1" applyAlignment="1">
      <alignment horizontal="center" vertical="center"/>
    </xf>
    <xf numFmtId="164" fontId="6" fillId="0" borderId="0" xfId="5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14" fontId="6" fillId="0" borderId="2" xfId="1" applyNumberFormat="1" applyFont="1" applyBorder="1" applyAlignment="1">
      <alignment horizontal="center" vertical="center"/>
    </xf>
    <xf numFmtId="3" fontId="6" fillId="0" borderId="2" xfId="1" applyNumberFormat="1" applyFont="1" applyBorder="1" applyAlignment="1">
      <alignment horizontal="center" vertical="center"/>
    </xf>
    <xf numFmtId="166" fontId="6" fillId="0" borderId="2" xfId="1" applyNumberFormat="1" applyFont="1" applyBorder="1" applyAlignment="1">
      <alignment horizontal="center" vertical="center"/>
    </xf>
    <xf numFmtId="164" fontId="1" fillId="0" borderId="0" xfId="1" applyNumberFormat="1"/>
    <xf numFmtId="3" fontId="1" fillId="0" borderId="0" xfId="1" applyNumberFormat="1"/>
    <xf numFmtId="168" fontId="1" fillId="0" borderId="0" xfId="1" applyNumberFormat="1"/>
    <xf numFmtId="0" fontId="13" fillId="0" borderId="0" xfId="0" applyFont="1" applyAlignment="1">
      <alignment vertical="center"/>
    </xf>
    <xf numFmtId="0" fontId="9" fillId="0" borderId="3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14" fontId="9" fillId="0" borderId="4" xfId="1" applyNumberFormat="1" applyFont="1" applyBorder="1" applyAlignment="1">
      <alignment horizontal="center" vertical="center"/>
    </xf>
    <xf numFmtId="3" fontId="9" fillId="0" borderId="4" xfId="1" applyNumberFormat="1" applyFont="1" applyBorder="1" applyAlignment="1">
      <alignment horizontal="center" vertical="center"/>
    </xf>
    <xf numFmtId="166" fontId="9" fillId="0" borderId="4" xfId="1" applyNumberFormat="1" applyFont="1" applyBorder="1" applyAlignment="1">
      <alignment horizontal="center" vertical="center"/>
    </xf>
    <xf numFmtId="164" fontId="2" fillId="0" borderId="5" xfId="1" applyNumberFormat="1" applyFont="1" applyBorder="1"/>
  </cellXfs>
  <cellStyles count="1753">
    <cellStyle name="_%(SignOnly)" xfId="6" xr:uid="{CBCC9339-85B9-42DE-9169-1D292B311AEF}"/>
    <cellStyle name="_%(SignSpaceOnly)" xfId="7" xr:uid="{285ECD03-E52F-4E0D-9C58-2F1346997605}"/>
    <cellStyle name="_Comma" xfId="8" xr:uid="{DA7DE370-2CA9-4CF4-973F-9D6607019CEA}"/>
    <cellStyle name="_Currency" xfId="9" xr:uid="{536214A9-AB93-409C-87D8-B5C767209B90}"/>
    <cellStyle name="_CurrencySpace" xfId="10" xr:uid="{EDCD61E8-5712-4962-84FB-28F71DD3CA4E}"/>
    <cellStyle name="_Euro" xfId="11" xr:uid="{00B5B5AA-3949-4BBF-931E-4BD3D67E0DC4}"/>
    <cellStyle name="_Euro 2" xfId="422" xr:uid="{095A8CE7-7F6C-4556-BCFA-274518375FDD}"/>
    <cellStyle name="_Heading" xfId="12" xr:uid="{D283CEF9-A463-4136-BB92-95EF15F48CC1}"/>
    <cellStyle name="_Heading 2" xfId="1053" xr:uid="{F5CEE6FD-0223-4332-BA74-2C420F79AB6C}"/>
    <cellStyle name="_Heading 3" xfId="1221" xr:uid="{0F8E79AB-D59D-451B-AD41-8642BFFF2C50}"/>
    <cellStyle name="_Heading 4" xfId="1217" xr:uid="{ED80B44F-E6B9-425E-99E0-876EC7EFAA25}"/>
    <cellStyle name="_Heading_PPB 2018" xfId="1052" xr:uid="{21BDBE18-32A0-4573-8AB4-18BBA88F50E2}"/>
    <cellStyle name="_Highlight" xfId="13" xr:uid="{EC58BE21-B04A-4D6B-93DA-AF6C3E6D035C}"/>
    <cellStyle name="_Multiple" xfId="14" xr:uid="{CD800051-6B18-4541-8F34-A3CD823AC7D7}"/>
    <cellStyle name="_MultipleSpace" xfId="15" xr:uid="{D253B2BE-488C-4396-A1C6-8279A56CBA1F}"/>
    <cellStyle name="_MultipleSpace 2" xfId="1055" xr:uid="{09DE8580-E9F8-4E64-8FFE-0CA8186B135C}"/>
    <cellStyle name="_MultipleSpace 3" xfId="1222" xr:uid="{11B4E489-0960-4E17-9EE7-23CA8775397D}"/>
    <cellStyle name="_MultipleSpace 4" xfId="1220" xr:uid="{FBB38A2D-B0E8-4091-AE23-379ACB66BB35}"/>
    <cellStyle name="_MultipleSpace_PPB 2018" xfId="1054" xr:uid="{F5535779-5A22-4F99-9CB5-22F7DB90AEA8}"/>
    <cellStyle name="_SubHeading" xfId="16" xr:uid="{C4D93AA8-CB83-4C15-83DA-389CE44D8CB9}"/>
    <cellStyle name="_SubHeading 2" xfId="1057" xr:uid="{FB1ABB80-4439-4ECA-AADD-2D230ED9A7E2}"/>
    <cellStyle name="_SubHeading 3" xfId="1223" xr:uid="{1EF92059-596C-4D24-A384-30C1F522AA6D}"/>
    <cellStyle name="_SubHeading 4" xfId="1218" xr:uid="{A3DD83A3-4C23-4F69-A4A8-DE57DCCC5EE4}"/>
    <cellStyle name="_SubHeading_PPB 2018" xfId="1056" xr:uid="{2AA875ED-3ABF-4208-923F-5816FE01CFCA}"/>
    <cellStyle name="_Table" xfId="17" xr:uid="{A932426F-8E4C-4C5F-A889-A41ECE5E07F2}"/>
    <cellStyle name="_Table 2" xfId="1059" xr:uid="{85D9CB82-E374-4828-80DD-4733F9435774}"/>
    <cellStyle name="_Table 3" xfId="1224" xr:uid="{8AAA4936-7E48-4EC3-8B03-CB7F73B0FCFB}"/>
    <cellStyle name="_Table 4" xfId="1219" xr:uid="{B08A7EC7-F424-4196-9923-45198A95597F}"/>
    <cellStyle name="_Table_PPB 2018" xfId="1058" xr:uid="{A11CCA6D-517C-4428-9982-83F182FE4951}"/>
    <cellStyle name="_TableHead" xfId="18" xr:uid="{C9BAD4B6-10BB-4F60-BF76-7CB8AE182834}"/>
    <cellStyle name="_TableHead 2" xfId="1061" xr:uid="{2B0B2235-CABE-4931-BE38-10A603C5A725}"/>
    <cellStyle name="_TableHead 2_Dialog Nov18" xfId="1066" xr:uid="{685380BF-5BCA-474D-B67D-28900E9C755E}"/>
    <cellStyle name="_TableHead 3" xfId="1225" xr:uid="{AC0E19E2-B55C-47FE-9588-15A5C65CD4D1}"/>
    <cellStyle name="_TableHead 4" xfId="1216" xr:uid="{1202DE67-501B-4BE8-819B-7B349D685A02}"/>
    <cellStyle name="_TableHead_PPB 2018" xfId="1060" xr:uid="{AAAB8FA9-C898-49AD-A9EE-CA55300571E0}"/>
    <cellStyle name="_TableRowHead" xfId="19" xr:uid="{5B0BF259-C52F-460F-B11F-136F5532356B}"/>
    <cellStyle name="_TableRowHead 2" xfId="1063" xr:uid="{871A4A96-2E29-41E2-BA30-2E5CEE40B009}"/>
    <cellStyle name="_TableRowHead 3" xfId="1226" xr:uid="{DE545CD7-5B22-4C89-8154-62636781466F}"/>
    <cellStyle name="_TableRowHead 4" xfId="1215" xr:uid="{E06B1384-06B2-4FB1-9539-DCE9C5F67C3C}"/>
    <cellStyle name="_TableRowHead_PPB 2018" xfId="1062" xr:uid="{5E2D63A5-975B-4E1B-9084-5548AEEAD0C4}"/>
    <cellStyle name="_TableSuperHead" xfId="20" xr:uid="{9013E324-8844-4893-8C34-9F1103CA263C}"/>
    <cellStyle name="_TableSuperHead 2" xfId="580" xr:uid="{3BB897F1-9BCB-42BA-BAE2-30253DA6CEBA}"/>
    <cellStyle name="_TableSuperHead 3" xfId="120" xr:uid="{4CF74225-37CB-432F-9248-9B293899FC12}"/>
    <cellStyle name="_TableSuperHead 4" xfId="1227" xr:uid="{D2DCB85D-98F7-4717-AB44-4AFBF37075A0}"/>
    <cellStyle name="_TableSuperHead_Dialog Nov18" xfId="1067" xr:uid="{CA92A5F7-B706-4843-A30E-F7BADFBA9817}"/>
    <cellStyle name="_TableSuperHead_SNAM Aug18" xfId="579" xr:uid="{38B1629A-7DF7-4C66-820D-93D110FCC345}"/>
    <cellStyle name="=C:\WINNT35\SYSTEM32\COMMAND.COM" xfId="1150" xr:uid="{5967FBED-4548-4378-AFEB-DC902EB06D67}"/>
    <cellStyle name="20% - Accent1 10" xfId="864" xr:uid="{FEC079BB-27AF-4111-9A25-20A3B8C40E0B}"/>
    <cellStyle name="20% - Accent1 11" xfId="878" xr:uid="{F2C3D25A-263F-4DFC-9EC2-E25249E91556}"/>
    <cellStyle name="20% - Accent1 12" xfId="891" xr:uid="{74AD7D18-7D46-4D21-A291-0485778A643B}"/>
    <cellStyle name="20% - Accent1 13" xfId="905" xr:uid="{6537E972-64F5-4921-B7F8-7041C7CF03C4}"/>
    <cellStyle name="20% - Accent1 14" xfId="918" xr:uid="{C2D0B530-0FE3-49F3-9937-EFD80CE3719F}"/>
    <cellStyle name="20% - Accent1 15" xfId="932" xr:uid="{255DEF58-7650-4B10-9AAF-4A850B357F35}"/>
    <cellStyle name="20% - Accent1 16" xfId="946" xr:uid="{C06C3E38-2514-4122-BA5C-FAC9C1D5DDE0}"/>
    <cellStyle name="20% - Accent1 17" xfId="960" xr:uid="{4B4D8105-BB21-4D23-AEDB-2ED9DBEE9497}"/>
    <cellStyle name="20% - Accent1 18" xfId="974" xr:uid="{55E3906E-C0A9-42FB-8E07-FAF0DAE19084}"/>
    <cellStyle name="20% - Accent1 19" xfId="988" xr:uid="{9BF1E033-A070-4813-8FDD-D2B8B663DC79}"/>
    <cellStyle name="20% - Accent1 2" xfId="627" xr:uid="{22BB9679-CD57-4B3F-819E-7C0FB9208D61}"/>
    <cellStyle name="20% - Accent1 2 2" xfId="718" xr:uid="{B6FB1FB5-F78C-47A4-B28C-2A32DDD18634}"/>
    <cellStyle name="20% - Accent1 2 2 2" xfId="1631" xr:uid="{4031A32D-70F3-4675-83C2-6E38A47DB924}"/>
    <cellStyle name="20% - Accent1 2 3" xfId="1570" xr:uid="{05403631-36DB-4AAF-AC5C-DED34DCD924A}"/>
    <cellStyle name="20% - Accent1 20" xfId="1002" xr:uid="{1CA873E5-96AC-44C2-A327-58A4C66519F3}"/>
    <cellStyle name="20% - Accent1 21" xfId="597" xr:uid="{085023E6-59AF-4439-82C0-9FFCA78B4980}"/>
    <cellStyle name="20% - Accent1 21 2" xfId="1553" xr:uid="{34CE831D-621D-4CE9-8D7D-70B854E5BAA5}"/>
    <cellStyle name="20% - Accent1 22" xfId="1232" xr:uid="{5464D035-439A-4B52-85CF-4E9510436C99}"/>
    <cellStyle name="20% - Accent1 22 2" xfId="1741" xr:uid="{8E02ADA4-BEEF-4B35-A625-11B8991FC4F6}"/>
    <cellStyle name="20% - Accent1 23" xfId="76" xr:uid="{096EB6AD-146E-4762-9410-6A08128EEA23}"/>
    <cellStyle name="20% - Accent1 3" xfId="641" xr:uid="{AB949B37-5BB1-4F5D-9350-BE6E33028961}"/>
    <cellStyle name="20% - Accent1 3 2" xfId="732" xr:uid="{ED23D70D-6C03-4A62-9698-1892E9AF5248}"/>
    <cellStyle name="20% - Accent1 3 2 2" xfId="1645" xr:uid="{46B20C6E-22D1-471E-BCB3-80885BDA1907}"/>
    <cellStyle name="20% - Accent1 3 3" xfId="1584" xr:uid="{050016FD-164B-4A88-9C1E-7BDB177F2E18}"/>
    <cellStyle name="20% - Accent1 4" xfId="655" xr:uid="{68200B74-78E8-42DD-A0E2-AA13D9C9929A}"/>
    <cellStyle name="20% - Accent1 4 2" xfId="746" xr:uid="{3B5FD6D6-F12E-47B0-B0C6-7AF709D215FB}"/>
    <cellStyle name="20% - Accent1 4 2 2" xfId="1659" xr:uid="{BE465A86-047E-41C4-984E-85FC69205757}"/>
    <cellStyle name="20% - Accent1 4 3" xfId="1598" xr:uid="{28937C36-A129-46DC-9D2E-A8061CB84833}"/>
    <cellStyle name="20% - Accent1 5" xfId="669" xr:uid="{B0683077-4C9D-4AC2-B731-BC8AD310C566}"/>
    <cellStyle name="20% - Accent1 5 2" xfId="1612" xr:uid="{498D3B16-1541-4D1D-9BB1-CC783D2AE75E}"/>
    <cellStyle name="20% - Accent1 6" xfId="688" xr:uid="{2A262A19-294A-4A38-AB02-3C85E410E195}"/>
    <cellStyle name="20% - Accent1 7" xfId="764" xr:uid="{EDF82F0C-4FE7-47FB-9354-545B674CD0CC}"/>
    <cellStyle name="20% - Accent1 7 2" xfId="1671" xr:uid="{5D9D5C56-992A-4772-981E-F1BC65A078FC}"/>
    <cellStyle name="20% - Accent1 8" xfId="826" xr:uid="{3AFAB567-93C4-4C94-AECD-15B67CF21498}"/>
    <cellStyle name="20% - Accent1 9" xfId="851" xr:uid="{9A7A0B35-DA40-4A8A-866F-76356D89950E}"/>
    <cellStyle name="20% - Accent2 10" xfId="866" xr:uid="{84779D3F-F0F9-4AFC-8BDF-B0210D80E036}"/>
    <cellStyle name="20% - Accent2 11" xfId="880" xr:uid="{EF9CB8F7-9214-47E8-B6BF-E0BC09DB3EAE}"/>
    <cellStyle name="20% - Accent2 12" xfId="893" xr:uid="{6671FF6A-EF3E-43B8-B582-8A87800D75CE}"/>
    <cellStyle name="20% - Accent2 13" xfId="907" xr:uid="{CE8EEF7C-100E-43B4-904C-4FA8521AB6A4}"/>
    <cellStyle name="20% - Accent2 14" xfId="920" xr:uid="{7BBC5D6C-B417-4772-8C54-DDB9389EBC69}"/>
    <cellStyle name="20% - Accent2 15" xfId="934" xr:uid="{CC479EE6-1626-4593-A0A0-E6CFD90F1B23}"/>
    <cellStyle name="20% - Accent2 16" xfId="948" xr:uid="{5514DDC1-CE4D-4DD4-B80E-AA38B6EC9ACA}"/>
    <cellStyle name="20% - Accent2 17" xfId="962" xr:uid="{7F7F5CBD-78B0-4592-A711-01AFCAAE839F}"/>
    <cellStyle name="20% - Accent2 18" xfId="976" xr:uid="{34DA4606-25E4-4626-A43D-6A43BB6705E4}"/>
    <cellStyle name="20% - Accent2 19" xfId="990" xr:uid="{F91BFE19-7596-49B6-90AD-797CEE898805}"/>
    <cellStyle name="20% - Accent2 2" xfId="629" xr:uid="{E94B4EC3-6176-401F-89B5-4E86BDE9FDC7}"/>
    <cellStyle name="20% - Accent2 2 2" xfId="720" xr:uid="{A0C8B8E0-7E54-469C-8221-97B2C4848B4E}"/>
    <cellStyle name="20% - Accent2 2 2 2" xfId="1633" xr:uid="{20930154-70C2-4CF9-970A-C61367AA8733}"/>
    <cellStyle name="20% - Accent2 2 3" xfId="1572" xr:uid="{40F8A85B-CFC3-4A2E-9732-BE4A1B7C5993}"/>
    <cellStyle name="20% - Accent2 20" xfId="1004" xr:uid="{0CC82E64-C832-48C2-9E61-570831F742FA}"/>
    <cellStyle name="20% - Accent2 21" xfId="601" xr:uid="{32CF02A3-5170-441D-83F0-D75005B88278}"/>
    <cellStyle name="20% - Accent2 21 2" xfId="1555" xr:uid="{E7343741-3A56-4A27-BA38-1E543B29B073}"/>
    <cellStyle name="20% - Accent2 22" xfId="1234" xr:uid="{310B5FB1-ED15-467B-A780-3FEA7E896789}"/>
    <cellStyle name="20% - Accent2 22 2" xfId="1743" xr:uid="{14D6CF62-79B5-4FF3-9752-6B4819E0AE97}"/>
    <cellStyle name="20% - Accent2 23" xfId="80" xr:uid="{99130E38-AA83-461B-A7F4-9D9BDFF525C9}"/>
    <cellStyle name="20% - Accent2 3" xfId="643" xr:uid="{EFC3BA7C-9F89-447F-AAB8-9B98C3919FAB}"/>
    <cellStyle name="20% - Accent2 3 2" xfId="734" xr:uid="{71D728CE-5D4E-4C75-BBCD-33046F76581D}"/>
    <cellStyle name="20% - Accent2 3 2 2" xfId="1647" xr:uid="{4ECFDE3C-7052-47F4-B079-6F4BDE10D839}"/>
    <cellStyle name="20% - Accent2 3 3" xfId="1586" xr:uid="{941C51CF-157F-46E9-80DF-B5ACF7169E01}"/>
    <cellStyle name="20% - Accent2 4" xfId="657" xr:uid="{920DAFA8-44EB-4467-A32C-875B5C953DA2}"/>
    <cellStyle name="20% - Accent2 4 2" xfId="748" xr:uid="{3719E6A6-D105-451C-821A-00A9048459EA}"/>
    <cellStyle name="20% - Accent2 4 2 2" xfId="1661" xr:uid="{51A75718-6A70-4D6E-87F7-357250A9E7B0}"/>
    <cellStyle name="20% - Accent2 4 3" xfId="1600" xr:uid="{DF0613E9-94AA-4691-A2D2-AFD77510FCFA}"/>
    <cellStyle name="20% - Accent2 5" xfId="671" xr:uid="{7E1B32C9-92BE-4EC4-85CD-F411D059EAE1}"/>
    <cellStyle name="20% - Accent2 5 2" xfId="1614" xr:uid="{5672E9DC-4EA2-48E8-81F5-4C01C52C33C6}"/>
    <cellStyle name="20% - Accent2 6" xfId="692" xr:uid="{B50BF331-D95B-435D-9581-DA6EBDDAD825}"/>
    <cellStyle name="20% - Accent2 7" xfId="768" xr:uid="{A6844DF5-4E71-4FF4-B8F2-95E88F8D2546}"/>
    <cellStyle name="20% - Accent2 7 2" xfId="1673" xr:uid="{706CDDBE-162C-4270-98FD-75DB477CD481}"/>
    <cellStyle name="20% - Accent2 8" xfId="830" xr:uid="{EFBDB962-EFC1-4569-BAD6-A02FFC95D69B}"/>
    <cellStyle name="20% - Accent2 9" xfId="853" xr:uid="{3F041A6C-0729-45CE-BD0E-5C1EAF0CE2BF}"/>
    <cellStyle name="20% - Accent3 10" xfId="868" xr:uid="{76AC1B7D-8FE1-4432-91BB-5D67470B752C}"/>
    <cellStyle name="20% - Accent3 11" xfId="882" xr:uid="{D30C85FD-D957-4097-927F-388EA67667C1}"/>
    <cellStyle name="20% - Accent3 12" xfId="895" xr:uid="{E9D4B610-4847-4837-AE40-E66B8C2B7323}"/>
    <cellStyle name="20% - Accent3 13" xfId="909" xr:uid="{AEB216CC-0B83-42DD-9F99-DFB9D5E29240}"/>
    <cellStyle name="20% - Accent3 14" xfId="922" xr:uid="{02175B9A-EA4F-408A-BE32-3FCB0E1F46FC}"/>
    <cellStyle name="20% - Accent3 15" xfId="936" xr:uid="{B90C6DEB-94C2-4DB2-9B12-2F3CDC8D3E29}"/>
    <cellStyle name="20% - Accent3 16" xfId="950" xr:uid="{01974DB8-2E0E-4AA6-8756-F47E3CEFED31}"/>
    <cellStyle name="20% - Accent3 17" xfId="964" xr:uid="{D46ADE5B-5EC6-434B-84A5-430C347B99E1}"/>
    <cellStyle name="20% - Accent3 18" xfId="978" xr:uid="{F6E9987E-C977-47DD-A959-1B8430C59DF9}"/>
    <cellStyle name="20% - Accent3 19" xfId="992" xr:uid="{E81FD0A1-A560-4785-BB0E-FA7CC0604805}"/>
    <cellStyle name="20% - Accent3 2" xfId="631" xr:uid="{C150190D-2FA7-4972-8FB9-927CB0A419EA}"/>
    <cellStyle name="20% - Accent3 2 2" xfId="722" xr:uid="{1702B9BA-E18F-40EA-AF1C-3317E81C0371}"/>
    <cellStyle name="20% - Accent3 2 2 2" xfId="1635" xr:uid="{5BB43BA8-C274-481B-9002-09F26400D730}"/>
    <cellStyle name="20% - Accent3 2 3" xfId="1574" xr:uid="{FA66EB53-140C-4009-A008-B180BAA822E0}"/>
    <cellStyle name="20% - Accent3 20" xfId="1006" xr:uid="{E1A219BD-12A6-4287-9109-6D0802EA9EEC}"/>
    <cellStyle name="20% - Accent3 21" xfId="605" xr:uid="{6D607A7A-9107-447C-9E6A-36886E35A62E}"/>
    <cellStyle name="20% - Accent3 21 2" xfId="1557" xr:uid="{C1B7F595-6B57-4E4E-8E47-F55EDCD0FC85}"/>
    <cellStyle name="20% - Accent3 22" xfId="1236" xr:uid="{A573956B-1BA1-494D-BF33-35564B37D837}"/>
    <cellStyle name="20% - Accent3 22 2" xfId="1745" xr:uid="{E8EB6D93-09CD-448F-B196-66226CE154DA}"/>
    <cellStyle name="20% - Accent3 23" xfId="84" xr:uid="{9E58743B-D69A-4674-820B-7247CB928B0E}"/>
    <cellStyle name="20% - Accent3 3" xfId="645" xr:uid="{9FECE12E-F8EA-4FC6-9FF2-236FBB242560}"/>
    <cellStyle name="20% - Accent3 3 2" xfId="736" xr:uid="{92EA6954-6CB5-4BD9-8F3F-A3AEB6950DEB}"/>
    <cellStyle name="20% - Accent3 3 2 2" xfId="1649" xr:uid="{E063C49B-5F85-45F7-A4BD-F418D35CD989}"/>
    <cellStyle name="20% - Accent3 3 3" xfId="1588" xr:uid="{189C88AF-8913-42C4-A1C5-28E339CD82E8}"/>
    <cellStyle name="20% - Accent3 4" xfId="659" xr:uid="{6DF06624-7C5C-4DA0-9B60-D855B6A883D6}"/>
    <cellStyle name="20% - Accent3 4 2" xfId="750" xr:uid="{C93EA500-9162-4A84-A402-71B797BED34D}"/>
    <cellStyle name="20% - Accent3 4 2 2" xfId="1663" xr:uid="{3E286F68-086D-4FD3-BC18-E2B86368FE49}"/>
    <cellStyle name="20% - Accent3 4 3" xfId="1602" xr:uid="{BF2876BD-7585-4726-B3F4-F6BF32A39BBA}"/>
    <cellStyle name="20% - Accent3 5" xfId="673" xr:uid="{B2580D3B-B143-44ED-94AC-055B951043CB}"/>
    <cellStyle name="20% - Accent3 5 2" xfId="1616" xr:uid="{16D1C07F-E5F9-4D69-B00D-1D20BC1D7F3B}"/>
    <cellStyle name="20% - Accent3 6" xfId="696" xr:uid="{A0A178D3-B837-4A9B-99DC-3C35CC5BDAC3}"/>
    <cellStyle name="20% - Accent3 7" xfId="772" xr:uid="{C5CE0930-9214-4DD7-A07B-9FD856BB4EA8}"/>
    <cellStyle name="20% - Accent3 7 2" xfId="1675" xr:uid="{4F5E165A-2146-4C6B-AB66-85B2FB76F92D}"/>
    <cellStyle name="20% - Accent3 8" xfId="834" xr:uid="{542B093D-CFA4-4A28-A661-9E8513E48147}"/>
    <cellStyle name="20% - Accent3 9" xfId="855" xr:uid="{C9CB76A5-1428-402A-A114-19CF18DEA954}"/>
    <cellStyle name="20% - Accent4 10" xfId="870" xr:uid="{81BB4F90-254B-4AB8-B65D-5AC51C2511AB}"/>
    <cellStyle name="20% - Accent4 11" xfId="884" xr:uid="{C3D0F174-F960-4C3F-9715-4B9A642A030D}"/>
    <cellStyle name="20% - Accent4 12" xfId="897" xr:uid="{6F65E444-5C35-4EFD-B291-8B6FF7B59A00}"/>
    <cellStyle name="20% - Accent4 13" xfId="911" xr:uid="{62CB5405-91FA-4074-8A29-D618E8FB9F3A}"/>
    <cellStyle name="20% - Accent4 14" xfId="924" xr:uid="{EB5D919B-273C-4A9E-BA34-0B1F9E2FE74A}"/>
    <cellStyle name="20% - Accent4 15" xfId="938" xr:uid="{03507972-0FF6-4DAE-8620-2C9B4CFB772E}"/>
    <cellStyle name="20% - Accent4 16" xfId="952" xr:uid="{3F723201-409D-4E36-B5C8-5AC0857DBAD8}"/>
    <cellStyle name="20% - Accent4 17" xfId="966" xr:uid="{0FCBDE21-1CD7-40A2-B0FB-57AC2F976466}"/>
    <cellStyle name="20% - Accent4 18" xfId="980" xr:uid="{FFA2946A-2339-433A-BB59-5BA8A145312E}"/>
    <cellStyle name="20% - Accent4 19" xfId="994" xr:uid="{8E655FCF-FE1C-4619-B0BC-D20F9979A394}"/>
    <cellStyle name="20% - Accent4 2" xfId="633" xr:uid="{CB570D2A-72C6-41C4-AE73-9573254BDB47}"/>
    <cellStyle name="20% - Accent4 2 2" xfId="724" xr:uid="{79813430-DB21-4FCF-A705-F0151B0E4F69}"/>
    <cellStyle name="20% - Accent4 2 2 2" xfId="1637" xr:uid="{1D8159B4-8F43-4DA9-A436-6D580C11FC77}"/>
    <cellStyle name="20% - Accent4 2 3" xfId="1576" xr:uid="{C606DA86-BB1E-41E8-BDCA-C322EE9C97D4}"/>
    <cellStyle name="20% - Accent4 20" xfId="1008" xr:uid="{8E45474E-BD77-4A12-9667-3E5EF7CD4E45}"/>
    <cellStyle name="20% - Accent4 21" xfId="609" xr:uid="{AE5C9DBB-C3D5-43EE-AEAE-D7E75C6682E7}"/>
    <cellStyle name="20% - Accent4 21 2" xfId="1559" xr:uid="{1E449D6A-64D1-4BD3-9F78-AEE80FF2FF27}"/>
    <cellStyle name="20% - Accent4 22" xfId="1238" xr:uid="{8247D321-B342-4547-9537-EA112AF24C1C}"/>
    <cellStyle name="20% - Accent4 22 2" xfId="1747" xr:uid="{0C88CAF6-FEC4-45E5-8C1C-4AFE4D7B1919}"/>
    <cellStyle name="20% - Accent4 23" xfId="88" xr:uid="{96E67BED-D8C3-474B-A6FB-A8132303E281}"/>
    <cellStyle name="20% - Accent4 3" xfId="647" xr:uid="{1D1941F6-5585-4B0C-A3B5-C64A926AF37C}"/>
    <cellStyle name="20% - Accent4 3 2" xfId="738" xr:uid="{822DA83E-6EBA-4C91-9BDF-97D16D836F91}"/>
    <cellStyle name="20% - Accent4 3 2 2" xfId="1651" xr:uid="{0A127963-574F-41A1-92F4-A884D5A9B997}"/>
    <cellStyle name="20% - Accent4 3 3" xfId="1590" xr:uid="{A96C3FC9-0F3C-4797-B403-7B1B23084D5F}"/>
    <cellStyle name="20% - Accent4 4" xfId="661" xr:uid="{C44ABB36-51F6-4283-83AB-9E1314B50528}"/>
    <cellStyle name="20% - Accent4 4 2" xfId="752" xr:uid="{C686CF0E-8B41-4B30-9A6F-2DAA785A22AD}"/>
    <cellStyle name="20% - Accent4 4 2 2" xfId="1665" xr:uid="{591D1651-1208-4E9C-A498-BAAB229F3C82}"/>
    <cellStyle name="20% - Accent4 4 3" xfId="1604" xr:uid="{BDEFDAF6-A7E6-47CF-B6FF-363B5761C96F}"/>
    <cellStyle name="20% - Accent4 5" xfId="675" xr:uid="{321DC0F1-9804-4A62-976A-56444CDE6650}"/>
    <cellStyle name="20% - Accent4 5 2" xfId="1618" xr:uid="{B62B13BF-EAE7-4605-A826-3FDD5E3A94BD}"/>
    <cellStyle name="20% - Accent4 6" xfId="700" xr:uid="{18D9E4EF-5000-4064-8D61-92FB32E58CF6}"/>
    <cellStyle name="20% - Accent4 7" xfId="776" xr:uid="{51CEDA2A-E313-4888-AC4E-D77BD8FEFDBE}"/>
    <cellStyle name="20% - Accent4 7 2" xfId="1677" xr:uid="{87AD18D4-18EF-49C6-9169-BE7D94671594}"/>
    <cellStyle name="20% - Accent4 8" xfId="838" xr:uid="{B4FFC33C-7810-4EE9-95E1-7612365787B5}"/>
    <cellStyle name="20% - Accent4 9" xfId="857" xr:uid="{92EAB3BE-8260-474E-9A1E-5B2DE233E54E}"/>
    <cellStyle name="20% - Accent5 10" xfId="872" xr:uid="{48C6A801-80D3-4C24-9689-28E9185DBBE3}"/>
    <cellStyle name="20% - Accent5 11" xfId="886" xr:uid="{DDB5BFF1-2FA5-45B8-90C8-5410ACB2D969}"/>
    <cellStyle name="20% - Accent5 12" xfId="899" xr:uid="{B2CD004B-8E61-43C9-AD20-72D1644F9C76}"/>
    <cellStyle name="20% - Accent5 13" xfId="913" xr:uid="{91FD3D89-4AB2-40AA-9B02-9A9AE34FD6D3}"/>
    <cellStyle name="20% - Accent5 14" xfId="926" xr:uid="{538216B9-BA5A-472B-A51D-808559468912}"/>
    <cellStyle name="20% - Accent5 15" xfId="940" xr:uid="{91F4A570-D678-40BB-81FB-5A2900D18FE0}"/>
    <cellStyle name="20% - Accent5 16" xfId="954" xr:uid="{70AECB28-0AD1-4606-B4F1-7D80379C1ED6}"/>
    <cellStyle name="20% - Accent5 17" xfId="968" xr:uid="{30DE1993-2A26-4CF3-9A0D-4AFF47847478}"/>
    <cellStyle name="20% - Accent5 18" xfId="982" xr:uid="{5981081E-F093-4CCB-9397-1EFA9842CAB3}"/>
    <cellStyle name="20% - Accent5 19" xfId="996" xr:uid="{AD9211E5-0595-4BB9-8B62-95036B95693A}"/>
    <cellStyle name="20% - Accent5 2" xfId="635" xr:uid="{7A1D2AD0-D700-4D4C-BE82-FED421E8AF07}"/>
    <cellStyle name="20% - Accent5 2 2" xfId="726" xr:uid="{14B98A0E-C08B-4568-9B68-769C9415FEA3}"/>
    <cellStyle name="20% - Accent5 2 2 2" xfId="1639" xr:uid="{3A2DD84C-FD19-45F4-A351-02D2BFEA590B}"/>
    <cellStyle name="20% - Accent5 2 3" xfId="1578" xr:uid="{FEE9BEEE-091C-4ED7-9837-4E88B6D8BE4A}"/>
    <cellStyle name="20% - Accent5 20" xfId="1010" xr:uid="{3A846AB2-7058-4242-92AD-03C6CFFBCDF7}"/>
    <cellStyle name="20% - Accent5 21" xfId="613" xr:uid="{759CC0A7-3A89-491E-A87C-86DE6258495B}"/>
    <cellStyle name="20% - Accent5 21 2" xfId="1561" xr:uid="{990F7FBB-DDF3-40F7-948E-DD22EFA6502D}"/>
    <cellStyle name="20% - Accent5 22" xfId="1240" xr:uid="{FABF4A0E-B3EA-4C5E-ADB3-1F0763FF4E3A}"/>
    <cellStyle name="20% - Accent5 22 2" xfId="1749" xr:uid="{F1A09CFA-F1AD-43E9-B935-F692BD5D83D1}"/>
    <cellStyle name="20% - Accent5 23" xfId="92" xr:uid="{3F05BFB8-5BBF-4302-A46C-AF1FFA56DEC6}"/>
    <cellStyle name="20% - Accent5 3" xfId="649" xr:uid="{607209C9-5353-410C-AB1F-054305AA26AD}"/>
    <cellStyle name="20% - Accent5 3 2" xfId="740" xr:uid="{EAA6D090-A3FF-40E9-A13D-9FAE37EB513D}"/>
    <cellStyle name="20% - Accent5 3 2 2" xfId="1653" xr:uid="{93AD7499-5F2E-48C5-A54E-A90E754DB8ED}"/>
    <cellStyle name="20% - Accent5 3 3" xfId="1592" xr:uid="{D00F23E3-AD17-4CDA-A9CE-A3184CDEF131}"/>
    <cellStyle name="20% - Accent5 4" xfId="663" xr:uid="{57209495-7702-4711-8414-DBBD7B470DCF}"/>
    <cellStyle name="20% - Accent5 4 2" xfId="754" xr:uid="{9EC75DF2-A163-44E7-8D25-026084524CC8}"/>
    <cellStyle name="20% - Accent5 4 2 2" xfId="1667" xr:uid="{8B7EC848-63CD-476F-B9F3-C70057D59875}"/>
    <cellStyle name="20% - Accent5 4 3" xfId="1606" xr:uid="{83D45EA6-325A-49D0-980C-6E62AA171070}"/>
    <cellStyle name="20% - Accent5 5" xfId="677" xr:uid="{0F80B946-BAA0-47CA-B431-01B094393B8B}"/>
    <cellStyle name="20% - Accent5 5 2" xfId="1620" xr:uid="{D3C791C4-B79E-44EA-8626-0E5E44BA4691}"/>
    <cellStyle name="20% - Accent5 6" xfId="704" xr:uid="{0E0987BE-9D5A-4087-9F2B-CBEB5F303253}"/>
    <cellStyle name="20% - Accent5 7" xfId="780" xr:uid="{7C59B45E-BAAB-4328-A31B-01559A79DFBC}"/>
    <cellStyle name="20% - Accent5 7 2" xfId="1679" xr:uid="{FF3D80BE-3B87-4ECD-AB57-20E14832533E}"/>
    <cellStyle name="20% - Accent5 8" xfId="842" xr:uid="{0B9FD167-DFB4-45B1-B7D7-201E949CAE62}"/>
    <cellStyle name="20% - Accent5 9" xfId="859" xr:uid="{7B28F989-2911-49ED-9D11-3A679F047B48}"/>
    <cellStyle name="20% - Accent6 10" xfId="874" xr:uid="{9A479347-C8E6-468C-AFF4-2E64BB880301}"/>
    <cellStyle name="20% - Accent6 11" xfId="888" xr:uid="{E8EC7EF1-4D6A-4EA1-A13F-5AB1BEA1BE15}"/>
    <cellStyle name="20% - Accent6 12" xfId="901" xr:uid="{007FC0D3-6B00-435E-9C17-FA1939C21239}"/>
    <cellStyle name="20% - Accent6 13" xfId="915" xr:uid="{5A2147FD-A34D-4ABA-829F-44A236818DAA}"/>
    <cellStyle name="20% - Accent6 14" xfId="928" xr:uid="{3E4D3952-6286-4190-8F41-0035C7DF537E}"/>
    <cellStyle name="20% - Accent6 15" xfId="942" xr:uid="{7B5009B9-624F-4A16-B730-D392711BFE17}"/>
    <cellStyle name="20% - Accent6 16" xfId="956" xr:uid="{7C85CF3F-3B7D-4F9A-8400-F766AF363BB2}"/>
    <cellStyle name="20% - Accent6 17" xfId="970" xr:uid="{B2A15749-3BED-4BFB-B9AC-DDA42F1568A4}"/>
    <cellStyle name="20% - Accent6 18" xfId="984" xr:uid="{6C3E6AE0-458E-438C-9282-7F323229FC97}"/>
    <cellStyle name="20% - Accent6 19" xfId="998" xr:uid="{6BF12384-991A-442D-8F29-F7DBB7953740}"/>
    <cellStyle name="20% - Accent6 2" xfId="637" xr:uid="{75918BA0-67E2-4AD2-85AE-18D13F779E9F}"/>
    <cellStyle name="20% - Accent6 2 2" xfId="728" xr:uid="{C8D2102F-0BC6-4BB2-8D19-C309FF8B7966}"/>
    <cellStyle name="20% - Accent6 2 2 2" xfId="1641" xr:uid="{E3FE2DB9-D6D6-4E50-8F2F-87F80AF16D0E}"/>
    <cellStyle name="20% - Accent6 2 3" xfId="1580" xr:uid="{D3EDF477-2516-4D52-8C0C-B111DB2C86EE}"/>
    <cellStyle name="20% - Accent6 20" xfId="1012" xr:uid="{1F3AA43D-0783-4396-9B93-F7D37E7B8CE5}"/>
    <cellStyle name="20% - Accent6 21" xfId="617" xr:uid="{5BF67ADD-D27E-44CF-B5CF-CAEAC25220F2}"/>
    <cellStyle name="20% - Accent6 21 2" xfId="1563" xr:uid="{A5E379F5-D4D4-4F76-8ECC-470E27223438}"/>
    <cellStyle name="20% - Accent6 22" xfId="1242" xr:uid="{0478EBB3-BCE6-4DEB-8955-847636E61EE9}"/>
    <cellStyle name="20% - Accent6 22 2" xfId="1751" xr:uid="{1F4569A0-41E1-4890-82D3-53D5B47D1771}"/>
    <cellStyle name="20% - Accent6 23" xfId="96" xr:uid="{E5C43C45-1080-40D1-8EFF-BFC68DC47497}"/>
    <cellStyle name="20% - Accent6 3" xfId="651" xr:uid="{DE7C1CCD-BD79-4579-B139-1BE6B9D58DC7}"/>
    <cellStyle name="20% - Accent6 3 2" xfId="742" xr:uid="{C689AA9E-79DD-4DA4-AC62-24307728D97B}"/>
    <cellStyle name="20% - Accent6 3 2 2" xfId="1655" xr:uid="{BE8ACF5B-1627-4558-9E23-53E4D4AE40B4}"/>
    <cellStyle name="20% - Accent6 3 3" xfId="1594" xr:uid="{C19717E6-991A-4F64-8968-8B8E8D48A207}"/>
    <cellStyle name="20% - Accent6 4" xfId="665" xr:uid="{F9D5D414-4070-487F-9AD5-C21280A25379}"/>
    <cellStyle name="20% - Accent6 4 2" xfId="756" xr:uid="{1DF2D475-AF24-4849-AE4C-860F55DAAA8F}"/>
    <cellStyle name="20% - Accent6 4 2 2" xfId="1669" xr:uid="{1ED04C2C-8A1C-4946-9FE1-C334EFB91352}"/>
    <cellStyle name="20% - Accent6 4 3" xfId="1608" xr:uid="{A00DABB3-FB83-463A-841E-2FD90FDAD5BD}"/>
    <cellStyle name="20% - Accent6 5" xfId="679" xr:uid="{49191FAF-4D60-447F-BC7C-BD3DBB57A039}"/>
    <cellStyle name="20% - Accent6 5 2" xfId="1622" xr:uid="{7738DC13-5E98-48DD-8F70-8EC43E279980}"/>
    <cellStyle name="20% - Accent6 6" xfId="708" xr:uid="{FB3157DC-8983-41A4-A212-E3DCD61B452D}"/>
    <cellStyle name="20% - Accent6 7" xfId="784" xr:uid="{1008890A-A183-41AB-9FA4-7021130722B4}"/>
    <cellStyle name="20% - Accent6 7 2" xfId="1681" xr:uid="{9259668B-704C-45D9-B6DB-AF8167967E51}"/>
    <cellStyle name="20% - Accent6 8" xfId="846" xr:uid="{CBB65536-BE90-4F83-B50D-822C3024CF45}"/>
    <cellStyle name="20% - Accent6 9" xfId="861" xr:uid="{013EC19A-F3A8-4B77-A816-48007767696B}"/>
    <cellStyle name="40% - Accent1 10" xfId="865" xr:uid="{605B6170-3110-4403-8A47-A116D094BA43}"/>
    <cellStyle name="40% - Accent1 11" xfId="879" xr:uid="{AB618491-0BA7-429F-A684-BA8F2A5E8216}"/>
    <cellStyle name="40% - Accent1 12" xfId="892" xr:uid="{FF53F34E-013F-4761-8A87-8F1EB0B8B3C3}"/>
    <cellStyle name="40% - Accent1 13" xfId="906" xr:uid="{2F0B3ED0-5151-4FCF-9A20-634F4927E283}"/>
    <cellStyle name="40% - Accent1 14" xfId="919" xr:uid="{1F17B4EA-C98F-4E24-9C5E-2726A00B4388}"/>
    <cellStyle name="40% - Accent1 15" xfId="933" xr:uid="{A7A95179-FE7D-462E-8633-BEAA60713D77}"/>
    <cellStyle name="40% - Accent1 16" xfId="947" xr:uid="{60B19768-CD0C-40E2-B58B-54DA04E22EFC}"/>
    <cellStyle name="40% - Accent1 17" xfId="961" xr:uid="{10BE95EA-6D9C-4677-A052-8544E0EEF328}"/>
    <cellStyle name="40% - Accent1 18" xfId="975" xr:uid="{496E017C-8BA9-4304-9124-919D4EF026C7}"/>
    <cellStyle name="40% - Accent1 19" xfId="989" xr:uid="{3BB01F76-B90F-4DA9-89F8-BB28ADD22B27}"/>
    <cellStyle name="40% - Accent1 2" xfId="628" xr:uid="{88D8F5C5-9364-4EDA-8D50-202C194BED22}"/>
    <cellStyle name="40% - Accent1 2 2" xfId="719" xr:uid="{FFEB72DB-65BF-4AE4-9EBE-310E6D4EF16B}"/>
    <cellStyle name="40% - Accent1 2 2 2" xfId="1632" xr:uid="{98E70E14-3683-4CC8-98A3-36DA48614DF6}"/>
    <cellStyle name="40% - Accent1 2 3" xfId="1571" xr:uid="{92BF5622-164E-44D3-A938-1733A4A9CEBE}"/>
    <cellStyle name="40% - Accent1 20" xfId="1003" xr:uid="{55F3DB34-A62D-47C2-8799-545C31BCBF14}"/>
    <cellStyle name="40% - Accent1 21" xfId="598" xr:uid="{7A239766-C92F-4F19-9052-B72B80C83E83}"/>
    <cellStyle name="40% - Accent1 21 2" xfId="1554" xr:uid="{419CB492-A597-4945-9A6F-99BD21379B92}"/>
    <cellStyle name="40% - Accent1 22" xfId="1233" xr:uid="{05B9EA13-2BA8-41C0-B112-5EB1E7E53239}"/>
    <cellStyle name="40% - Accent1 22 2" xfId="1742" xr:uid="{EC08A91A-A019-4A07-8F0B-FA83B143223D}"/>
    <cellStyle name="40% - Accent1 23" xfId="77" xr:uid="{B61932F6-2A22-4485-823E-097C0F83D60B}"/>
    <cellStyle name="40% - Accent1 3" xfId="642" xr:uid="{5CDA2074-9807-4BE1-B70E-F701C2DFBB32}"/>
    <cellStyle name="40% - Accent1 3 2" xfId="733" xr:uid="{450030B7-FAF3-4956-84C3-8214F1DFCA78}"/>
    <cellStyle name="40% - Accent1 3 2 2" xfId="1646" xr:uid="{C1EE769E-C8FC-40C0-859E-64DF9F7B9F9D}"/>
    <cellStyle name="40% - Accent1 3 3" xfId="1585" xr:uid="{F400552D-9CEC-42EE-B856-C3DC9C86444E}"/>
    <cellStyle name="40% - Accent1 4" xfId="656" xr:uid="{C52EFFCE-B465-4514-9AC0-E3EEBA7BD704}"/>
    <cellStyle name="40% - Accent1 4 2" xfId="747" xr:uid="{647675E8-8176-438E-B782-585038A52034}"/>
    <cellStyle name="40% - Accent1 4 2 2" xfId="1660" xr:uid="{2D98AB21-B8D5-4F46-BBEC-2242B89CAF89}"/>
    <cellStyle name="40% - Accent1 4 3" xfId="1599" xr:uid="{4EDB3C54-7A66-4319-8E7B-3E94A22DD955}"/>
    <cellStyle name="40% - Accent1 5" xfId="670" xr:uid="{E1190116-C6A0-4CC3-A8E5-E0320202C514}"/>
    <cellStyle name="40% - Accent1 5 2" xfId="1613" xr:uid="{37162275-135C-4373-829E-6ADD3286812D}"/>
    <cellStyle name="40% - Accent1 6" xfId="689" xr:uid="{B7B91330-AB1A-4F04-8765-CC0636A2AB85}"/>
    <cellStyle name="40% - Accent1 7" xfId="765" xr:uid="{D15CEBE4-3249-46BF-AA87-F3E07EBEADF9}"/>
    <cellStyle name="40% - Accent1 7 2" xfId="1672" xr:uid="{881EFA53-A701-4F58-83BD-38E3A7BD4A01}"/>
    <cellStyle name="40% - Accent1 8" xfId="827" xr:uid="{195AA81B-FAC7-4824-9FA5-09DC39A72F6F}"/>
    <cellStyle name="40% - Accent1 9" xfId="852" xr:uid="{F16C77A6-B1FB-4A20-BAE3-8691E8CB2001}"/>
    <cellStyle name="40% - Accent2 10" xfId="867" xr:uid="{53376CFE-72AE-477D-9EAE-931E13706C32}"/>
    <cellStyle name="40% - Accent2 11" xfId="881" xr:uid="{A176045F-985C-44B6-98C7-3420EA167CD4}"/>
    <cellStyle name="40% - Accent2 12" xfId="894" xr:uid="{EFCCDDF9-598C-4C06-8602-419B92ACD499}"/>
    <cellStyle name="40% - Accent2 13" xfId="908" xr:uid="{94EEF513-E15C-47E1-860D-C7DF50E9066E}"/>
    <cellStyle name="40% - Accent2 14" xfId="921" xr:uid="{17197D84-E67F-4C83-B787-9D6A6DDD318D}"/>
    <cellStyle name="40% - Accent2 15" xfId="935" xr:uid="{D9358FA9-8915-4DC0-887B-2C4C2FC40D5A}"/>
    <cellStyle name="40% - Accent2 16" xfId="949" xr:uid="{4FDEB274-2852-4A5F-A5CD-1D018DFFE8DC}"/>
    <cellStyle name="40% - Accent2 17" xfId="963" xr:uid="{1E11E11C-353C-427F-9B7B-DFFF898E02F1}"/>
    <cellStyle name="40% - Accent2 18" xfId="977" xr:uid="{F9564A2F-1781-4B33-B464-75AA39DEBFF3}"/>
    <cellStyle name="40% - Accent2 19" xfId="991" xr:uid="{4C6BD3F7-B915-4570-8D20-0317E85D1022}"/>
    <cellStyle name="40% - Accent2 2" xfId="630" xr:uid="{1D471620-1D0D-4B65-860F-734128D27A99}"/>
    <cellStyle name="40% - Accent2 2 2" xfId="721" xr:uid="{B21F9059-33CD-4FCE-8B88-5CC557D61795}"/>
    <cellStyle name="40% - Accent2 2 2 2" xfId="1634" xr:uid="{3BCA518C-5CBD-4003-8CAC-BAAB86F2C6D6}"/>
    <cellStyle name="40% - Accent2 2 3" xfId="1573" xr:uid="{71495CCA-550E-4C9D-96BC-7426390A271E}"/>
    <cellStyle name="40% - Accent2 20" xfId="1005" xr:uid="{6BABC516-9811-4381-A36F-3AAEFE40E322}"/>
    <cellStyle name="40% - Accent2 21" xfId="602" xr:uid="{7431077B-1EBD-4581-B056-BF93DC493A0C}"/>
    <cellStyle name="40% - Accent2 21 2" xfId="1556" xr:uid="{1A59184F-1ABA-48E4-9744-7D6EFAD8CD6A}"/>
    <cellStyle name="40% - Accent2 22" xfId="1235" xr:uid="{7C67278E-8528-4453-8D29-E51DF3845AD6}"/>
    <cellStyle name="40% - Accent2 22 2" xfId="1744" xr:uid="{F46F33FC-54AD-43BE-A895-769CB5218FD0}"/>
    <cellStyle name="40% - Accent2 23" xfId="81" xr:uid="{3E0188C9-AB7D-4962-95B1-A745F6CBDAA4}"/>
    <cellStyle name="40% - Accent2 3" xfId="644" xr:uid="{6431AF48-7DB4-47BB-8CE3-DDF792316D6A}"/>
    <cellStyle name="40% - Accent2 3 2" xfId="735" xr:uid="{9884CC4A-C564-45BC-9901-1BFC46C672DC}"/>
    <cellStyle name="40% - Accent2 3 2 2" xfId="1648" xr:uid="{96D78C06-D85E-4F87-9475-7FDE82388B84}"/>
    <cellStyle name="40% - Accent2 3 3" xfId="1587" xr:uid="{255ADA7A-E1EF-47CB-8013-43751EF84381}"/>
    <cellStyle name="40% - Accent2 4" xfId="658" xr:uid="{24295600-0B32-4363-9164-7BBE02A94DD2}"/>
    <cellStyle name="40% - Accent2 4 2" xfId="749" xr:uid="{9C2F1EC0-FD88-4650-9B35-CAF2001DE8BF}"/>
    <cellStyle name="40% - Accent2 4 2 2" xfId="1662" xr:uid="{BB5CDF8A-803F-4D26-B856-A733666E3445}"/>
    <cellStyle name="40% - Accent2 4 3" xfId="1601" xr:uid="{6FA14101-E9D9-4157-BC5B-0CEEE56E56D2}"/>
    <cellStyle name="40% - Accent2 5" xfId="672" xr:uid="{16BFF3AD-CB79-49A5-96D6-23460B4994B5}"/>
    <cellStyle name="40% - Accent2 5 2" xfId="1615" xr:uid="{56D8D600-7972-49B9-9E9D-81F151294A5B}"/>
    <cellStyle name="40% - Accent2 6" xfId="693" xr:uid="{E63D0672-C2E7-4A6E-AD54-8606EDF1A324}"/>
    <cellStyle name="40% - Accent2 7" xfId="769" xr:uid="{2E4B3266-18BC-4D2C-8496-837019502031}"/>
    <cellStyle name="40% - Accent2 7 2" xfId="1674" xr:uid="{3F6282ED-15BD-4EDA-A726-144C8001BBE3}"/>
    <cellStyle name="40% - Accent2 8" xfId="831" xr:uid="{B9A66699-F0A8-49A7-9788-1FD0A50849D9}"/>
    <cellStyle name="40% - Accent2 9" xfId="854" xr:uid="{79A977E3-10D6-4376-94F3-66465FE5CA74}"/>
    <cellStyle name="40% - Accent3 10" xfId="869" xr:uid="{04DA7B2B-8865-4F55-A198-157BFAFECC4A}"/>
    <cellStyle name="40% - Accent3 11" xfId="883" xr:uid="{B1AA5829-72F7-4556-975F-25DBF5CE1950}"/>
    <cellStyle name="40% - Accent3 12" xfId="896" xr:uid="{056B3B39-477F-47A7-AC2C-DF5532A57870}"/>
    <cellStyle name="40% - Accent3 13" xfId="910" xr:uid="{0869A4E9-8C49-4119-A250-52F0C275371B}"/>
    <cellStyle name="40% - Accent3 14" xfId="923" xr:uid="{58D3A43E-0480-4F8A-B092-C10A0C33EB8E}"/>
    <cellStyle name="40% - Accent3 15" xfId="937" xr:uid="{C795F67F-DD9E-43D4-8B4D-1E96012EB39F}"/>
    <cellStyle name="40% - Accent3 16" xfId="951" xr:uid="{A8FFAB2C-BB1F-4A82-8666-5E8C235F2DB3}"/>
    <cellStyle name="40% - Accent3 17" xfId="965" xr:uid="{D8C9168E-C53C-454B-90A5-994A90206F96}"/>
    <cellStyle name="40% - Accent3 18" xfId="979" xr:uid="{A1C0BEEF-069B-4351-A709-B54DC9AE36C6}"/>
    <cellStyle name="40% - Accent3 19" xfId="993" xr:uid="{4ED0FEDE-A894-4384-B9F6-C41C42B61B7D}"/>
    <cellStyle name="40% - Accent3 2" xfId="632" xr:uid="{C476F4E6-1B0A-4FA4-B7A8-E5E275BE2C2F}"/>
    <cellStyle name="40% - Accent3 2 2" xfId="723" xr:uid="{1A52BEFA-C900-4C03-B18F-FD4EB868686A}"/>
    <cellStyle name="40% - Accent3 2 2 2" xfId="1636" xr:uid="{C350E7E1-1171-410B-B401-1272BB5D708A}"/>
    <cellStyle name="40% - Accent3 2 3" xfId="1575" xr:uid="{6E53AAEE-CE72-4F75-839A-259DC0B131FD}"/>
    <cellStyle name="40% - Accent3 20" xfId="1007" xr:uid="{4AFBC8F4-9AC0-4C04-BDE0-DF76017494D1}"/>
    <cellStyle name="40% - Accent3 21" xfId="606" xr:uid="{3E6EF7DB-AA82-4837-96FE-AD4437AC62CD}"/>
    <cellStyle name="40% - Accent3 21 2" xfId="1558" xr:uid="{D2469FAF-43E7-475F-B89C-0B8D8A713178}"/>
    <cellStyle name="40% - Accent3 22" xfId="1237" xr:uid="{168B5BA7-E32D-4A37-8DE1-2FA2C05888E6}"/>
    <cellStyle name="40% - Accent3 22 2" xfId="1746" xr:uid="{8E9BF143-F2F2-4767-8494-AE2B0E670651}"/>
    <cellStyle name="40% - Accent3 23" xfId="85" xr:uid="{CA3EB5C7-99CA-4933-8964-3C5440BB8C47}"/>
    <cellStyle name="40% - Accent3 3" xfId="646" xr:uid="{942EB45B-352A-43E3-91C2-280A5054AA14}"/>
    <cellStyle name="40% - Accent3 3 2" xfId="737" xr:uid="{ADDC2967-0FB6-439D-96A8-3C67C4D996DF}"/>
    <cellStyle name="40% - Accent3 3 2 2" xfId="1650" xr:uid="{093219ED-0240-477E-93E9-78467EF3964E}"/>
    <cellStyle name="40% - Accent3 3 3" xfId="1589" xr:uid="{5FC84159-79C5-4742-A188-0F770C5D66FF}"/>
    <cellStyle name="40% - Accent3 4" xfId="660" xr:uid="{605015FC-64C3-4CCC-B050-EC6D3A85CDB1}"/>
    <cellStyle name="40% - Accent3 4 2" xfId="751" xr:uid="{1A5B3729-855E-49D6-AB92-00EEA7F11B47}"/>
    <cellStyle name="40% - Accent3 4 2 2" xfId="1664" xr:uid="{98BFC5A1-8B8C-4F6E-8541-34741F4F0EAB}"/>
    <cellStyle name="40% - Accent3 4 3" xfId="1603" xr:uid="{5B14C3FB-23BA-49AF-B983-C0A80DF4129A}"/>
    <cellStyle name="40% - Accent3 5" xfId="674" xr:uid="{95789E82-12C0-4C51-997F-81932442B353}"/>
    <cellStyle name="40% - Accent3 5 2" xfId="1617" xr:uid="{0B42FFF1-88F2-42E0-B5FE-218F7365C1B4}"/>
    <cellStyle name="40% - Accent3 6" xfId="697" xr:uid="{B78B3467-17FD-43A5-8C20-6A3B30A31E78}"/>
    <cellStyle name="40% - Accent3 7" xfId="773" xr:uid="{1CA241D9-3245-4F71-9E9A-E69D11EEA37C}"/>
    <cellStyle name="40% - Accent3 7 2" xfId="1676" xr:uid="{DE578F6A-04C8-4E80-91C5-5AC7A7A7B7E8}"/>
    <cellStyle name="40% - Accent3 8" xfId="835" xr:uid="{9066AF56-B5E9-4470-A43F-9EA56279FC2D}"/>
    <cellStyle name="40% - Accent3 9" xfId="856" xr:uid="{54524851-E9B8-46DB-B3FB-9BB3C67DED06}"/>
    <cellStyle name="40% - Accent4 10" xfId="871" xr:uid="{DCC3C490-42E6-4539-8213-CB7129750ED2}"/>
    <cellStyle name="40% - Accent4 11" xfId="885" xr:uid="{6E2A3D72-D895-48C0-AA8E-9F4C841D0DB6}"/>
    <cellStyle name="40% - Accent4 12" xfId="898" xr:uid="{63B9EE88-665D-4DEF-BDC4-062CA743E5B0}"/>
    <cellStyle name="40% - Accent4 13" xfId="912" xr:uid="{FE40BE51-60AF-4B7F-AE42-AFDCE1492A53}"/>
    <cellStyle name="40% - Accent4 14" xfId="925" xr:uid="{0BB018D1-9ACA-4D1C-9F65-46C2A321A1EB}"/>
    <cellStyle name="40% - Accent4 15" xfId="939" xr:uid="{E2352996-A2E7-4E70-9C73-3AFD739E75D6}"/>
    <cellStyle name="40% - Accent4 16" xfId="953" xr:uid="{79A2FEE9-11AA-440D-8216-675AE091C698}"/>
    <cellStyle name="40% - Accent4 17" xfId="967" xr:uid="{7DAC4617-66EC-4E90-90B2-C4FD40AAA454}"/>
    <cellStyle name="40% - Accent4 18" xfId="981" xr:uid="{476DA71F-A46D-4A29-A692-0ACB77C25291}"/>
    <cellStyle name="40% - Accent4 19" xfId="995" xr:uid="{4816178A-E238-479A-87FE-F9DFE719AD7B}"/>
    <cellStyle name="40% - Accent4 2" xfId="634" xr:uid="{E09C3A00-AFFC-44CB-B6A4-1165CB2ADD01}"/>
    <cellStyle name="40% - Accent4 2 2" xfId="725" xr:uid="{D3C1480C-6A92-432D-8869-A0BC6435B976}"/>
    <cellStyle name="40% - Accent4 2 2 2" xfId="1638" xr:uid="{D2C5F389-850C-456F-936D-E489C82C6B60}"/>
    <cellStyle name="40% - Accent4 2 3" xfId="1577" xr:uid="{E5E8B69D-6484-4F68-9DF7-B12FB02BEB93}"/>
    <cellStyle name="40% - Accent4 20" xfId="1009" xr:uid="{1C3746ED-E0C5-490B-8E07-12AFA31C7D09}"/>
    <cellStyle name="40% - Accent4 21" xfId="610" xr:uid="{6F9E1A71-F764-402B-AD30-E6D07B9F2227}"/>
    <cellStyle name="40% - Accent4 21 2" xfId="1560" xr:uid="{6BB208B0-E1E7-4643-9D92-A6A733BF4A62}"/>
    <cellStyle name="40% - Accent4 22" xfId="1239" xr:uid="{19133CBF-C4E4-4CF6-8B31-F2CB7FDFADDB}"/>
    <cellStyle name="40% - Accent4 22 2" xfId="1748" xr:uid="{81DEE1AE-ABB5-43C6-A50B-B2ABA8D91D98}"/>
    <cellStyle name="40% - Accent4 23" xfId="89" xr:uid="{229B5B47-1D28-4EC8-901F-D9A97731DC8B}"/>
    <cellStyle name="40% - Accent4 3" xfId="648" xr:uid="{20994A92-E584-44C0-AE64-F62856764D89}"/>
    <cellStyle name="40% - Accent4 3 2" xfId="739" xr:uid="{A3C77AB8-CF3F-4706-92F6-ABA925A01894}"/>
    <cellStyle name="40% - Accent4 3 2 2" xfId="1652" xr:uid="{DF346EB4-BEAB-4C80-9E5B-F7C7449AD21A}"/>
    <cellStyle name="40% - Accent4 3 3" xfId="1591" xr:uid="{B1182A78-2FAE-4FF9-8C7D-5082513864C5}"/>
    <cellStyle name="40% - Accent4 4" xfId="662" xr:uid="{AB6B25AB-3036-47EF-A451-D15108879C3A}"/>
    <cellStyle name="40% - Accent4 4 2" xfId="753" xr:uid="{A587CAEB-CDF8-4ADE-8BAB-4E9411355133}"/>
    <cellStyle name="40% - Accent4 4 2 2" xfId="1666" xr:uid="{C1554FBF-AAF1-4D9A-94D9-CA27677F44AA}"/>
    <cellStyle name="40% - Accent4 4 3" xfId="1605" xr:uid="{1F5A9ACF-ACA6-4F77-A62E-E8FBBD8C736B}"/>
    <cellStyle name="40% - Accent4 5" xfId="676" xr:uid="{E44425FF-FFD4-425F-A5FA-2256776848C9}"/>
    <cellStyle name="40% - Accent4 5 2" xfId="1619" xr:uid="{49EFF43B-F87B-437D-B64A-043B81F4A05F}"/>
    <cellStyle name="40% - Accent4 6" xfId="701" xr:uid="{CBED561E-B45B-4FCF-998F-8534597732C2}"/>
    <cellStyle name="40% - Accent4 7" xfId="777" xr:uid="{7CC9928A-942D-4F13-B46C-D67BDD4DA398}"/>
    <cellStyle name="40% - Accent4 7 2" xfId="1678" xr:uid="{1A1EE940-0629-4BB8-9A4C-98A8D1A166AC}"/>
    <cellStyle name="40% - Accent4 8" xfId="839" xr:uid="{616E9F36-13D5-45EF-8AF1-E5252DDA63B4}"/>
    <cellStyle name="40% - Accent4 9" xfId="858" xr:uid="{EA8D021E-D0B7-460A-89FB-323C0CFB4AE0}"/>
    <cellStyle name="40% - Accent5 10" xfId="873" xr:uid="{60AF3A1A-B45A-4320-A14C-312B1176F05A}"/>
    <cellStyle name="40% - Accent5 11" xfId="887" xr:uid="{035A0382-A1F6-4661-A971-C49DD174F45D}"/>
    <cellStyle name="40% - Accent5 12" xfId="900" xr:uid="{B2C07A9D-B1C0-42E4-9492-1716ED1B99AA}"/>
    <cellStyle name="40% - Accent5 13" xfId="914" xr:uid="{196ACA21-DCC8-41F2-A52B-30B670076C67}"/>
    <cellStyle name="40% - Accent5 14" xfId="927" xr:uid="{0AFE5E2C-3449-4A18-9517-0BC288868D98}"/>
    <cellStyle name="40% - Accent5 15" xfId="941" xr:uid="{9C541825-7253-408C-A893-0E3FDD8B2005}"/>
    <cellStyle name="40% - Accent5 16" xfId="955" xr:uid="{8CAE7E7F-0AC4-469D-B615-A5ED6B67AEB5}"/>
    <cellStyle name="40% - Accent5 17" xfId="969" xr:uid="{FC2E7F17-C8DC-4B2B-B4DA-D571B77FAF4D}"/>
    <cellStyle name="40% - Accent5 18" xfId="983" xr:uid="{7E5E76A3-4174-4DFA-BE20-03AFC0CA5A5C}"/>
    <cellStyle name="40% - Accent5 19" xfId="997" xr:uid="{E65A4D5A-00B0-4B06-BFA3-F9F5FA834426}"/>
    <cellStyle name="40% - Accent5 2" xfId="636" xr:uid="{683F28AF-5ACB-4435-A582-122CF33DDA57}"/>
    <cellStyle name="40% - Accent5 2 2" xfId="727" xr:uid="{F46DC393-119F-4C5D-A498-8A6563C74E86}"/>
    <cellStyle name="40% - Accent5 2 2 2" xfId="1640" xr:uid="{7030B234-E5AB-4482-A6BF-F13EE7A9D291}"/>
    <cellStyle name="40% - Accent5 2 3" xfId="1579" xr:uid="{23AD543A-84C3-4746-BF83-ECF5E8EDDF0D}"/>
    <cellStyle name="40% - Accent5 20" xfId="1011" xr:uid="{894AB29C-37F9-40F9-BED8-3F1FF48912CD}"/>
    <cellStyle name="40% - Accent5 21" xfId="614" xr:uid="{D763FF24-ADCA-4676-8081-518E4E000F50}"/>
    <cellStyle name="40% - Accent5 21 2" xfId="1562" xr:uid="{274E07BB-DB75-430C-986E-0EFD642E10F6}"/>
    <cellStyle name="40% - Accent5 22" xfId="1241" xr:uid="{20314519-7D2D-4B3D-B457-D6D3AE32E316}"/>
    <cellStyle name="40% - Accent5 22 2" xfId="1750" xr:uid="{F644FA3D-B971-4ADC-BACA-548C49FB4585}"/>
    <cellStyle name="40% - Accent5 23" xfId="93" xr:uid="{D42FE58E-0F93-4BB0-ABEA-43AC1A95C801}"/>
    <cellStyle name="40% - Accent5 3" xfId="650" xr:uid="{D362A87E-0404-4DCD-89EF-F12C60E48B02}"/>
    <cellStyle name="40% - Accent5 3 2" xfId="741" xr:uid="{64B9EDEF-8A82-407B-8BA1-413A35645FA5}"/>
    <cellStyle name="40% - Accent5 3 2 2" xfId="1654" xr:uid="{2D4942B3-4036-4D13-9E1C-23A3A2D16E59}"/>
    <cellStyle name="40% - Accent5 3 3" xfId="1593" xr:uid="{FB0EBD34-958D-457A-A22E-490466CB9BF9}"/>
    <cellStyle name="40% - Accent5 4" xfId="664" xr:uid="{18ECAF75-5DC8-41B0-A294-A45433C7C5B2}"/>
    <cellStyle name="40% - Accent5 4 2" xfId="755" xr:uid="{A56BD0A5-1D9C-4452-A044-06671EC81AEF}"/>
    <cellStyle name="40% - Accent5 4 2 2" xfId="1668" xr:uid="{89D53B1C-5BF5-437C-8EF2-7AC27B278123}"/>
    <cellStyle name="40% - Accent5 4 3" xfId="1607" xr:uid="{40D6042A-C283-4B78-88EE-075379310644}"/>
    <cellStyle name="40% - Accent5 5" xfId="678" xr:uid="{91BC74FF-0887-42A8-96B8-D670BB8C3382}"/>
    <cellStyle name="40% - Accent5 5 2" xfId="1621" xr:uid="{5E024BC6-C237-4834-A1C0-8207A12780DA}"/>
    <cellStyle name="40% - Accent5 6" xfId="705" xr:uid="{4DCFAB94-CA97-45C0-9CE1-725D9AD91880}"/>
    <cellStyle name="40% - Accent5 7" xfId="781" xr:uid="{5F943F30-1AF0-4962-A79B-438DB8D80900}"/>
    <cellStyle name="40% - Accent5 7 2" xfId="1680" xr:uid="{BAFC54ED-D684-469C-BD26-CA5342C93FDE}"/>
    <cellStyle name="40% - Accent5 8" xfId="843" xr:uid="{29D58A58-C6E3-4DB9-8398-8DCB903FE865}"/>
    <cellStyle name="40% - Accent5 9" xfId="860" xr:uid="{41CA8DAC-9E06-4BFC-B7CF-695F15CDEDD1}"/>
    <cellStyle name="40% - Accent6 10" xfId="875" xr:uid="{F9B5345D-D2EB-42C1-82FE-C12A4430CD7A}"/>
    <cellStyle name="40% - Accent6 11" xfId="889" xr:uid="{9FA9A670-7F4D-4A38-B442-77B9A1E4E7BD}"/>
    <cellStyle name="40% - Accent6 12" xfId="902" xr:uid="{19E6C543-26A5-4D2B-AFFB-F20BA2632034}"/>
    <cellStyle name="40% - Accent6 13" xfId="916" xr:uid="{175A9A8F-40B4-445A-A266-833B7B1159A8}"/>
    <cellStyle name="40% - Accent6 14" xfId="929" xr:uid="{B85C444A-53D7-412E-BF83-5F734BB4781C}"/>
    <cellStyle name="40% - Accent6 15" xfId="943" xr:uid="{AA7B5D40-1417-4CF9-8A07-FF34EADF0D0B}"/>
    <cellStyle name="40% - Accent6 16" xfId="957" xr:uid="{7678F7F8-8835-4287-B71C-05411FE97033}"/>
    <cellStyle name="40% - Accent6 17" xfId="971" xr:uid="{7D80C227-12AE-4562-A067-F58AEA078F8B}"/>
    <cellStyle name="40% - Accent6 18" xfId="985" xr:uid="{620ECB47-2FF8-4CA4-9D8B-04CEA6512A47}"/>
    <cellStyle name="40% - Accent6 19" xfId="999" xr:uid="{5CE9C768-0AE2-4D1E-ADB3-18A6F30E2580}"/>
    <cellStyle name="40% - Accent6 2" xfId="638" xr:uid="{10F9FB27-391A-48E5-9942-A964FDE2D446}"/>
    <cellStyle name="40% - Accent6 2 2" xfId="729" xr:uid="{2A0FB8E8-232D-44FE-9DD1-2ADE420F1734}"/>
    <cellStyle name="40% - Accent6 2 2 2" xfId="1642" xr:uid="{E59A7DB2-FF0F-4770-9FDB-69AB7B447034}"/>
    <cellStyle name="40% - Accent6 2 3" xfId="1581" xr:uid="{768E5485-EDDE-4304-8EC5-52C56EF361E8}"/>
    <cellStyle name="40% - Accent6 20" xfId="1013" xr:uid="{6A527B67-759F-46C9-8E66-F44F7E63524C}"/>
    <cellStyle name="40% - Accent6 21" xfId="618" xr:uid="{2067A981-F731-408C-B520-5B015234BE6D}"/>
    <cellStyle name="40% - Accent6 21 2" xfId="1564" xr:uid="{36D76D6C-ADEC-45FB-A566-2EBAAEC9A6E5}"/>
    <cellStyle name="40% - Accent6 22" xfId="1243" xr:uid="{393CA176-DBF6-4886-8CFE-F268C207B162}"/>
    <cellStyle name="40% - Accent6 22 2" xfId="1752" xr:uid="{E1945404-9FF7-4A55-AC30-67B04F21F1BE}"/>
    <cellStyle name="40% - Accent6 23" xfId="97" xr:uid="{28F07C16-6B75-478C-8A31-702935B9A9B0}"/>
    <cellStyle name="40% - Accent6 3" xfId="652" xr:uid="{DEDBA9A2-540B-4D4B-94D6-DDC9AB68B942}"/>
    <cellStyle name="40% - Accent6 3 2" xfId="743" xr:uid="{B8946D8D-DE09-4511-B377-DA5FE7E5C95E}"/>
    <cellStyle name="40% - Accent6 3 2 2" xfId="1656" xr:uid="{5355AD02-C68A-48D2-9D74-1B99D8C7D6EB}"/>
    <cellStyle name="40% - Accent6 3 3" xfId="1595" xr:uid="{C147B8D4-6BB4-4D62-95FE-B6F466333936}"/>
    <cellStyle name="40% - Accent6 4" xfId="666" xr:uid="{A5A11F9A-2552-4734-8B0C-ED44B351103E}"/>
    <cellStyle name="40% - Accent6 4 2" xfId="757" xr:uid="{1817DEB9-4BC9-4EDB-BEC1-4FFA272CAA8E}"/>
    <cellStyle name="40% - Accent6 4 2 2" xfId="1670" xr:uid="{7D1A0205-6FE0-43D4-BB1C-4E814F23454B}"/>
    <cellStyle name="40% - Accent6 4 3" xfId="1609" xr:uid="{C1E77B03-9E8A-45DB-BFD3-9DCF136C1B37}"/>
    <cellStyle name="40% - Accent6 5" xfId="680" xr:uid="{B67B9229-9566-4090-8C60-AACD40CB58B5}"/>
    <cellStyle name="40% - Accent6 5 2" xfId="1623" xr:uid="{95805FFB-ADBD-4198-BE5A-5086AEE3B40C}"/>
    <cellStyle name="40% - Accent6 6" xfId="709" xr:uid="{1E4D0254-75EB-44B1-B7F1-F95611C137EC}"/>
    <cellStyle name="40% - Accent6 7" xfId="785" xr:uid="{238EC7A8-E04C-462B-8544-8F545783FA1E}"/>
    <cellStyle name="40% - Accent6 7 2" xfId="1682" xr:uid="{76619029-83EC-48E0-89D1-4220014B520B}"/>
    <cellStyle name="40% - Accent6 8" xfId="847" xr:uid="{BFFB2637-91B0-4950-9408-7BBEDBCDE122}"/>
    <cellStyle name="40% - Accent6 9" xfId="862" xr:uid="{B2D3A884-F390-4978-BD5A-9E5F4239C826}"/>
    <cellStyle name="60% - Accent1 2" xfId="690" xr:uid="{F6D02010-0AD6-4196-AE0A-89305B15F075}"/>
    <cellStyle name="60% - Accent1 2 2" xfId="1151" xr:uid="{1FE808B1-1AFE-4CE9-B927-096F906074D0}"/>
    <cellStyle name="60% - Accent1 3" xfId="766" xr:uid="{2F9088AB-126C-4439-88BF-E4DE95D95E04}"/>
    <cellStyle name="60% - Accent1 4" xfId="828" xr:uid="{0CC80F43-9065-4F45-880A-8149AB82557B}"/>
    <cellStyle name="60% - Accent1 5" xfId="599" xr:uid="{854FAB04-A906-421F-A336-3D6C0507C12E}"/>
    <cellStyle name="60% - Accent1 6" xfId="78" xr:uid="{78634DAB-A285-40E3-AC15-5FF624D929A1}"/>
    <cellStyle name="60% - Accent2 2" xfId="694" xr:uid="{C3CE7ADD-244F-4E5E-90BA-97C6955FC29F}"/>
    <cellStyle name="60% - Accent2 2 2" xfId="1152" xr:uid="{23801861-ED78-40F5-BE16-F16F6BF0722A}"/>
    <cellStyle name="60% - Accent2 3" xfId="770" xr:uid="{CAA6CA61-1F94-48F9-B315-88F534AB8241}"/>
    <cellStyle name="60% - Accent2 4" xfId="832" xr:uid="{E576FBF4-17AF-4CEE-9AAB-BF16768DFFB3}"/>
    <cellStyle name="60% - Accent2 5" xfId="603" xr:uid="{726639F5-416A-402F-89C4-35FDE2FB349F}"/>
    <cellStyle name="60% - Accent2 6" xfId="82" xr:uid="{87A82FAB-A377-46B1-A220-4F9FA3A5A4B2}"/>
    <cellStyle name="60% - Accent3 2" xfId="698" xr:uid="{F177FA22-2859-42F6-AAB1-BCD9485C9FE7}"/>
    <cellStyle name="60% - Accent3 2 2" xfId="1153" xr:uid="{780BA762-94EA-48AA-9DC1-B8DB45B296BE}"/>
    <cellStyle name="60% - Accent3 3" xfId="774" xr:uid="{D01E25F8-1E55-4714-8641-27F036A835F4}"/>
    <cellStyle name="60% - Accent3 4" xfId="836" xr:uid="{69188290-8C1E-45D6-BA07-A5D4323F0B06}"/>
    <cellStyle name="60% - Accent3 5" xfId="607" xr:uid="{2E4FF6D1-DD36-488D-9DC0-A7FA3B228802}"/>
    <cellStyle name="60% - Accent3 6" xfId="86" xr:uid="{78629B84-78AB-4B74-A916-CF9EBDFA0932}"/>
    <cellStyle name="60% - Accent4 2" xfId="702" xr:uid="{FF13CAE5-A49D-4FBB-9827-783A3954229E}"/>
    <cellStyle name="60% - Accent4 2 2" xfId="1154" xr:uid="{55BE2A48-FAC5-4C0B-BE43-0F7866AAD450}"/>
    <cellStyle name="60% - Accent4 3" xfId="778" xr:uid="{A24D8124-0E98-4DB3-9E37-8CFA44BAE2CD}"/>
    <cellStyle name="60% - Accent4 4" xfId="840" xr:uid="{423148EE-6355-4A7F-AD45-91ED30F0166F}"/>
    <cellStyle name="60% - Accent4 5" xfId="611" xr:uid="{769CB2A6-F935-4794-B2C5-B1A4C2C3B56E}"/>
    <cellStyle name="60% - Accent4 6" xfId="90" xr:uid="{C3300A73-6083-4033-995A-406CAD27B414}"/>
    <cellStyle name="60% - Accent5 2" xfId="706" xr:uid="{BA0AD3D6-C1E6-44F3-8CE5-4710E62F4CCF}"/>
    <cellStyle name="60% - Accent5 2 2" xfId="1155" xr:uid="{952A1FA0-7D01-4E1D-BDE3-55E9B0CF5014}"/>
    <cellStyle name="60% - Accent5 3" xfId="782" xr:uid="{495AB5BF-D53F-4E34-8239-A8FE8EACF274}"/>
    <cellStyle name="60% - Accent5 4" xfId="844" xr:uid="{BA50C7D1-785B-49B3-94FB-856C7BDC5FB9}"/>
    <cellStyle name="60% - Accent5 5" xfId="615" xr:uid="{44B54737-9F46-4D93-AB55-C69B5694FA97}"/>
    <cellStyle name="60% - Accent5 6" xfId="94" xr:uid="{00DE2C0D-9DDA-454A-9CF3-9BB8778D945C}"/>
    <cellStyle name="60% - Accent6 2" xfId="710" xr:uid="{E39EAFBD-C319-4015-AAEE-E39C3741709C}"/>
    <cellStyle name="60% - Accent6 2 2" xfId="1156" xr:uid="{7EED4D69-E782-43C1-9686-4E77A2ED3B6B}"/>
    <cellStyle name="60% - Accent6 3" xfId="786" xr:uid="{D3D669B5-38D2-4984-B355-DEE34B04515F}"/>
    <cellStyle name="60% - Accent6 4" xfId="848" xr:uid="{C9DE980C-D40B-4DAA-BDB6-495566E5E8EC}"/>
    <cellStyle name="60% - Accent6 5" xfId="619" xr:uid="{6C267647-0DB5-4327-BD06-8CD94977222A}"/>
    <cellStyle name="60% - Accent6 6" xfId="98" xr:uid="{388D9F39-9ECF-4F3D-958E-EAF025D37B53}"/>
    <cellStyle name="Accent1 2" xfId="687" xr:uid="{DBDBCF24-0247-41EC-8053-206C2B032CB1}"/>
    <cellStyle name="Accent1 2 2" xfId="1157" xr:uid="{6325C578-3A8B-4654-8752-4D5B1E8EA49B}"/>
    <cellStyle name="Accent1 3" xfId="763" xr:uid="{350DAF22-AFB9-4177-88D8-1F7AA79A2FC9}"/>
    <cellStyle name="Accent1 4" xfId="825" xr:uid="{090DF3C4-E423-4955-A639-3E17A6C43928}"/>
    <cellStyle name="Accent1 5" xfId="596" xr:uid="{CF22BAC7-1D38-4ECD-BB2A-45C340148D3A}"/>
    <cellStyle name="Accent1 6" xfId="75" xr:uid="{F0477F59-1B5D-4CA4-96F9-5CF6B4D48D03}"/>
    <cellStyle name="Accent2 2" xfId="691" xr:uid="{07BB6BD8-485D-407F-89D1-2D7D56CAEE90}"/>
    <cellStyle name="Accent2 2 2" xfId="1158" xr:uid="{20930F59-97B1-4692-9424-D0F96214A623}"/>
    <cellStyle name="Accent2 3" xfId="767" xr:uid="{39D58035-6E72-4E00-9E97-092893E5685C}"/>
    <cellStyle name="Accent2 4" xfId="829" xr:uid="{DF976D0A-28A7-4B05-BAB3-EECB561B7C3B}"/>
    <cellStyle name="Accent2 5" xfId="600" xr:uid="{FF5AA916-263B-4A55-8239-124B885AB538}"/>
    <cellStyle name="Accent2 6" xfId="79" xr:uid="{46DB7EEE-7098-4FB9-B9AF-2A6BC9B5127C}"/>
    <cellStyle name="Accent3 2" xfId="695" xr:uid="{DD07667D-DC12-43B2-9C1D-5EB4B358F70F}"/>
    <cellStyle name="Accent3 2 2" xfId="1159" xr:uid="{478A4D33-6C2C-474F-8C21-8C2509DC4BB5}"/>
    <cellStyle name="Accent3 3" xfId="771" xr:uid="{64FDABC9-3525-41E8-A049-74F076506EE9}"/>
    <cellStyle name="Accent3 4" xfId="833" xr:uid="{329031B1-548F-4271-BD91-0D12649F1B5E}"/>
    <cellStyle name="Accent3 5" xfId="604" xr:uid="{48CF29A1-F43E-4AFE-AB51-4AC3499ED8D7}"/>
    <cellStyle name="Accent3 6" xfId="83" xr:uid="{A7D97207-FB53-4BC5-88F2-FB5B9812CF18}"/>
    <cellStyle name="Accent4 2" xfId="699" xr:uid="{4EBA4893-5747-4CC6-ADD1-44160771FF11}"/>
    <cellStyle name="Accent4 2 2" xfId="1160" xr:uid="{6A661105-05B4-4647-AEE2-551F1B113CD5}"/>
    <cellStyle name="Accent4 3" xfId="775" xr:uid="{B2A2954E-6C90-43BC-B843-7E7031998664}"/>
    <cellStyle name="Accent4 4" xfId="837" xr:uid="{00533B66-B6F9-4523-8529-C241A7638947}"/>
    <cellStyle name="Accent4 5" xfId="608" xr:uid="{E7587049-A517-4E88-9922-3C94EA37A4BB}"/>
    <cellStyle name="Accent4 6" xfId="87" xr:uid="{CF7819BE-B790-4304-8AA8-C8DB87995706}"/>
    <cellStyle name="Accent5 2" xfId="703" xr:uid="{7D458F17-CB20-4B13-9599-DF173AFFCFC3}"/>
    <cellStyle name="Accent5 2 2" xfId="1161" xr:uid="{66B3626E-E24E-46A8-B547-2319C851A3E9}"/>
    <cellStyle name="Accent5 3" xfId="779" xr:uid="{10D60350-A149-49C4-A302-71F9CAF4A7D1}"/>
    <cellStyle name="Accent5 4" xfId="841" xr:uid="{6663B601-C4B4-435A-997E-E4D6D8938460}"/>
    <cellStyle name="Accent5 5" xfId="612" xr:uid="{2120943E-5F79-4119-A21A-8A9782706711}"/>
    <cellStyle name="Accent5 6" xfId="91" xr:uid="{421E42A5-50F3-4AE1-BEF9-674F87F5EAFD}"/>
    <cellStyle name="Accent6 2" xfId="707" xr:uid="{9DCF57E8-CB0F-40D4-B6AB-2AAC7AC6807B}"/>
    <cellStyle name="Accent6 2 2" xfId="1162" xr:uid="{7BA4A588-25AE-4857-8922-B7305DAAF4AB}"/>
    <cellStyle name="Accent6 3" xfId="783" xr:uid="{7471D7CD-B080-4398-843A-E12CF1B16792}"/>
    <cellStyle name="Accent6 4" xfId="845" xr:uid="{143D4AE4-9308-4EAB-B031-25B4BEBF5CA7}"/>
    <cellStyle name="Accent6 5" xfId="616" xr:uid="{47D3CE2E-AF2E-4FE6-9BB0-790D4A5E1CC0}"/>
    <cellStyle name="Accent6 6" xfId="95" xr:uid="{BA041F2F-AC7E-458B-AEFF-C143DDDC9200}"/>
    <cellStyle name="Bad 2" xfId="814" xr:uid="{E7D4423E-6F10-4682-8C5E-79268489A39A}"/>
    <cellStyle name="Bad 2 2" xfId="1163" xr:uid="{CCBF56CB-4F02-43A6-9E8F-A0906898D13B}"/>
    <cellStyle name="Bad 3" xfId="798" xr:uid="{77B40CF0-6884-426A-BA1A-F0A70E982891}"/>
    <cellStyle name="Bad 4" xfId="64" xr:uid="{9E13B40F-A0D8-495F-AD10-E362FF8E74B7}"/>
    <cellStyle name="Calculation 2" xfId="818" xr:uid="{CAAD6A04-9580-4EF9-851D-796A6AF456A1}"/>
    <cellStyle name="Calculation 2 2" xfId="1164" xr:uid="{E1DA7F25-A9B8-4F59-A558-41DA75115E25}"/>
    <cellStyle name="Calculation 3" xfId="802" xr:uid="{228CD2FB-9BA8-4193-98E8-548147A09AF9}"/>
    <cellStyle name="Calculation 4" xfId="68" xr:uid="{9388D74E-BBE0-45C0-AB34-AA9DC64A43D2}"/>
    <cellStyle name="Check Cell 2" xfId="820" xr:uid="{0F17B913-9883-4C8B-9BB8-EF69C11D2E86}"/>
    <cellStyle name="Check Cell 2 2" xfId="1165" xr:uid="{15DB1BD0-8F0E-4976-8D66-D97D49D1F227}"/>
    <cellStyle name="Check Cell 3" xfId="804" xr:uid="{421F847A-B072-443B-9B7B-31F7BCD1D7E4}"/>
    <cellStyle name="Check Cell 4" xfId="70" xr:uid="{7A26B4AD-A92B-4D31-BE62-CC965E56A3C5}"/>
    <cellStyle name="Comma 10" xfId="1196" xr:uid="{CDC61382-900E-4D0F-9C94-218AEBBEB14D}"/>
    <cellStyle name="Comma 10 2" xfId="1720" xr:uid="{570FC3B3-6864-4B2B-B5F7-4B2D746474CC}"/>
    <cellStyle name="Comma 11" xfId="1199" xr:uid="{269E3A3A-5151-4E4E-9D98-2CF55EEEE4C7}"/>
    <cellStyle name="Comma 11 2" xfId="1723" xr:uid="{0060F72A-3C1A-4693-830B-065777F000C4}"/>
    <cellStyle name="Comma 12" xfId="1203" xr:uid="{F3C6B078-023C-4BC7-8045-1E6DA62302F8}"/>
    <cellStyle name="Comma 12 2" xfId="1727" xr:uid="{A24EC42A-53BC-4391-90FC-80CD95A6BD31}"/>
    <cellStyle name="Comma 13" xfId="1206" xr:uid="{50A2C589-0616-47BF-8384-FE453DB6A722}"/>
    <cellStyle name="Comma 13 2" xfId="1730" xr:uid="{9E6157A7-40CE-4AFC-9459-37A4CE067EE3}"/>
    <cellStyle name="Comma 14" xfId="1211" xr:uid="{F0488D81-9684-4495-8A7E-E0D99ECD7E9C}"/>
    <cellStyle name="Comma 14 2" xfId="1735" xr:uid="{14DF8DF2-E46F-4E05-8047-A7BF437D1B9F}"/>
    <cellStyle name="Comma 15" xfId="1045" xr:uid="{97F88D00-8D54-4BE6-934A-73792E817CC3}"/>
    <cellStyle name="Comma 15 2" xfId="1706" xr:uid="{E8BC5EE7-2F32-42DF-8D4A-76FBCD748F11}"/>
    <cellStyle name="Comma 16" xfId="1228" xr:uid="{AC1252E3-6B3D-4A45-83A9-50A6FF56807A}"/>
    <cellStyle name="Comma 2" xfId="33" xr:uid="{3D9A30FC-03B3-419A-AAD7-133B4AF5000E}"/>
    <cellStyle name="Comma 2 2" xfId="434" xr:uid="{1064D367-F3AB-4220-BF84-68A10CBF138E}"/>
    <cellStyle name="Comma 2 2 2" xfId="1167" xr:uid="{A7935CDF-45E4-4803-8222-6E8AFF65023A}"/>
    <cellStyle name="Comma 2 2 2 2" xfId="1718" xr:uid="{D6464F87-8C85-4404-AE26-1FC758EBE92A}"/>
    <cellStyle name="Comma 2 2 3" xfId="1047" xr:uid="{51D22245-7B98-49E7-95D3-895604371B4B}"/>
    <cellStyle name="Comma 2 2 3 2" xfId="1708" xr:uid="{DD6658D4-4A84-494B-8B09-B5DEE90CE854}"/>
    <cellStyle name="Comma 2 2 4" xfId="1407" xr:uid="{C14949D8-4FDE-4295-BE05-12DEDE215AF7}"/>
    <cellStyle name="Comma 2 3" xfId="591" xr:uid="{F007248C-C508-4645-9D24-C36825373363}"/>
    <cellStyle name="Comma 2 3 2" xfId="1064" xr:uid="{86A05DD0-A418-4BFB-B694-7593447529F1}"/>
    <cellStyle name="Comma 2 3 2 2" xfId="1713" xr:uid="{267BD9DF-DDE8-4F7F-A968-FD7E0BEE8F86}"/>
    <cellStyle name="Comma 2 3 3" xfId="1552" xr:uid="{EECFC668-C55E-41C3-8A98-F7223AD29575}"/>
    <cellStyle name="Comma 2 4" xfId="121" xr:uid="{27551F45-32CF-4886-97EC-78B56A11937C}"/>
    <cellStyle name="Comma 2 4 2" xfId="1166" xr:uid="{908A5FFA-F30C-42B6-8387-4896E02800AD}"/>
    <cellStyle name="Comma 2 4 3" xfId="1288" xr:uid="{D1C6132B-9E2A-4A4B-95C4-4AD02F43C64B}"/>
    <cellStyle name="Comma 2 5" xfId="1044" xr:uid="{3F4C4641-6C44-4D60-B1A8-41B0282D8E99}"/>
    <cellStyle name="Comma 2 5 2" xfId="1705" xr:uid="{B0C129B8-B71C-4A0A-AA4D-311EDD1638DC}"/>
    <cellStyle name="Comma 2_Dialog Nov18" xfId="1068" xr:uid="{31FD9E4A-5696-4F2F-A2D2-DF599BF2A8B8}"/>
    <cellStyle name="Comma 3" xfId="122" xr:uid="{059E6390-80F0-4910-AC8A-62777EFEACDD}"/>
    <cellStyle name="Comma 3 2" xfId="593" xr:uid="{6667ACFB-E791-4A60-BD79-E4693CF04161}"/>
    <cellStyle name="Comma 3 2 2" xfId="1168" xr:uid="{7085F531-0551-4802-B0F8-F7DAE91E6DDD}"/>
    <cellStyle name="Comma 4" xfId="123" xr:uid="{411CE62F-09D1-4620-BB2C-AC5E3CC274A8}"/>
    <cellStyle name="Comma 4 2" xfId="683" xr:uid="{10B615B9-A0A3-4DC9-8B90-A02EF8E20113}"/>
    <cellStyle name="Comma 4 2 2" xfId="5" xr:uid="{E3C147AC-BA8D-403E-9B90-3D93A509F2F8}"/>
    <cellStyle name="Comma 4 2 3" xfId="1624" xr:uid="{28ECCDBA-B747-47AF-BEF6-24D8F5432E2F}"/>
    <cellStyle name="Comma 5" xfId="124" xr:uid="{210C21A2-F3CA-448F-90F8-87FE94FF9F2E}"/>
    <cellStyle name="Comma 5 2" xfId="789" xr:uid="{29455C1D-E4BA-4DF8-867C-532252EDDE2C}"/>
    <cellStyle name="Comma 5 2 2" xfId="1683" xr:uid="{83690743-6AC2-4277-BBB3-5067B2744D5D}"/>
    <cellStyle name="Comma 6" xfId="125" xr:uid="{97F2CA02-F619-4020-AAEA-15964CDA4E22}"/>
    <cellStyle name="Comma 7" xfId="428" xr:uid="{1A27294B-398C-4F6D-9E37-2F2D27DAC0BD}"/>
    <cellStyle name="Comma 7 2" xfId="577" xr:uid="{3E35E42A-097E-4B24-A01E-A091C7303F8B}"/>
    <cellStyle name="Comma 7 2 2" xfId="1048" xr:uid="{0C085C78-6844-4EBD-A147-E6FAE5CCD213}"/>
    <cellStyle name="Comma 7 2 2 2" xfId="1709" xr:uid="{EB4FE3CB-07DF-4E38-BC99-3B6291990EBE}"/>
    <cellStyle name="Comma 7 2 3" xfId="1548" xr:uid="{26EC11A8-E4E0-4F44-B931-00BC713B5C56}"/>
    <cellStyle name="Comma 7 3" xfId="1046" xr:uid="{CE40F6C2-AD19-4366-A063-44D588CC3BC8}"/>
    <cellStyle name="Comma 7 3 2" xfId="1707" xr:uid="{5BC2C83C-F7AA-43D1-BD86-96F52EE8056B}"/>
    <cellStyle name="Comma 7 4" xfId="1401" xr:uid="{54147681-0FBF-48C4-B7ED-EC6ABEA4D700}"/>
    <cellStyle name="Comma 8" xfId="581" xr:uid="{3F2617DD-3345-4742-883D-B17D2AD0EBDD}"/>
    <cellStyle name="Comma 8 2" xfId="1049" xr:uid="{362611E9-5230-441E-B248-3E9028AD8983}"/>
    <cellStyle name="Comma 8 2 2" xfId="1710" xr:uid="{AA52A38A-44D1-48FC-A989-51DEF60DD71F}"/>
    <cellStyle name="Comma 8 3" xfId="1550" xr:uid="{22E306C3-FD28-49A7-8025-4AE8D904D722}"/>
    <cellStyle name="Comma 9" xfId="423" xr:uid="{6BA86309-2918-47F7-8571-9C19A978B42F}"/>
    <cellStyle name="Comma 9 2" xfId="1051" xr:uid="{94C15ACF-A295-466C-BE21-0484B4B3F0B3}"/>
    <cellStyle name="Comma 9 2 2" xfId="1712" xr:uid="{FF2B001F-D302-4819-A108-81F6EB214C55}"/>
    <cellStyle name="Comma 9 3" xfId="1398" xr:uid="{9FC9076E-18DE-46CD-84DC-C38B5FB2F43D}"/>
    <cellStyle name="Euro" xfId="594" xr:uid="{9456A534-95F5-471E-B570-19AE3718B6C5}"/>
    <cellStyle name="Explanatory Text 2" xfId="823" xr:uid="{A937ED5B-542F-4B09-A13D-7FC4AFF26B13}"/>
    <cellStyle name="Explanatory Text 2 2" xfId="1169" xr:uid="{84B1D2A9-F63C-4A35-BDFC-DA6645AC388F}"/>
    <cellStyle name="Explanatory Text 3" xfId="807" xr:uid="{8ECD5BCE-216A-4637-921C-D1C47A4903C2}"/>
    <cellStyle name="Explanatory Text 4" xfId="73" xr:uid="{99CAEAB8-9614-41AE-98BD-A1240CCABE75}"/>
    <cellStyle name="Format 1" xfId="1170" xr:uid="{7CE4984A-0F05-433C-B3B0-61B30B9ECFA2}"/>
    <cellStyle name="Format 2" xfId="1171" xr:uid="{C75E6A1F-04DC-44FB-AD0D-B5A6323EAC84}"/>
    <cellStyle name="Good 2" xfId="813" xr:uid="{C95F165D-2EBE-4CA5-A756-0A7AD260CA8E}"/>
    <cellStyle name="Good 2 2" xfId="1172" xr:uid="{CDB1F61F-3855-4CE4-B0EB-DE3D32CA4742}"/>
    <cellStyle name="Good 3" xfId="797" xr:uid="{D470C340-BF9E-43CE-A4CD-357CCA2B40E0}"/>
    <cellStyle name="Good 4" xfId="63" xr:uid="{543EBB9E-1C70-4445-9C7B-FB656D26FBAF}"/>
    <cellStyle name="GPM_Data" xfId="1173" xr:uid="{B41041AC-897B-4378-B77C-D7741011672A}"/>
    <cellStyle name="Heading 1 2" xfId="809" xr:uid="{36E4F650-6E00-4480-B3A3-79629749A7EC}"/>
    <cellStyle name="Heading 1 2 2" xfId="1174" xr:uid="{1DC1607E-706F-45E2-A054-AD60070814AB}"/>
    <cellStyle name="Heading 1 3" xfId="793" xr:uid="{4F85AF5F-286E-4BF0-816B-C0FC2B52FBD9}"/>
    <cellStyle name="Heading 1 4" xfId="59" xr:uid="{0E05CA22-617A-4035-A716-857D09F9B96D}"/>
    <cellStyle name="Heading 2 2" xfId="810" xr:uid="{D86E58CC-8AFF-42DF-AA0C-AF2A3E2142E6}"/>
    <cellStyle name="Heading 2 2 2" xfId="1175" xr:uid="{07E43EA4-A1C0-4E74-A3A1-3BA541A5E9A6}"/>
    <cellStyle name="Heading 2 3" xfId="794" xr:uid="{D1F60809-9DDE-4758-AECB-766B0EB780FF}"/>
    <cellStyle name="Heading 2 4" xfId="60" xr:uid="{B4338DBB-5E20-428F-AA0D-4F19C2EDDB23}"/>
    <cellStyle name="Heading 3 2" xfId="811" xr:uid="{147D7D1E-EC82-4F67-80C5-0BF938CB4601}"/>
    <cellStyle name="Heading 3 2 2" xfId="1176" xr:uid="{B9DDEBB9-6901-466B-B86E-DEDB117D89B8}"/>
    <cellStyle name="Heading 3 3" xfId="795" xr:uid="{72C6387B-C392-40E8-8F5A-909EDAD5A7E3}"/>
    <cellStyle name="Heading 3 4" xfId="61" xr:uid="{00A691A8-EC99-4E83-9D12-5BDC788F7C1D}"/>
    <cellStyle name="Heading 4 2" xfId="812" xr:uid="{1887DF39-1F45-44F4-895B-C71437CA2B83}"/>
    <cellStyle name="Heading 4 2 2" xfId="1177" xr:uid="{D12373D4-06D6-4C48-B92C-95CF6C546F4A}"/>
    <cellStyle name="Heading 4 3" xfId="796" xr:uid="{8F3E9E7F-3B89-462A-9006-C5429328ECD9}"/>
    <cellStyle name="Heading 4 4" xfId="62" xr:uid="{C6191200-0677-49A9-8D9E-36842EC5A9CE}"/>
    <cellStyle name="Hyperlänk 2" xfId="1178" xr:uid="{A1CACF1A-B42F-4201-81EE-227A3EF8EBA3}"/>
    <cellStyle name="Input 2" xfId="816" xr:uid="{9C1106E9-C894-4C81-A851-A6524A1ACA59}"/>
    <cellStyle name="Input 2 2" xfId="1179" xr:uid="{6B2A1516-AC7F-4375-9247-BC8A297B08E3}"/>
    <cellStyle name="Input 3" xfId="800" xr:uid="{AD421409-9963-49A5-BB43-DA6FA04D2626}"/>
    <cellStyle name="Input 4" xfId="66" xr:uid="{64C80DDE-29D4-434E-A241-04E91A45E3FF}"/>
    <cellStyle name="Komma 2" xfId="712" xr:uid="{801E4DD0-CEBA-404D-B1DE-1CDE77D84EE6}"/>
    <cellStyle name="Komma 2 2" xfId="1627" xr:uid="{5FFB83EA-B26D-4D6C-A8C8-DF3413CFD9FE}"/>
    <cellStyle name="Linked Cell 2" xfId="819" xr:uid="{F0EF33FE-D4A1-4290-882C-22C56516ABD7}"/>
    <cellStyle name="Linked Cell 2 2" xfId="1180" xr:uid="{C2A475FC-FE5C-4EC2-B7A4-A8F396D1CD0D}"/>
    <cellStyle name="Linked Cell 3" xfId="803" xr:uid="{9FDC9AE1-5938-43CA-916C-0A0533E3A81C}"/>
    <cellStyle name="Linked Cell 4" xfId="69" xr:uid="{DD059A4D-1F1B-4D96-90D0-E8F39B349F20}"/>
    <cellStyle name="Neutral 2" xfId="815" xr:uid="{6D9381D6-FC41-4298-9E23-CE57CC8FE649}"/>
    <cellStyle name="Neutral 2 2" xfId="1181" xr:uid="{2FF01C2A-2343-4E57-9B16-3A9F4E661187}"/>
    <cellStyle name="Neutral 3" xfId="799" xr:uid="{7D7B82BE-1469-4167-A4D1-4914BC23A0D6}"/>
    <cellStyle name="Neutral 4" xfId="65" xr:uid="{147D7403-05FC-41AD-9767-8A333A49F921}"/>
    <cellStyle name="Normal" xfId="0" builtinId="0"/>
    <cellStyle name="Normal 10" xfId="34" xr:uid="{339FF26C-7BF8-403D-8B5D-CE26D008BB8F}"/>
    <cellStyle name="Normal 10 2" xfId="681" xr:uid="{3428D5C6-490F-44A6-ACBC-471664730857}"/>
    <cellStyle name="Normal 11" xfId="35" xr:uid="{6FF4EFCA-31EF-4A03-BFC8-E79E1DB7D158}"/>
    <cellStyle name="Normal 11 2" xfId="109" xr:uid="{0EDDCD49-AFDA-4B3B-B470-8291BE279659}"/>
    <cellStyle name="Normal 11 2 2" xfId="126" xr:uid="{2EA3FC89-C02F-4DF0-8FA0-576C16511C78}"/>
    <cellStyle name="Normal 11 2 2 2" xfId="127" xr:uid="{16E927D9-B0C4-4D8C-ACDA-0B7129C5F48D}"/>
    <cellStyle name="Normal 11 2 2 2 2" xfId="438" xr:uid="{78AF81B3-5E1F-4895-B685-14E82C193460}"/>
    <cellStyle name="Normal 11 2 2 2 2 2" xfId="1411" xr:uid="{6E655FDC-1358-46A1-BBEB-E7EDFFBDFFE9}"/>
    <cellStyle name="Normal 11 2 2 2 3" xfId="1290" xr:uid="{1B851C7C-F9B8-43E2-9686-BB892AC60F45}"/>
    <cellStyle name="Normal 11 2 2 2_MONC Jan19" xfId="1070" xr:uid="{5EC30C91-2B7A-48F1-AB56-FBA4F8AAF445}"/>
    <cellStyle name="Normal 11 2 2 3" xfId="437" xr:uid="{6C428AF1-B470-41E6-BF4C-AE8EE8BEF4CD}"/>
    <cellStyle name="Normal 11 2 2 3 2" xfId="1410" xr:uid="{5A2F6346-2C0E-4897-9FAC-5828EC1B893F}"/>
    <cellStyle name="Normal 11 2 2 4" xfId="1289" xr:uid="{9F952267-D505-42A2-AF1D-0E469D248A42}"/>
    <cellStyle name="Normal 11 2 2_2011 07 28 Execution Report for Vossloh" xfId="128" xr:uid="{3059A361-EDA6-4D6D-811B-2072845C0C1F}"/>
    <cellStyle name="Normal 11 2 3" xfId="129" xr:uid="{DC2A7589-AF6A-46A9-B140-F4520DA055D0}"/>
    <cellStyle name="Normal 11 2 3 2" xfId="439" xr:uid="{0117A623-C9C7-4FAD-BC63-41FDB28DDFAD}"/>
    <cellStyle name="Normal 11 2 3 2 2" xfId="1412" xr:uid="{0A04C57B-5462-4105-BCF9-EF80A1D1C2F1}"/>
    <cellStyle name="Normal 11 2 3 3" xfId="1291" xr:uid="{31C8442E-2E7C-4F08-8B13-6225F6ED0AC8}"/>
    <cellStyle name="Normal 11 2 3_MONC Jan19" xfId="1071" xr:uid="{F6F0F7A7-CE71-4BFA-8A4B-3A8D71557D3B}"/>
    <cellStyle name="Normal 11 2 4" xfId="436" xr:uid="{235F844C-6215-4472-8C44-91206AECF842}"/>
    <cellStyle name="Normal 11 2 4 2" xfId="1409" xr:uid="{B403A972-4E75-4E8A-A196-D91F8FD1DF9A}"/>
    <cellStyle name="Normal 11 2 5" xfId="1277" xr:uid="{8CBFF8BA-2BD1-44D9-A25C-E8248692D6B7}"/>
    <cellStyle name="Normal 11 2_2011 07 28 Execution Report for Vossloh" xfId="130" xr:uid="{26AB276C-3C81-46D7-BE66-9359708192EE}"/>
    <cellStyle name="Normal 11 3" xfId="131" xr:uid="{88077E2B-91A4-4211-8DFD-0025384890D7}"/>
    <cellStyle name="Normal 11 3 2" xfId="132" xr:uid="{D0C48F2A-3C9A-46A4-A75F-7FC88705D709}"/>
    <cellStyle name="Normal 11 3 2 2" xfId="441" xr:uid="{4454EC85-FBCA-4F64-B6A6-DFA0E6411957}"/>
    <cellStyle name="Normal 11 3 2 2 2" xfId="1414" xr:uid="{61DB5E33-F60A-40B6-8E0C-E48264409964}"/>
    <cellStyle name="Normal 11 3 2 3" xfId="1293" xr:uid="{5BD3CD55-26BE-4FE8-91BE-2A2AE6E7157E}"/>
    <cellStyle name="Normal 11 3 2_MONC Jan19" xfId="1072" xr:uid="{35C41648-8225-409C-82E5-6D69EEB6CA34}"/>
    <cellStyle name="Normal 11 3 3" xfId="440" xr:uid="{A605F759-84B0-43B0-A16E-BB1FF2325F40}"/>
    <cellStyle name="Normal 11 3 3 2" xfId="1413" xr:uid="{4EEB3B38-9415-4AE3-9FFD-606CA8B4B264}"/>
    <cellStyle name="Normal 11 3 4" xfId="1292" xr:uid="{C222CA1E-7C74-4CFA-AEEC-A8D94A69A7AC}"/>
    <cellStyle name="Normal 11 3_2011 07 28 Execution Report for Vossloh" xfId="133" xr:uid="{18739AA1-2539-47BB-B6F3-3232A2AEE884}"/>
    <cellStyle name="Normal 11 4" xfId="134" xr:uid="{DF1B018C-02B8-4893-815F-B49A84EA2D78}"/>
    <cellStyle name="Normal 11 4 2" xfId="442" xr:uid="{B576B1D9-8476-4BC1-A2BE-AB456AA2747C}"/>
    <cellStyle name="Normal 11 4 2 2" xfId="1415" xr:uid="{F45DCE50-B14E-4A21-891A-194FB7B5803E}"/>
    <cellStyle name="Normal 11 4 3" xfId="1294" xr:uid="{EEBA6AE0-94C7-4C99-89BF-FB8168A7EF73}"/>
    <cellStyle name="Normal 11 4_MONC Jan19" xfId="1073" xr:uid="{4557089C-5C32-4952-B743-BFB5EFF24954}"/>
    <cellStyle name="Normal 11 5" xfId="435" xr:uid="{4DDCB84A-E5E5-430B-AB7B-59A4F06B4223}"/>
    <cellStyle name="Normal 11 5 2" xfId="1408" xr:uid="{C62F2033-D2A0-43F5-A950-868012267363}"/>
    <cellStyle name="Normal 11 6" xfId="761" xr:uid="{81F506BB-590C-4E50-B0BD-AC36CBB446C0}"/>
    <cellStyle name="Normal 11 7" xfId="1032" xr:uid="{F211A94F-D680-46E9-A276-E04E9D9F0EEE}"/>
    <cellStyle name="Normal 11 8" xfId="1041" xr:uid="{1DE0BA34-8E36-4DFC-A831-BEC49A3F07B7}"/>
    <cellStyle name="Normal 11 9" xfId="1256" xr:uid="{0B8150E0-740E-4D47-968C-F685011DECA0}"/>
    <cellStyle name="Normal 11_2011 07 28 Execution Report for Vossloh" xfId="135" xr:uid="{47CF8C7A-7AF0-4F56-B944-436A05505596}"/>
    <cellStyle name="Normal 12" xfId="136" xr:uid="{0B3894C0-65CA-4018-AE06-76A118B2A1E1}"/>
    <cellStyle name="Normal 13" xfId="137" xr:uid="{08E2901A-077F-458B-BCA1-0191EEBB8CEA}"/>
    <cellStyle name="Normal 13 2" xfId="138" xr:uid="{A0711B06-53A7-42B6-927B-9C1CEF5390D8}"/>
    <cellStyle name="Normal 13 2 2" xfId="139" xr:uid="{266E3686-75F8-413B-95DA-4CEF10783B4D}"/>
    <cellStyle name="Normal 13 2 2 2" xfId="445" xr:uid="{F9A6ECD7-B8C9-4799-8555-75C6541A02DB}"/>
    <cellStyle name="Normal 13 2 2 2 2" xfId="1418" xr:uid="{A825FC99-E4F3-4DC8-99B1-EC34F250BD87}"/>
    <cellStyle name="Normal 13 2 2 3" xfId="1297" xr:uid="{00070EA7-C24D-40D2-984F-54591C8FD0C8}"/>
    <cellStyle name="Normal 13 2 2_MONC Jan19" xfId="1074" xr:uid="{B6738CCD-FC0A-4B88-BBC2-158738B3C230}"/>
    <cellStyle name="Normal 13 2 3" xfId="444" xr:uid="{0E103754-57C1-4288-8809-7A8D75C01B06}"/>
    <cellStyle name="Normal 13 2 3 2" xfId="1417" xr:uid="{3C29AFDF-A0CC-472C-9B97-B3967A86FDBB}"/>
    <cellStyle name="Normal 13 2 4" xfId="1296" xr:uid="{07434925-CFB5-41DC-8ADC-2D4AD2D8064C}"/>
    <cellStyle name="Normal 13 2_2011 07 28 Execution Report for Vossloh" xfId="140" xr:uid="{53096C8C-4B05-4A14-9D98-03DCC3DB0421}"/>
    <cellStyle name="Normal 13 3" xfId="141" xr:uid="{F3A50561-F4FD-4A7A-B975-2E15100AA33F}"/>
    <cellStyle name="Normal 13 3 2" xfId="446" xr:uid="{6D485969-6E5F-4410-9DA9-93A8CD000985}"/>
    <cellStyle name="Normal 13 3 2 2" xfId="1419" xr:uid="{F46858E9-ED4F-4587-8762-1FF36AA31CD5}"/>
    <cellStyle name="Normal 13 3 3" xfId="1298" xr:uid="{B67962CA-90BF-4AB1-8A68-BCD95181FCF4}"/>
    <cellStyle name="Normal 13 3_MONC Jan19" xfId="1075" xr:uid="{44070B95-3EB2-4A0B-BF9E-F2D3774052D3}"/>
    <cellStyle name="Normal 13 4" xfId="443" xr:uid="{9A4CE0C7-33E5-42D5-B8BB-2E44C3422F48}"/>
    <cellStyle name="Normal 13 4 2" xfId="1416" xr:uid="{CC49ECFF-1713-432D-B061-B1280EF4843D}"/>
    <cellStyle name="Normal 13 5" xfId="849" xr:uid="{EC482CBB-4C2B-45DC-9ECC-0BCCA04943A2}"/>
    <cellStyle name="Normal 13 6" xfId="1037" xr:uid="{C12F37B1-99C2-47FC-BDE9-B36E19DF8823}"/>
    <cellStyle name="Normal 13 7" xfId="1043" xr:uid="{9E4ACA61-57C1-45C0-87E9-7241DA3D11C9}"/>
    <cellStyle name="Normal 13 8" xfId="1295" xr:uid="{C754747F-A98A-4DDB-B370-3D56BA344934}"/>
    <cellStyle name="Normal 13_2011 07 28 Execution Report for Vossloh" xfId="142" xr:uid="{A7176591-F10A-45E1-B6F5-88C39922509C}"/>
    <cellStyle name="Normal 14" xfId="143" xr:uid="{0C82FD0F-71A7-4C6A-B73D-CF7AE5458D5B}"/>
    <cellStyle name="Normal 15" xfId="144" xr:uid="{A36D646A-8AF2-4EB9-8CD1-FA30CD4EB3A8}"/>
    <cellStyle name="Normal 15 2" xfId="145" xr:uid="{49F6E3F4-E8B5-48C3-B775-630353B66EC7}"/>
    <cellStyle name="Normal 15 2 2" xfId="448" xr:uid="{FF7247B3-8602-45C5-9341-0A255E86327B}"/>
    <cellStyle name="Normal 15 2 2 2" xfId="1421" xr:uid="{E7DBB3A4-9490-4FFF-BB60-B1E085F7CE7B}"/>
    <cellStyle name="Normal 15 2 3" xfId="1300" xr:uid="{D57A28B4-1C92-40D1-B24F-7601C052B48D}"/>
    <cellStyle name="Normal 15 2_MONC Jan19" xfId="1076" xr:uid="{C35DCB1A-3EEE-40B0-91AA-92C90DEFD34E}"/>
    <cellStyle name="Normal 15 3" xfId="447" xr:uid="{C9815B77-2438-4489-8F1F-90D9297C7B83}"/>
    <cellStyle name="Normal 15 3 2" xfId="1420" xr:uid="{D37FA932-84F8-49FD-81B4-803D207229A9}"/>
    <cellStyle name="Normal 15 4" xfId="876" xr:uid="{4CB899D4-EBB2-4A09-A666-77D8F1A9CB4D}"/>
    <cellStyle name="Normal 15 5" xfId="1039" xr:uid="{0AE1160D-6D06-4185-9450-A0263E675C40}"/>
    <cellStyle name="Normal 15 6" xfId="1040" xr:uid="{A9B664CA-43BE-492F-B23A-09608B288202}"/>
    <cellStyle name="Normal 15 7" xfId="1299" xr:uid="{6E1B925E-CDDE-4C6A-B026-434DEE400221}"/>
    <cellStyle name="Normal 15_2011 07 28 Execution Report for Vossloh" xfId="146" xr:uid="{89DEB29D-C317-4749-B4F8-9F0AB45213DA}"/>
    <cellStyle name="Normal 16" xfId="147" xr:uid="{C2981C90-ACAE-4C78-957F-94091B81AF3B}"/>
    <cellStyle name="Normal 17" xfId="148" xr:uid="{BDDE10D3-2A99-4691-B605-4F133599A7D7}"/>
    <cellStyle name="Normal 17 2" xfId="449" xr:uid="{FE011B25-F9A4-4805-8EF0-22796A921B79}"/>
    <cellStyle name="Normal 17 2 2" xfId="1422" xr:uid="{68331111-02FB-42A1-A0EA-CC7D635C7D2F}"/>
    <cellStyle name="Normal 17 3" xfId="903" xr:uid="{3562D808-8FF0-4A6B-BC42-C345F170B631}"/>
    <cellStyle name="Normal 17 4" xfId="1301" xr:uid="{8EE75963-FB57-472D-A5A6-3A38D3E37D16}"/>
    <cellStyle name="Normal 17_MONC Jan19" xfId="1077" xr:uid="{7E179B6F-39F6-4D97-86EB-5FFFF691B296}"/>
    <cellStyle name="Normal 18" xfId="149" xr:uid="{BCC65885-B7AA-416B-B59E-2A37B2BAF6FC}"/>
    <cellStyle name="Normal 19" xfId="425" xr:uid="{59486AF9-D394-4B3F-BDED-98A18CD9679D}"/>
    <cellStyle name="Normal 19 2" xfId="574" xr:uid="{A012F977-80B0-4ABC-BE17-4F79EDDFC364}"/>
    <cellStyle name="Normal 19 3" xfId="930" xr:uid="{A22E1D30-DDAB-44C8-92E3-F5E8B81B7587}"/>
    <cellStyle name="Normal 19_MONC Jan19" xfId="1078" xr:uid="{BC20A12F-1055-453A-8C5F-03275E8A9D42}"/>
    <cellStyle name="Normal 2" xfId="2" xr:uid="{F9EF65FD-83B0-465B-9BA6-0B4C54262167}"/>
    <cellStyle name="Normal 2 10" xfId="1246" xr:uid="{81B820F9-7151-408E-B851-1737DD467042}"/>
    <cellStyle name="Normal 2 11" xfId="23" xr:uid="{9195C241-6D9B-436B-9795-1030F75DA7EE}"/>
    <cellStyle name="Normal 2 2" xfId="36" xr:uid="{4A5ECBD7-4F50-4F2C-8D84-55FACEDC3E86}"/>
    <cellStyle name="Normal 2 2 2" xfId="110" xr:uid="{5623EC13-EF21-4D94-BB1C-37E76B328380}"/>
    <cellStyle name="Normal 2 2 2 2" xfId="150" xr:uid="{042CD0C8-53D8-4471-98FF-10D363F74352}"/>
    <cellStyle name="Normal 2 2 2 2 2" xfId="151" xr:uid="{C9BDDA57-C53E-43DD-8072-998677C1F7AC}"/>
    <cellStyle name="Normal 2 2 2 2 2 2" xfId="453" xr:uid="{857B1D80-8BD5-4034-97F0-2DC95F6116C9}"/>
    <cellStyle name="Normal 2 2 2 2 2 2 2" xfId="1426" xr:uid="{58FB4897-45AB-4453-8E2F-5A2EDFF7BFD2}"/>
    <cellStyle name="Normal 2 2 2 2 2 3" xfId="1303" xr:uid="{93F058BA-678F-4027-BAA5-6EFBD9C105A4}"/>
    <cellStyle name="Normal 2 2 2 2 2_MONC Jan19" xfId="1079" xr:uid="{6956EA91-8549-41D3-9A8D-62EB1397496E}"/>
    <cellStyle name="Normal 2 2 2 2 3" xfId="452" xr:uid="{C3DA5CD2-24A9-43F8-8FD8-8D9519ABF4E9}"/>
    <cellStyle name="Normal 2 2 2 2 3 2" xfId="1425" xr:uid="{725F7E86-CB5C-4BF3-B482-D63C802F543D}"/>
    <cellStyle name="Normal 2 2 2 2 4" xfId="1302" xr:uid="{BC31289D-FF14-4E42-9753-3A28EFC426F2}"/>
    <cellStyle name="Normal 2 2 2 2_2011 07 28 Execution Report for Vossloh" xfId="152" xr:uid="{59888972-05EC-4C02-8B43-6AF08C727DAD}"/>
    <cellStyle name="Normal 2 2 2 3" xfId="153" xr:uid="{BA79618A-5B9B-43B0-9957-4D201BF4CC50}"/>
    <cellStyle name="Normal 2 2 2 3 2" xfId="454" xr:uid="{48207085-6E07-4C19-8229-CA19A21AFC7A}"/>
    <cellStyle name="Normal 2 2 2 3 2 2" xfId="1427" xr:uid="{9A07A965-DF9B-417C-9ACD-C2141A932C10}"/>
    <cellStyle name="Normal 2 2 2 3 3" xfId="1304" xr:uid="{36619D47-7389-4E9B-A2AF-F2B14B21D98C}"/>
    <cellStyle name="Normal 2 2 2 3_MONC Jan19" xfId="1080" xr:uid="{5C96387E-0225-41AD-9387-C98DF154E243}"/>
    <cellStyle name="Normal 2 2 2 4" xfId="451" xr:uid="{75564496-6EA9-4C81-AFEC-E12C79BACAC0}"/>
    <cellStyle name="Normal 2 2 2 4 2" xfId="1424" xr:uid="{5B1DD615-6126-4486-B32C-D8C4114DF652}"/>
    <cellStyle name="Normal 2 2 2 5" xfId="1278" xr:uid="{7DC7AD03-3D26-47EB-9291-39008F574484}"/>
    <cellStyle name="Normal 2 2 2_2011 07 28 Execution Report for Vossloh" xfId="154" xr:uid="{29FCC8D2-1871-49E9-ADFD-DFE62DA9B162}"/>
    <cellStyle name="Normal 2 2 3" xfId="155" xr:uid="{EC523007-44D8-4D4C-BF91-3B43495FE2F6}"/>
    <cellStyle name="Normal 2 2 3 2" xfId="156" xr:uid="{399455E8-DC18-44BE-8684-857C102572F4}"/>
    <cellStyle name="Normal 2 2 3 2 2" xfId="456" xr:uid="{0799B25B-0153-4AB9-B264-C34E91425D3F}"/>
    <cellStyle name="Normal 2 2 3 2 2 2" xfId="1429" xr:uid="{FC740C4B-5987-41F1-8DBF-1C97D8EC2E92}"/>
    <cellStyle name="Normal 2 2 3 2 3" xfId="1306" xr:uid="{FECEA20F-DFDD-4A36-8FCF-F74C34EA32AA}"/>
    <cellStyle name="Normal 2 2 3 2_MONC Jan19" xfId="1081" xr:uid="{AB1F2961-0CCC-47E6-905A-4E6595CE917C}"/>
    <cellStyle name="Normal 2 2 3 3" xfId="455" xr:uid="{888C8C7B-B58B-4904-837E-9C00314153A5}"/>
    <cellStyle name="Normal 2 2 3 3 2" xfId="1428" xr:uid="{12525A28-A5A9-438E-B6A0-AC165A59CB9F}"/>
    <cellStyle name="Normal 2 2 3 4" xfId="1305" xr:uid="{39799D20-770C-451D-A2BA-C0BEBF8DA53F}"/>
    <cellStyle name="Normal 2 2 3_2011 07 28 Execution Report for Vossloh" xfId="157" xr:uid="{1278DA2E-7B61-4298-83E7-407540F411DA}"/>
    <cellStyle name="Normal 2 2 4" xfId="158" xr:uid="{8590A069-59CC-47F8-892A-3B5DA8564C0B}"/>
    <cellStyle name="Normal 2 2 4 2" xfId="457" xr:uid="{A9299BA6-1FD6-417C-9F9E-408E7CB97BF3}"/>
    <cellStyle name="Normal 2 2 4 2 2" xfId="1430" xr:uid="{21B5AFC0-CD1A-4A58-B534-FC7A561A07B6}"/>
    <cellStyle name="Normal 2 2 4 3" xfId="1307" xr:uid="{FC81E5E0-65E7-4053-B58A-D5621BE538D6}"/>
    <cellStyle name="Normal 2 2 4_MONC Jan19" xfId="1082" xr:uid="{2E11FB3D-93AA-48CE-8088-C1692309C820}"/>
    <cellStyle name="Normal 2 2 5" xfId="450" xr:uid="{45DF08C0-50A9-4D6B-ABC6-C0B6F49B18FD}"/>
    <cellStyle name="Normal 2 2 5 2" xfId="1423" xr:uid="{44E8ED4F-47CA-4850-96F0-38EED99E209D}"/>
    <cellStyle name="Normal 2 2 6" xfId="682" xr:uid="{E9FD7A13-5FE7-4F4A-ADE2-5DBC8592CD25}"/>
    <cellStyle name="Normal 2 2 7" xfId="1021" xr:uid="{A9188D75-FD9D-47BF-9877-F03F6F5616A1}"/>
    <cellStyle name="Normal 2 2 8" xfId="1035" xr:uid="{31E5336F-3969-46A8-BB8C-21F75B634F0E}"/>
    <cellStyle name="Normal 2 2 9" xfId="1257" xr:uid="{705DE42B-33FC-4E85-AD5D-9D985579C83F}"/>
    <cellStyle name="Normal 2 2_2011 07 28 Execution Report for Vossloh" xfId="159" xr:uid="{E6E88EBD-2408-4DD9-8444-257284AD1F1E}"/>
    <cellStyle name="Normal 2 3" xfId="99" xr:uid="{BF5E0608-502B-4C05-B701-2884D0DC017A}"/>
    <cellStyle name="Normal 2 3 2" xfId="160" xr:uid="{85516593-0AD6-40FC-A63E-283EC6C0DF61}"/>
    <cellStyle name="Normal 2 3 2 2" xfId="161" xr:uid="{DD6EC9A0-36EA-4C91-AE39-51AE52B53E12}"/>
    <cellStyle name="Normal 2 3 2 2 2" xfId="460" xr:uid="{1F729197-596C-41A6-9040-7C3791BB1639}"/>
    <cellStyle name="Normal 2 3 2 2 2 2" xfId="1433" xr:uid="{98E763AF-1992-4E33-8AEA-0BB1FC3DF4DF}"/>
    <cellStyle name="Normal 2 3 2 2 3" xfId="1309" xr:uid="{3D3688A4-4022-4982-9B48-8CB32011D563}"/>
    <cellStyle name="Normal 2 3 2 2_MONC Jan19" xfId="1083" xr:uid="{58A1D6D6-2841-452E-BD8B-26ECEC75FE99}"/>
    <cellStyle name="Normal 2 3 2 3" xfId="459" xr:uid="{FA5DBEF0-FC56-4C2E-8F84-231ED465D014}"/>
    <cellStyle name="Normal 2 3 2 3 2" xfId="1432" xr:uid="{55845627-0511-4ADB-ABC4-D1AC6B516422}"/>
    <cellStyle name="Normal 2 3 2 4" xfId="1308" xr:uid="{8763F45F-6C93-48E7-B7DD-2BA62FF9EBA2}"/>
    <cellStyle name="Normal 2 3 2_2011 07 28 Execution Report for Vossloh" xfId="162" xr:uid="{CE59C73D-320E-4C5E-8DD6-96FD8FE3CF99}"/>
    <cellStyle name="Normal 2 3 3" xfId="163" xr:uid="{8B89DDE5-F4F7-40AE-A8F0-6E24D2F8D57C}"/>
    <cellStyle name="Normal 2 3 3 2" xfId="461" xr:uid="{0FB120F5-303E-435B-A2B2-E5B2AC08323D}"/>
    <cellStyle name="Normal 2 3 3 2 2" xfId="1434" xr:uid="{58FCF750-1F2F-496F-9433-7A04057EB502}"/>
    <cellStyle name="Normal 2 3 3 3" xfId="1310" xr:uid="{C2C3550B-6815-4A7B-8E18-73B672D7F5B5}"/>
    <cellStyle name="Normal 2 3 3_MONC Jan19" xfId="1084" xr:uid="{A35930AB-5B74-4803-8639-75DE90C471A6}"/>
    <cellStyle name="Normal 2 3 4" xfId="458" xr:uid="{8245BD66-D709-4F90-BCF2-319E4A157300}"/>
    <cellStyle name="Normal 2 3 4 2" xfId="1431" xr:uid="{585AB673-03A6-41A9-AA0B-2BD7B6588733}"/>
    <cellStyle name="Normal 2 3 5" xfId="1267" xr:uid="{167A6DD3-856D-4691-9A8A-2FAADC0FBE01}"/>
    <cellStyle name="Normal 2 3_2011 07 28 Execution Report for Vossloh" xfId="164" xr:uid="{B3D43B73-A1F1-4E3D-A4EE-89D210A61191}"/>
    <cellStyle name="Normal 2 4" xfId="165" xr:uid="{2B184E58-FD5D-4DAA-B5E7-357120D285D4}"/>
    <cellStyle name="Normal 2 4 2" xfId="166" xr:uid="{8A7E7CF2-B688-44D5-BE62-22EB13E07C4D}"/>
    <cellStyle name="Normal 2 4 2 2" xfId="463" xr:uid="{A75F6800-E73C-4B26-A51A-4481F1BA7ECA}"/>
    <cellStyle name="Normal 2 4 2 2 2" xfId="1436" xr:uid="{EBAB0A49-615E-4102-A709-5A1F90FE712A}"/>
    <cellStyle name="Normal 2 4 2 3" xfId="1312" xr:uid="{A5AC8EB3-6E06-45BC-9A89-118356FD7935}"/>
    <cellStyle name="Normal 2 4 2_MONC Jan19" xfId="1085" xr:uid="{3C1F7480-D886-48F3-9302-5C6811CA5F50}"/>
    <cellStyle name="Normal 2 4 3" xfId="462" xr:uid="{214E1C02-8160-44DA-AD90-2166A276D2B5}"/>
    <cellStyle name="Normal 2 4 3 2" xfId="1435" xr:uid="{C46222B2-6975-460B-AB47-1F7546713C96}"/>
    <cellStyle name="Normal 2 4 4" xfId="1311" xr:uid="{43CD55FD-8A60-46EE-A9BC-82D6F1D57829}"/>
    <cellStyle name="Normal 2 4_2011 07 28 Execution Report for Vossloh" xfId="167" xr:uid="{242EA448-E559-4023-BD32-34F7B8C8437E}"/>
    <cellStyle name="Normal 2 5" xfId="168" xr:uid="{B5C28E50-7240-4A8C-9D64-30FCD5920ADF}"/>
    <cellStyle name="Normal 2 5 2" xfId="464" xr:uid="{7681615A-2166-4D58-AA1C-A1E8D5382DED}"/>
    <cellStyle name="Normal 2 5 2 2" xfId="1437" xr:uid="{958AC3F5-822E-45F6-AA70-109386B3428A}"/>
    <cellStyle name="Normal 2 5 3" xfId="1313" xr:uid="{94ACA741-7A37-46A4-9DEA-4103D0162338}"/>
    <cellStyle name="Normal 2 5_MONC Jan19" xfId="1086" xr:uid="{A2FF70B2-2451-485E-9829-50A628BAC8A3}"/>
    <cellStyle name="Normal 2 6" xfId="430" xr:uid="{CD38C4A1-B7CB-42DD-994C-760985689E73}"/>
    <cellStyle name="Normal 2 6 2" xfId="1403" xr:uid="{2F0270D6-F7C0-4C8B-80AE-7B8CA54110C1}"/>
    <cellStyle name="Normal 2 7" xfId="588" xr:uid="{71692857-B457-406D-B429-1BADDD021747}"/>
    <cellStyle name="Normal 2 7 2" xfId="1148" xr:uid="{AD61A40A-D6CE-4562-90CA-B23F766AA9D1}"/>
    <cellStyle name="Normal 2 7 2 2" xfId="1716" xr:uid="{AE6B1F77-267C-457B-8A3F-D1181B1517A6}"/>
    <cellStyle name="Normal 2 8" xfId="623" xr:uid="{C6265EFA-4F66-42C2-9227-28BCB2178FDA}"/>
    <cellStyle name="Normal 2 9" xfId="1016" xr:uid="{C1ED3A14-236C-46FF-BA1C-14C03FAB551B}"/>
    <cellStyle name="Normal 2_2011 07 28 Execution Report for Vossloh" xfId="169" xr:uid="{47FB69CB-E149-49F3-8787-D04AE4685A37}"/>
    <cellStyle name="Normal 20" xfId="427" xr:uid="{DF1F7F5E-E4F6-4593-81E5-5612BE55C4D3}"/>
    <cellStyle name="Normal 20 2" xfId="576" xr:uid="{716F8D33-C8F8-4D89-A8AB-8C3217C021B3}"/>
    <cellStyle name="Normal 20 2 2" xfId="1547" xr:uid="{CA12A39F-A45B-436E-97E3-0F2F4A19EFBD}"/>
    <cellStyle name="Normal 20 3" xfId="944" xr:uid="{8F1C4087-DC45-47CB-911F-9059E4446568}"/>
    <cellStyle name="Normal 20 4" xfId="1400" xr:uid="{D3523BCE-B0DC-48A4-8145-4B1C42527B0D}"/>
    <cellStyle name="Normal 20_MONC Jan19" xfId="1087" xr:uid="{87404614-F979-48D5-B2AA-2964715EDE65}"/>
    <cellStyle name="Normal 21" xfId="958" xr:uid="{7E9E0E9F-822E-41C7-A6F5-CC3D4A22CE8B}"/>
    <cellStyle name="Normal 21 2" xfId="1050" xr:uid="{3586B717-956E-4FEC-80BA-077DC959DB63}"/>
    <cellStyle name="Normal 21 2 2" xfId="1711" xr:uid="{10146AF0-549C-4FFA-8F2A-30527B29DB0B}"/>
    <cellStyle name="Normal 22" xfId="972" xr:uid="{479170C5-F23F-42FF-88C7-17131AAAAF55}"/>
    <cellStyle name="Normal 22 2" xfId="1146" xr:uid="{0CB6355F-6F8F-49E3-BA81-4A8815FA5188}"/>
    <cellStyle name="Normal 22 2 2" xfId="1714" xr:uid="{42553A32-C469-4F92-A2CC-B457738390BE}"/>
    <cellStyle name="Normal 23" xfId="986" xr:uid="{7409C892-4BBA-43C7-A2B8-BB8AC9D4C6A4}"/>
    <cellStyle name="Normal 23 2" xfId="1147" xr:uid="{A7C24EE8-2702-41CF-BFC7-FC79F6237461}"/>
    <cellStyle name="Normal 23 2 2" xfId="1715" xr:uid="{F82FF9F0-EF95-4673-9A2F-FA8E11DC568C}"/>
    <cellStyle name="Normal 24" xfId="1000" xr:uid="{1C9C652A-86D9-42AF-A50D-2FC83A0B7A5F}"/>
    <cellStyle name="Normal 24 2" xfId="1198" xr:uid="{BC06251F-2F88-4CFC-91BC-8656355F1AF7}"/>
    <cellStyle name="Normal 24 2 2" xfId="1722" xr:uid="{388CEF91-DBC5-41E0-9240-67C5ABCF25C3}"/>
    <cellStyle name="Normal 25" xfId="587" xr:uid="{23911076-008E-4540-A16E-8B0D0BBB3045}"/>
    <cellStyle name="Normal 25 2" xfId="1201" xr:uid="{0E89AE59-C20E-4C3B-9811-33F4FFEBB1B9}"/>
    <cellStyle name="Normal 25 2 2" xfId="1725" xr:uid="{E24A04D9-D084-4637-98C2-27AD1F4F9029}"/>
    <cellStyle name="Normal 26" xfId="686" xr:uid="{AF1A7232-7DA5-4526-80C5-A44458515013}"/>
    <cellStyle name="Normal 26 2" xfId="1202" xr:uid="{34557A62-CD0E-49D7-90D7-83D90ACBBFAC}"/>
    <cellStyle name="Normal 26 2 2" xfId="1726" xr:uid="{149659C6-8DC4-47F7-B259-C815585CA95C}"/>
    <cellStyle name="Normal 27" xfId="1025" xr:uid="{1916D40B-4F0D-4DB0-B021-F8CF5D949C95}"/>
    <cellStyle name="Normal 27 2" xfId="1205" xr:uid="{9EBA75DB-3AB2-48D3-B676-FD4C980FEBF1}"/>
    <cellStyle name="Normal 27 2 2" xfId="1729" xr:uid="{931E74A1-A52E-46C2-B599-BCA4C4AD42B8}"/>
    <cellStyle name="Normal 28" xfId="170" xr:uid="{4A2D3B4B-B72E-40AB-A099-5A613D0888DE}"/>
    <cellStyle name="Normal 28 2" xfId="465" xr:uid="{FB16EA73-8A9B-4389-9C2D-E0B0C1745084}"/>
    <cellStyle name="Normal 28 2 2" xfId="1438" xr:uid="{0C8EFB68-9697-46D0-8E76-3F250AC765A0}"/>
    <cellStyle name="Normal 28 3" xfId="1314" xr:uid="{2534E52F-47FF-4B5F-A56B-867C2B1E41B5}"/>
    <cellStyle name="Normal 28_MONC Jan19" xfId="1088" xr:uid="{F47A74F4-3291-4A99-B6F7-BAEEB418CA6C}"/>
    <cellStyle name="Normal 29" xfId="1208" xr:uid="{493CB9DF-9CCD-4330-9DF1-42E149FA7B7A}"/>
    <cellStyle name="Normal 29 2" xfId="1732" xr:uid="{BA41B62E-692A-4E37-AF6A-B55C277618E5}"/>
    <cellStyle name="Normal 3" xfId="25" xr:uid="{CD3A514C-4671-49EE-A03F-734672EA2269}"/>
    <cellStyle name="Normal 3 10" xfId="1" xr:uid="{EFFB87E7-2D84-43F1-B547-7927D4A49FF2}"/>
    <cellStyle name="Normal 3 11" xfId="1248" xr:uid="{622EFE1D-F55A-4839-A2F4-363F1AF31CBE}"/>
    <cellStyle name="Normal 3 2" xfId="37" xr:uid="{76EA1884-2E09-44E2-B530-B855D0B70F35}"/>
    <cellStyle name="Normal 3 2 2" xfId="111" xr:uid="{377A337E-A470-471D-944B-5864132E265B}"/>
    <cellStyle name="Normal 3 2 2 2" xfId="171" xr:uid="{F256E287-A97E-44B0-A044-A6D4D8233A1F}"/>
    <cellStyle name="Normal 3 2 2 2 2" xfId="172" xr:uid="{F3C1116C-FF5F-448A-98BC-AF560C30D583}"/>
    <cellStyle name="Normal 3 2 2 2 2 2" xfId="469" xr:uid="{CA48574C-2FD2-47BA-ADA1-0A802604720A}"/>
    <cellStyle name="Normal 3 2 2 2 2 2 2" xfId="1442" xr:uid="{8BEEFEE9-4E4C-4A16-AC32-C665E5F8DBFB}"/>
    <cellStyle name="Normal 3 2 2 2 2 3" xfId="1316" xr:uid="{885803DD-71CD-4E4E-8375-AF2EE4E12E45}"/>
    <cellStyle name="Normal 3 2 2 2 2_MONC Jan19" xfId="1089" xr:uid="{12BC7057-9A57-4D5A-987F-E386B9453453}"/>
    <cellStyle name="Normal 3 2 2 2 3" xfId="468" xr:uid="{FBA566F3-F171-4AD6-B264-289949557E10}"/>
    <cellStyle name="Normal 3 2 2 2 3 2" xfId="1441" xr:uid="{D9A7F1A0-34BF-470F-BE7A-B0888DDA8627}"/>
    <cellStyle name="Normal 3 2 2 2 4" xfId="1315" xr:uid="{EFB74F37-A347-433B-90E8-3BD111F227C8}"/>
    <cellStyle name="Normal 3 2 2 2_2011 07 28 Execution Report for Vossloh" xfId="173" xr:uid="{7B30E61C-091E-47D5-929A-FCF3E0001737}"/>
    <cellStyle name="Normal 3 2 2 3" xfId="174" xr:uid="{0C631B23-0A09-4804-8F7B-91B8B99F27B4}"/>
    <cellStyle name="Normal 3 2 2 3 2" xfId="470" xr:uid="{E25CB5B8-D834-47CD-AB27-1254B6004101}"/>
    <cellStyle name="Normal 3 2 2 3 2 2" xfId="1443" xr:uid="{90A75DFB-AFD0-45EC-B27B-08010CCC6965}"/>
    <cellStyle name="Normal 3 2 2 3 3" xfId="1317" xr:uid="{19087002-81E0-4471-8350-CF6F1A1758B7}"/>
    <cellStyle name="Normal 3 2 2 3_MONC Jan19" xfId="1090" xr:uid="{F6D98B9F-4D54-4725-BA73-27ADAB449100}"/>
    <cellStyle name="Normal 3 2 2 4" xfId="467" xr:uid="{D43A1916-C7F3-4BF8-A6E3-3A7E7DDCD3C1}"/>
    <cellStyle name="Normal 3 2 2 4 2" xfId="1440" xr:uid="{E29D229C-0661-441C-AF4B-494A70DA0725}"/>
    <cellStyle name="Normal 3 2 2 5" xfId="1279" xr:uid="{48F1A957-4FF7-45AB-B56B-C3559510787A}"/>
    <cellStyle name="Normal 3 2 2_2011 07 28 Execution Report for Vossloh" xfId="175" xr:uid="{E4F73E27-039F-442D-B61B-903647F9DE1B}"/>
    <cellStyle name="Normal 3 2 3" xfId="176" xr:uid="{94C807EA-2AA9-4C5A-AB89-E0C53A4FDE5B}"/>
    <cellStyle name="Normal 3 2 3 2" xfId="177" xr:uid="{F89C1C27-06E6-4D70-9CFB-39C64503278B}"/>
    <cellStyle name="Normal 3 2 3 2 2" xfId="472" xr:uid="{7DC02B9D-8BE1-4918-A7FB-898F3A2865C0}"/>
    <cellStyle name="Normal 3 2 3 2 2 2" xfId="1445" xr:uid="{D9474088-E805-48A3-A676-E72568444A64}"/>
    <cellStyle name="Normal 3 2 3 2 3" xfId="1319" xr:uid="{9872A6EF-F0BD-4227-A6F2-8F6E5F1C0FDB}"/>
    <cellStyle name="Normal 3 2 3 2_MONC Jan19" xfId="1091" xr:uid="{D8C38194-DB61-4BC4-B21A-CA0D3C0AEDFA}"/>
    <cellStyle name="Normal 3 2 3 3" xfId="471" xr:uid="{AE12C7D7-4547-49A8-B9A9-B6BC5DADF698}"/>
    <cellStyle name="Normal 3 2 3 3 2" xfId="1444" xr:uid="{3428FE03-3042-429C-B7FC-F3208170764E}"/>
    <cellStyle name="Normal 3 2 3 4" xfId="1318" xr:uid="{0B24F8CC-3643-41E5-8342-117359FE43EA}"/>
    <cellStyle name="Normal 3 2 3_2011 07 28 Execution Report for Vossloh" xfId="178" xr:uid="{4CDB692E-8AE8-4D7B-A3CA-B90BE0ACFD16}"/>
    <cellStyle name="Normal 3 2 4" xfId="179" xr:uid="{2EF967C6-6555-4282-86DF-FD17430B692F}"/>
    <cellStyle name="Normal 3 2 4 2" xfId="473" xr:uid="{F168DAF5-EC57-4476-B983-AC438CF55E10}"/>
    <cellStyle name="Normal 3 2 4 2 2" xfId="1446" xr:uid="{1A67C6FC-0B07-4DE8-92A6-DCDA072F1012}"/>
    <cellStyle name="Normal 3 2 4 3" xfId="1320" xr:uid="{4CF6369E-AB9E-4C8B-94CD-CB26FB37F2DF}"/>
    <cellStyle name="Normal 3 2 4_MONC Jan19" xfId="1092" xr:uid="{33A6BBB4-1CCF-402C-A82D-746133C1E2CF}"/>
    <cellStyle name="Normal 3 2 5" xfId="466" xr:uid="{9FFD359F-CD4F-40D1-BC94-82B72F39B3B2}"/>
    <cellStyle name="Normal 3 2 5 2" xfId="1439" xr:uid="{71544D86-3670-4234-A3D4-EF47F5FE5297}"/>
    <cellStyle name="Normal 3 2 6" xfId="715" xr:uid="{0D514C42-2B9B-4D09-922A-5CB1E27E2378}"/>
    <cellStyle name="Normal 3 2 6 2" xfId="1628" xr:uid="{F2129BA0-CECF-401E-8EB4-9A3C7EAC298D}"/>
    <cellStyle name="Normal 3 2 7" xfId="1026" xr:uid="{AE5649F8-D110-4A41-B3B2-E3C7A6A98EF0}"/>
    <cellStyle name="Normal 3 2 7 2" xfId="1694" xr:uid="{FD1D9828-716F-4D0C-AB64-7D4E05965135}"/>
    <cellStyle name="Normal 3 2 8" xfId="1036" xr:uid="{D44C6D75-5F67-44CC-BE2E-4C14EA4F174E}"/>
    <cellStyle name="Normal 3 2 8 2" xfId="1702" xr:uid="{7BC1E30D-7878-44A9-AF2D-A92AB6DA45A0}"/>
    <cellStyle name="Normal 3 2 9" xfId="1258" xr:uid="{5866D88E-0AEE-404F-A249-F6B02C8FE553}"/>
    <cellStyle name="Normal 3 2_2011 07 28 Execution Report for Vossloh" xfId="180" xr:uid="{9945B3BB-2021-4B03-975A-A915D9A551DC}"/>
    <cellStyle name="Normal 3 3" xfId="101" xr:uid="{974F37F4-9FD9-4F21-A924-71FBD002B76B}"/>
    <cellStyle name="Normal 3 3 2" xfId="181" xr:uid="{E73B7648-70FF-4B55-8C9D-A7E2A496BAA3}"/>
    <cellStyle name="Normal 3 3 2 2" xfId="182" xr:uid="{04FB7261-A5FE-4749-AB18-1D1A27CE4A55}"/>
    <cellStyle name="Normal 3 3 2 2 2" xfId="476" xr:uid="{BAEC48BE-0F85-41A5-A30B-FEC24B570CA2}"/>
    <cellStyle name="Normal 3 3 2 2 2 2" xfId="1449" xr:uid="{60DA36B6-0015-4F7F-BF24-8FC0DC02E5C9}"/>
    <cellStyle name="Normal 3 3 2 2 3" xfId="1322" xr:uid="{DE3CEA3B-C3DF-4428-980E-91297D4E94C5}"/>
    <cellStyle name="Normal 3 3 2 2_MONC Jan19" xfId="1093" xr:uid="{AA795AE4-786A-4864-A5C9-72077F381B5D}"/>
    <cellStyle name="Normal 3 3 2 3" xfId="475" xr:uid="{8E34AC56-478F-4D50-A5B0-80B50DDD2EAC}"/>
    <cellStyle name="Normal 3 3 2 3 2" xfId="1448" xr:uid="{E17345D0-17FF-485D-A966-1040CDD17BC9}"/>
    <cellStyle name="Normal 3 3 2 4" xfId="1321" xr:uid="{F01567B4-8C54-40A2-A0F8-B092747E9B2B}"/>
    <cellStyle name="Normal 3 3 2_2011 07 28 Execution Report for Vossloh" xfId="183" xr:uid="{F4112C10-560E-4737-A9E6-64F9898D875E}"/>
    <cellStyle name="Normal 3 3 3" xfId="184" xr:uid="{0DB0D617-FBD7-4555-9164-223824C6AE0B}"/>
    <cellStyle name="Normal 3 3 3 2" xfId="477" xr:uid="{40A6317F-2EF7-46CE-B5D5-59A38625BC53}"/>
    <cellStyle name="Normal 3 3 3 2 2" xfId="1450" xr:uid="{4FB9FED3-D41E-47F5-9C5A-393D7A1CAC3F}"/>
    <cellStyle name="Normal 3 3 3 3" xfId="1323" xr:uid="{878E290A-1DBD-43DE-B44B-AA49667D0061}"/>
    <cellStyle name="Normal 3 3 3_MONC Jan19" xfId="1094" xr:uid="{04EDC67C-12E5-4643-8EA6-19B5279EB780}"/>
    <cellStyle name="Normal 3 3 4" xfId="474" xr:uid="{04BBD76A-0A22-4DA6-AF2E-ED0333746EFB}"/>
    <cellStyle name="Normal 3 3 4 2" xfId="1447" xr:uid="{0AA42950-D78E-4932-B186-02868663188E}"/>
    <cellStyle name="Normal 3 3 5" xfId="1269" xr:uid="{AE405213-6BFC-49F0-AFE5-90A4017594FC}"/>
    <cellStyle name="Normal 3 3_2011 07 28 Execution Report for Vossloh" xfId="185" xr:uid="{C51DA6A0-601C-4F20-BD6C-CB10C32D5E4C}"/>
    <cellStyle name="Normal 3 4" xfId="186" xr:uid="{B62E3BA5-79E6-4026-AD0D-C4AA175F2EE5}"/>
    <cellStyle name="Normal 3 4 2" xfId="187" xr:uid="{5BD7FC4D-A53A-497F-9E4C-05E4C0360DA3}"/>
    <cellStyle name="Normal 3 4 2 2" xfId="479" xr:uid="{1B6040B8-8DEC-4210-9B3B-7174BE910527}"/>
    <cellStyle name="Normal 3 4 2 2 2" xfId="1452" xr:uid="{B132F7D9-A1D5-4040-9A95-494BBE27E715}"/>
    <cellStyle name="Normal 3 4 2 3" xfId="1325" xr:uid="{820C1D5A-926A-40DA-97EE-1FBE9BEC7524}"/>
    <cellStyle name="Normal 3 4 2_MONC Jan19" xfId="1095" xr:uid="{75EA88CC-66BB-4D58-BD4C-C7DDD68F1F92}"/>
    <cellStyle name="Normal 3 4 3" xfId="478" xr:uid="{3E763EBA-05B5-4BCA-AF3D-AFAFC9E13185}"/>
    <cellStyle name="Normal 3 4 3 2" xfId="1451" xr:uid="{28120AE5-B27B-4E74-B7FC-14EAB4D79912}"/>
    <cellStyle name="Normal 3 4 4" xfId="1324" xr:uid="{6B95A6FE-2F27-46F5-B044-658F6C6BCD71}"/>
    <cellStyle name="Normal 3 4_2011 07 28 Execution Report for Vossloh" xfId="188" xr:uid="{1A7E0776-1E10-4055-9DAF-B6FAB15B25BF}"/>
    <cellStyle name="Normal 3 5" xfId="189" xr:uid="{67BC6951-ABCF-4DBD-A434-B80704944AC2}"/>
    <cellStyle name="Normal 3 5 2" xfId="480" xr:uid="{0AA5CEDE-5477-45E5-8D03-26DC33431654}"/>
    <cellStyle name="Normal 3 5 2 2" xfId="1453" xr:uid="{CF94F4E6-FD83-4969-A2D9-C7CF64A2EC2C}"/>
    <cellStyle name="Normal 3 5 3" xfId="1326" xr:uid="{7A4375AF-EE71-41F1-9650-1FFD85F5FFC7}"/>
    <cellStyle name="Normal 3 5_MONC Jan19" xfId="1096" xr:uid="{07532A77-FCDC-4901-B19F-3EF8B63EF285}"/>
    <cellStyle name="Normal 3 6" xfId="431" xr:uid="{B5D308B4-F50D-4D3E-9B22-1539AAB44AB9}"/>
    <cellStyle name="Normal 3 6 2" xfId="1404" xr:uid="{207DF412-D4B6-4440-8839-1C1109616DF6}"/>
    <cellStyle name="Normal 3 7" xfId="590" xr:uid="{F3B506AD-5E5E-48CA-8B19-CD1A7888DBFC}"/>
    <cellStyle name="Normal 3 7 2" xfId="1182" xr:uid="{58E8C4DD-5AE2-4ED6-BF89-FCB85D23E282}"/>
    <cellStyle name="Normal 3 7 3" xfId="1551" xr:uid="{31F87DBE-5014-4616-B6BA-3DCEE708609E}"/>
    <cellStyle name="Normal 3 8" xfId="622" xr:uid="{24047358-A909-4916-B4CC-5DF7F5D2A89A}"/>
    <cellStyle name="Normal 3 8 2" xfId="1566" xr:uid="{A77DA88E-D704-4441-B3B4-761E63541ECD}"/>
    <cellStyle name="Normal 3 9" xfId="1015" xr:uid="{C4CDED94-4C34-4595-BD76-FF67F13818F1}"/>
    <cellStyle name="Normal 3 9 2" xfId="1686" xr:uid="{4A74F7E6-5E70-4805-A9B8-B8C63D51AFF4}"/>
    <cellStyle name="Normal 3_2011 07 28 Execution Report for Vossloh" xfId="190" xr:uid="{AC64DA99-646B-46EB-82BC-51B80476F327}"/>
    <cellStyle name="Normal 30" xfId="1210" xr:uid="{C47E1B0A-1F9F-415B-B214-8DEA39FBD218}"/>
    <cellStyle name="Normal 30 2" xfId="1734" xr:uid="{323110DD-DAFB-4DD2-84DF-E67966CF4AA8}"/>
    <cellStyle name="Normal 31" xfId="191" xr:uid="{6A5B8A87-2517-450C-BC4B-0279021C3839}"/>
    <cellStyle name="Normal 31 2" xfId="192" xr:uid="{7BFC2E62-A47B-44EA-A1A6-E6E997806942}"/>
    <cellStyle name="Normal 31 2 2" xfId="424" xr:uid="{EAFC933B-6F7E-4875-AA23-992CC64567FF}"/>
    <cellStyle name="Normal 31 2 2 2" xfId="573" xr:uid="{BB6C3043-8202-44E7-A9BE-7C7FABBC705B}"/>
    <cellStyle name="Normal 31 2 2 2 2" xfId="1546" xr:uid="{15138729-093C-47F8-83CB-34664FA499A3}"/>
    <cellStyle name="Normal 31 2 2 3" xfId="1399" xr:uid="{3EE6DD6A-AD4E-494A-92C0-DF0ABF0DA9F5}"/>
    <cellStyle name="Normal 31 2 2_MONC Jan19" xfId="1098" xr:uid="{CF558951-BBE5-4221-9DE1-FB011D936D09}"/>
    <cellStyle name="Normal 31 2 3" xfId="482" xr:uid="{504EDA8C-B42C-41D0-939E-F3729BCCA5C7}"/>
    <cellStyle name="Normal 31 2 3 2" xfId="1455" xr:uid="{931E7DBE-6F9B-4C9D-AA2A-087353ABA71C}"/>
    <cellStyle name="Normal 31 2 4" xfId="1328" xr:uid="{5F02BFCB-081C-47CD-852E-530AA89081E4}"/>
    <cellStyle name="Normal 31 2_Dialog Nov18" xfId="1069" xr:uid="{132BE3C8-3307-46F8-B123-6E796F5FE430}"/>
    <cellStyle name="Normal 31 3" xfId="481" xr:uid="{D30E0C96-F6FA-4D43-A59C-3795C3064EC8}"/>
    <cellStyle name="Normal 31 3 2" xfId="1454" xr:uid="{A9680717-E8CB-4A99-966C-9141BF6FB77C}"/>
    <cellStyle name="Normal 31 4" xfId="1327" xr:uid="{095B4F0D-5D12-49F3-BD71-E2A72AED6378}"/>
    <cellStyle name="Normal 31_MONC Jan19" xfId="1097" xr:uid="{0F8547A5-0C85-40E2-AD56-47BD51FA65E7}"/>
    <cellStyle name="Normal 32" xfId="1213" xr:uid="{3C83B21B-E30A-46DD-94F7-9E8A88A95264}"/>
    <cellStyle name="Normal 32 2" xfId="1737" xr:uid="{CB74D9D3-7E46-4D1E-BCA9-AADD071A7E1F}"/>
    <cellStyle name="Normal 33" xfId="1214" xr:uid="{967CD424-73A3-426C-AD5E-838CB0EF93F6}"/>
    <cellStyle name="Normal 33 2" xfId="1738" xr:uid="{1A2B3102-2624-489C-A611-0C2B71C5821C}"/>
    <cellStyle name="Normal 34" xfId="713" xr:uid="{8577F00B-C215-4A3E-A21C-2B4ED9A35B9B}"/>
    <cellStyle name="Normal 35" xfId="1229" xr:uid="{4F0287C2-96E9-4155-A1BE-142149893218}"/>
    <cellStyle name="Normal 35 2" xfId="1739" xr:uid="{E1E7D2BB-AEAF-48A1-8D63-34129766EF48}"/>
    <cellStyle name="Normal 36" xfId="1245" xr:uid="{3715E699-8E38-423C-99BD-0220788998A8}"/>
    <cellStyle name="Normal 37" xfId="3" xr:uid="{BCFFF49B-2F47-4505-8238-B0E750C0CDA6}"/>
    <cellStyle name="Normal 38" xfId="4" xr:uid="{72AA9BE6-BF5E-4465-8931-54114BB315E9}"/>
    <cellStyle name="Normal 4" xfId="27" xr:uid="{1F0B35CE-762D-4832-BAAE-7F4CCA1DE5C6}"/>
    <cellStyle name="Normal 4 10" xfId="1250" xr:uid="{07779BCD-AA3D-4CA0-97AE-21E6B91A5559}"/>
    <cellStyle name="Normal 4 2" xfId="38" xr:uid="{31596C3E-9848-4140-B984-6B8F78666B50}"/>
    <cellStyle name="Normal 4 2 2" xfId="112" xr:uid="{12BBB4FF-037F-410A-91C5-3B6A1FB13E7E}"/>
    <cellStyle name="Normal 4 2 2 2" xfId="193" xr:uid="{CEA0E49D-CC55-48E1-8BD9-74B2CB7FD82B}"/>
    <cellStyle name="Normal 4 2 2 2 2" xfId="194" xr:uid="{AD565A30-E728-42CF-8274-74FE52F9DDF2}"/>
    <cellStyle name="Normal 4 2 2 2 2 2" xfId="486" xr:uid="{22FD2332-8DF2-4FD4-9E79-C9702701DDB4}"/>
    <cellStyle name="Normal 4 2 2 2 2 2 2" xfId="1459" xr:uid="{6BD89432-FEF2-4999-A1FC-3CE74C066A36}"/>
    <cellStyle name="Normal 4 2 2 2 2 3" xfId="1330" xr:uid="{72904F8D-B116-4442-9F0E-E796DD09F4CA}"/>
    <cellStyle name="Normal 4 2 2 2 2_MONC Jan19" xfId="1099" xr:uid="{C738E41B-3102-4B8F-B09F-4014DD084551}"/>
    <cellStyle name="Normal 4 2 2 2 3" xfId="485" xr:uid="{AA0DA17C-76ED-4E3E-B357-4B9D97891033}"/>
    <cellStyle name="Normal 4 2 2 2 3 2" xfId="1458" xr:uid="{D1B94BF2-CAEC-4EEA-ACB9-C8C775CC840D}"/>
    <cellStyle name="Normal 4 2 2 2 4" xfId="1329" xr:uid="{26659F3D-5525-45B5-AD1C-205B73F028DE}"/>
    <cellStyle name="Normal 4 2 2 2_2011 07 28 Execution Report for Vossloh" xfId="195" xr:uid="{538C8D26-160F-494E-B66F-98CEF45F2B7D}"/>
    <cellStyle name="Normal 4 2 2 3" xfId="196" xr:uid="{79528D73-10F2-4D01-AB7E-B2A88C607D95}"/>
    <cellStyle name="Normal 4 2 2 3 2" xfId="487" xr:uid="{5D311A65-8365-4802-8C35-2A24A67FAC9F}"/>
    <cellStyle name="Normal 4 2 2 3 2 2" xfId="1460" xr:uid="{6C70A453-01D7-4ECB-BF6D-9154C5BCEF90}"/>
    <cellStyle name="Normal 4 2 2 3 3" xfId="1331" xr:uid="{511B1DE4-A238-42C4-9542-D5FD2B319BFD}"/>
    <cellStyle name="Normal 4 2 2 3_MONC Jan19" xfId="1100" xr:uid="{F304A327-3F1B-45A8-885E-F41625EC64EB}"/>
    <cellStyle name="Normal 4 2 2 4" xfId="484" xr:uid="{67846628-0914-4B8F-9697-9B81EBD3983E}"/>
    <cellStyle name="Normal 4 2 2 4 2" xfId="1457" xr:uid="{D0D0E41C-6F9F-4BE8-917C-AFBC12F679C1}"/>
    <cellStyle name="Normal 4 2 2 5" xfId="1280" xr:uid="{BDEB7D8B-94D6-41B5-A2E1-3E97FBC923A3}"/>
    <cellStyle name="Normal 4 2 2_2011 07 28 Execution Report for Vossloh" xfId="197" xr:uid="{7A2F973E-F204-4EE5-BD74-3710E2CEDE00}"/>
    <cellStyle name="Normal 4 2 3" xfId="198" xr:uid="{EBAC68D1-AD53-4487-904E-3521A118600A}"/>
    <cellStyle name="Normal 4 2 3 2" xfId="199" xr:uid="{2F94700F-BC5C-4A9E-9C2A-BD0BD3E5451E}"/>
    <cellStyle name="Normal 4 2 3 2 2" xfId="489" xr:uid="{DE836050-F356-4F92-B3FA-CE8779474DC8}"/>
    <cellStyle name="Normal 4 2 3 2 2 2" xfId="1462" xr:uid="{567EB6CC-A56A-467F-ADD4-ECCE9F073BAE}"/>
    <cellStyle name="Normal 4 2 3 2 3" xfId="1333" xr:uid="{E80796A9-3788-4EF0-9F83-B4AAED78E648}"/>
    <cellStyle name="Normal 4 2 3 2_MONC Jan19" xfId="1101" xr:uid="{8FAEA52F-D999-45D4-AD9E-F9CFCBDEB57D}"/>
    <cellStyle name="Normal 4 2 3 3" xfId="488" xr:uid="{37599E4E-FC9B-42D1-BD18-B6FB580F031A}"/>
    <cellStyle name="Normal 4 2 3 3 2" xfId="1461" xr:uid="{8DB866EB-EE7A-4EE5-BBC9-1AAFB61E5165}"/>
    <cellStyle name="Normal 4 2 3 4" xfId="1332" xr:uid="{3A9757D6-91E7-4CB9-BA6C-4F368D3848E2}"/>
    <cellStyle name="Normal 4 2 3_2011 07 28 Execution Report for Vossloh" xfId="200" xr:uid="{56E4BA27-F3B2-4DC5-A474-0A55DD77A52A}"/>
    <cellStyle name="Normal 4 2 4" xfId="201" xr:uid="{694C77BF-A10D-4FFB-8D57-D0043CD625FE}"/>
    <cellStyle name="Normal 4 2 4 2" xfId="490" xr:uid="{C00093D1-0167-4873-9FBB-C765CFE3AE71}"/>
    <cellStyle name="Normal 4 2 4 2 2" xfId="1463" xr:uid="{B7B12EEA-86D7-434B-BB74-630A9DC7BC9D}"/>
    <cellStyle name="Normal 4 2 4 3" xfId="1334" xr:uid="{C19A6CD2-4B0C-4028-98D6-D39DE2A9109F}"/>
    <cellStyle name="Normal 4 2 4_MONC Jan19" xfId="1102" xr:uid="{EE48E38B-F449-48EB-964D-55F0E5F5993A}"/>
    <cellStyle name="Normal 4 2 5" xfId="483" xr:uid="{A6A287DC-6EF6-4452-96D4-229F0CA1A41C}"/>
    <cellStyle name="Normal 4 2 5 2" xfId="1456" xr:uid="{F959F728-447B-490C-A43F-8E0CAC78C587}"/>
    <cellStyle name="Normal 4 2 6" xfId="1259" xr:uid="{00249788-898B-45F9-BD9B-465357E65ABF}"/>
    <cellStyle name="Normal 4 2_2011 07 28 Execution Report for Vossloh" xfId="202" xr:uid="{7975A835-1271-4AB1-8677-2BEF3CEA28BF}"/>
    <cellStyle name="Normal 4 3" xfId="103" xr:uid="{65B8FF61-C23B-4476-9337-0F81F9CCEF8B}"/>
    <cellStyle name="Normal 4 3 2" xfId="203" xr:uid="{0074A539-B460-474B-A080-0B0A1A341A46}"/>
    <cellStyle name="Normal 4 3 2 2" xfId="204" xr:uid="{1999B540-020E-4D82-BF6F-E1AD596931C3}"/>
    <cellStyle name="Normal 4 3 2 2 2" xfId="493" xr:uid="{23073B33-379A-42B0-909B-A6B7711F9BF0}"/>
    <cellStyle name="Normal 4 3 2 2 2 2" xfId="1466" xr:uid="{F8930263-816F-4F6E-8656-91F824175DA7}"/>
    <cellStyle name="Normal 4 3 2 2 3" xfId="1336" xr:uid="{81C99494-6FFA-4431-98C1-D0D6BD7D1FBD}"/>
    <cellStyle name="Normal 4 3 2 2_MONC Jan19" xfId="1103" xr:uid="{92C0D94E-8F79-47EE-94C3-0720F4262A2E}"/>
    <cellStyle name="Normal 4 3 2 3" xfId="492" xr:uid="{BBB1CB1E-795F-45E5-BBD8-12A82C8E5202}"/>
    <cellStyle name="Normal 4 3 2 3 2" xfId="1465" xr:uid="{3A957F0E-506B-40FE-B1D7-279DB30042D2}"/>
    <cellStyle name="Normal 4 3 2 4" xfId="1335" xr:uid="{2476E9EF-F958-435B-B8F3-6E368059C329}"/>
    <cellStyle name="Normal 4 3 2_2011 07 28 Execution Report for Vossloh" xfId="205" xr:uid="{B382281B-A2B3-4A3C-95D0-03B256FE0509}"/>
    <cellStyle name="Normal 4 3 3" xfId="206" xr:uid="{DB6784FD-7631-4E7E-A84E-99AED3EB7C99}"/>
    <cellStyle name="Normal 4 3 3 2" xfId="494" xr:uid="{AE1E8BC2-6220-49ED-AF98-B62A0F22EF51}"/>
    <cellStyle name="Normal 4 3 3 2 2" xfId="1467" xr:uid="{7446D3DC-DEDE-423C-BE5C-C33110135847}"/>
    <cellStyle name="Normal 4 3 3 3" xfId="1337" xr:uid="{3854B0F3-9995-4527-BA20-FAA0792E6DFE}"/>
    <cellStyle name="Normal 4 3 3_MONC Jan19" xfId="1104" xr:uid="{80C8E47A-AF6F-4D2B-9D9E-FCAADA404A80}"/>
    <cellStyle name="Normal 4 3 4" xfId="491" xr:uid="{679D5A7A-2475-4490-8074-656FFFB71D15}"/>
    <cellStyle name="Normal 4 3 4 2" xfId="1464" xr:uid="{7A508851-7B2B-4FCD-B01A-50386C55174A}"/>
    <cellStyle name="Normal 4 3 5" xfId="1271" xr:uid="{880A4220-D532-41E2-89F9-9649971C64F3}"/>
    <cellStyle name="Normal 4 3_2011 07 28 Execution Report for Vossloh" xfId="207" xr:uid="{671DFECF-78E5-41A7-8CD0-B80AD7D8B41A}"/>
    <cellStyle name="Normal 4 4" xfId="208" xr:uid="{9C14320D-D6E1-4E97-ABB1-4F19CBB4235B}"/>
    <cellStyle name="Normal 4 4 2" xfId="209" xr:uid="{89E91DAF-AE83-42E7-8714-A6AA0D37E505}"/>
    <cellStyle name="Normal 4 4 2 2" xfId="496" xr:uid="{EB3132C9-F4D5-4857-8FAB-3CFC95517503}"/>
    <cellStyle name="Normal 4 4 2 2 2" xfId="1469" xr:uid="{74C3C571-06F0-4237-8C42-F6507B017866}"/>
    <cellStyle name="Normal 4 4 2 3" xfId="1339" xr:uid="{7BCC7E36-0DE6-4DE2-9FA4-0074173CA5F0}"/>
    <cellStyle name="Normal 4 4 2_MONC Jan19" xfId="1105" xr:uid="{1815FCD9-D346-4FAE-B8F7-52BDD45236F4}"/>
    <cellStyle name="Normal 4 4 3" xfId="495" xr:uid="{988AF37E-70F7-4DC8-B1A0-E40606FDA13E}"/>
    <cellStyle name="Normal 4 4 3 2" xfId="1468" xr:uid="{07434E6E-366A-4407-93D3-31ECCD2D2BD5}"/>
    <cellStyle name="Normal 4 4 4" xfId="1338" xr:uid="{0E8065D8-71DB-4F2E-A749-F785BA657206}"/>
    <cellStyle name="Normal 4 4_2011 07 28 Execution Report for Vossloh" xfId="210" xr:uid="{060B4BDD-CBB5-4FB3-9B98-0E898A1D7C1F}"/>
    <cellStyle name="Normal 4 5" xfId="211" xr:uid="{42307B67-37BA-4BE3-BB5A-671A73E3B825}"/>
    <cellStyle name="Normal 4 5 2" xfId="497" xr:uid="{776E6C47-8767-4A3A-AB7D-45C0B4121CDA}"/>
    <cellStyle name="Normal 4 5 2 2" xfId="1470" xr:uid="{506167A1-5E6D-4AB8-8D49-A0D9E9F59673}"/>
    <cellStyle name="Normal 4 5 3" xfId="1340" xr:uid="{CF206178-5448-4320-ABC9-016E7F37B733}"/>
    <cellStyle name="Normal 4 5_MONC Jan19" xfId="1106" xr:uid="{38876698-4EE1-4435-88B4-23D866236053}"/>
    <cellStyle name="Normal 4 6" xfId="432" xr:uid="{6EE25638-579C-46C5-A67E-E1B519370E49}"/>
    <cellStyle name="Normal 4 6 2" xfId="1405" xr:uid="{52560F57-B59F-4EFB-BE79-BA1B5E09106A}"/>
    <cellStyle name="Normal 4 7" xfId="592" xr:uid="{515F85FE-513D-49EE-B365-91F12F3C5E09}"/>
    <cellStyle name="Normal 4 8" xfId="621" xr:uid="{B419DE46-6A2D-4869-885F-C801436CFB47}"/>
    <cellStyle name="Normal 4 9" xfId="1014" xr:uid="{860AFAC1-8350-4EEB-B42C-9B995010FCA2}"/>
    <cellStyle name="Normal 4_2011 07 28 Execution Report for Vossloh" xfId="212" xr:uid="{35D10C27-E344-43EC-9940-BEE9042319C8}"/>
    <cellStyle name="Normal 44" xfId="213" xr:uid="{1A75E388-496F-4B57-8F30-857E590ED3F0}"/>
    <cellStyle name="Normal 44 2" xfId="498" xr:uid="{1971298B-4BDD-42CC-B50D-5634ADEE9B8C}"/>
    <cellStyle name="Normal 44 2 2" xfId="1471" xr:uid="{259BC9A6-34E7-4ED9-ACF4-0C12D8C0202D}"/>
    <cellStyle name="Normal 44 3" xfId="1341" xr:uid="{411BA2A9-55FA-4D82-BD8C-9B21E78B27A6}"/>
    <cellStyle name="Normal 44_MONC Jan19" xfId="1107" xr:uid="{98F8A1FD-DD29-4887-9782-9A0EE5E260C5}"/>
    <cellStyle name="Normal 45" xfId="214" xr:uid="{A02D4622-D24A-4504-8CC8-BE3DECAA1D5F}"/>
    <cellStyle name="Normal 45 2" xfId="499" xr:uid="{F4038E59-16B4-40EE-8E69-24EF6AF59558}"/>
    <cellStyle name="Normal 45 2 2" xfId="1472" xr:uid="{2EBDE644-E14E-42A1-B2EF-C8AA6527C462}"/>
    <cellStyle name="Normal 45 3" xfId="1342" xr:uid="{A26F27F5-0FC2-45F4-8400-D0EFB84D3C40}"/>
    <cellStyle name="Normal 45_MONC Jan19" xfId="1108" xr:uid="{4F36D29A-ECAE-4CCB-B318-BE92FE96C041}"/>
    <cellStyle name="Normal 46" xfId="215" xr:uid="{5C2CF202-EDC9-45F4-A717-A2401D47352C}"/>
    <cellStyle name="Normal 46 2" xfId="500" xr:uid="{5A5EB7B4-2A55-4428-BADD-62B510D654B7}"/>
    <cellStyle name="Normal 46 2 2" xfId="1473" xr:uid="{6DB61B27-16E9-46E0-87E0-E0ED3D9E84A8}"/>
    <cellStyle name="Normal 46 3" xfId="1343" xr:uid="{7B66E977-5613-4EA8-948C-DC45DE2FF3EF}"/>
    <cellStyle name="Normal 46_MONC Jan19" xfId="1109" xr:uid="{41A01DF0-6502-463E-B95D-F3A0EDE3A85D}"/>
    <cellStyle name="Normal 5" xfId="29" xr:uid="{7641FD62-BA1B-44CA-90D3-8A3BF49EB930}"/>
    <cellStyle name="Normal 5 10" xfId="1252" xr:uid="{18D33577-BE9E-4F3D-83E8-908576A33625}"/>
    <cellStyle name="Normal 5 2" xfId="39" xr:uid="{A2B626AD-5C68-4A5E-867E-FD9D7B5E94D4}"/>
    <cellStyle name="Normal 5 2 2" xfId="113" xr:uid="{D3DB78BF-96F3-45CD-AD78-08719AC0C51F}"/>
    <cellStyle name="Normal 5 2 2 2" xfId="216" xr:uid="{5D599CA1-004E-47F4-B73F-EA44B26CDE58}"/>
    <cellStyle name="Normal 5 2 2 2 2" xfId="217" xr:uid="{D8F85A1F-FC60-40B1-8451-81BC9AAEAD52}"/>
    <cellStyle name="Normal 5 2 2 2 2 2" xfId="504" xr:uid="{8649E376-CC93-4F9D-B555-0604135F7CD5}"/>
    <cellStyle name="Normal 5 2 2 2 2 2 2" xfId="1477" xr:uid="{E7E9B771-C6F0-4AB5-B728-387938EDA0F8}"/>
    <cellStyle name="Normal 5 2 2 2 2 3" xfId="1345" xr:uid="{3EFCC65F-94F8-4976-BB1B-502A340563BC}"/>
    <cellStyle name="Normal 5 2 2 2 2_MONC Jan19" xfId="1110" xr:uid="{3582A317-9BEF-429C-ACB1-79302A080173}"/>
    <cellStyle name="Normal 5 2 2 2 3" xfId="503" xr:uid="{B09EFA23-448A-4C49-BB5B-7C588368DB3D}"/>
    <cellStyle name="Normal 5 2 2 2 3 2" xfId="1476" xr:uid="{20311970-4EF5-48BA-966D-F2F1B291ABC3}"/>
    <cellStyle name="Normal 5 2 2 2 4" xfId="1344" xr:uid="{5A46191C-3A8C-41B4-BBE0-B4645B423B51}"/>
    <cellStyle name="Normal 5 2 2 2_2011 07 28 Execution Report for Vossloh" xfId="218" xr:uid="{198C3E66-7E49-4582-924A-00C3BF4852D7}"/>
    <cellStyle name="Normal 5 2 2 3" xfId="219" xr:uid="{AA9FD5A1-28BB-4E29-A9A6-D47743DB5663}"/>
    <cellStyle name="Normal 5 2 2 3 2" xfId="505" xr:uid="{BEC19860-709C-4792-BDE7-94BB9192681F}"/>
    <cellStyle name="Normal 5 2 2 3 2 2" xfId="1478" xr:uid="{2206DC80-D67F-4FFC-8004-15BD6D5E907A}"/>
    <cellStyle name="Normal 5 2 2 3 3" xfId="1346" xr:uid="{08FADF7E-AC0D-40EC-98CC-15BD1E677A0A}"/>
    <cellStyle name="Normal 5 2 2 3_MONC Jan19" xfId="1111" xr:uid="{30890E80-EE1B-45C3-AF05-EFCCAF7E1B8A}"/>
    <cellStyle name="Normal 5 2 2 4" xfId="502" xr:uid="{D945E11F-EDC6-4866-915F-E8AE99EA41BA}"/>
    <cellStyle name="Normal 5 2 2 4 2" xfId="1475" xr:uid="{8EDD7A1B-0A27-49E8-A4A8-FB0763BC38F2}"/>
    <cellStyle name="Normal 5 2 2 5" xfId="1281" xr:uid="{2B537C8A-461F-4EFA-8272-C2D4BDB719D9}"/>
    <cellStyle name="Normal 5 2 2_2011 07 28 Execution Report for Vossloh" xfId="220" xr:uid="{EC5BF28F-6F49-4217-A1C8-8A646C99E9D0}"/>
    <cellStyle name="Normal 5 2 3" xfId="221" xr:uid="{01ECEC85-A97B-4476-B728-98FF7E6EE820}"/>
    <cellStyle name="Normal 5 2 3 2" xfId="222" xr:uid="{E5EA739B-D184-452A-8678-9F661BF12EED}"/>
    <cellStyle name="Normal 5 2 3 2 2" xfId="507" xr:uid="{74E04AF3-BCFC-4CC9-83B8-503A18F586BD}"/>
    <cellStyle name="Normal 5 2 3 2 2 2" xfId="1480" xr:uid="{711401D3-BC9C-4BB5-BAEF-3C01278D840A}"/>
    <cellStyle name="Normal 5 2 3 2 3" xfId="1348" xr:uid="{BF670654-20C0-4223-B643-880036FF5E86}"/>
    <cellStyle name="Normal 5 2 3 2_MONC Jan19" xfId="1112" xr:uid="{FB9646FE-19DC-406C-8EAF-9DB780ACFFE4}"/>
    <cellStyle name="Normal 5 2 3 3" xfId="506" xr:uid="{45B55D97-8D1B-4358-B34E-B8BED4EC0044}"/>
    <cellStyle name="Normal 5 2 3 3 2" xfId="1479" xr:uid="{E6189D7A-C052-4E8E-8260-3CA47E8208E0}"/>
    <cellStyle name="Normal 5 2 3 4" xfId="1347" xr:uid="{E8F2FAB3-4577-43C5-971F-9C005ED6C9A9}"/>
    <cellStyle name="Normal 5 2 3_2011 07 28 Execution Report for Vossloh" xfId="223" xr:uid="{66C20FA9-5F31-45B7-8455-ABDB732C02C4}"/>
    <cellStyle name="Normal 5 2 4" xfId="224" xr:uid="{ECC231B4-1A14-453B-B592-2B1F8E1314D8}"/>
    <cellStyle name="Normal 5 2 4 2" xfId="508" xr:uid="{77D11AD5-53B6-4378-A440-7BD136C365CB}"/>
    <cellStyle name="Normal 5 2 4 2 2" xfId="1481" xr:uid="{D83B09EC-67A7-473A-A40F-A891AEB8D453}"/>
    <cellStyle name="Normal 5 2 4 3" xfId="1349" xr:uid="{A6391861-3C6A-44A1-A548-C07EFA27A802}"/>
    <cellStyle name="Normal 5 2 4_MONC Jan19" xfId="1113" xr:uid="{9050F618-8F05-40E9-9D71-96A4BF4A999A}"/>
    <cellStyle name="Normal 5 2 5" xfId="501" xr:uid="{45878061-090D-4B82-9D7D-67D842ECCADF}"/>
    <cellStyle name="Normal 5 2 5 2" xfId="1474" xr:uid="{8C32D162-B32B-4C17-8FEB-D9ABC6372956}"/>
    <cellStyle name="Normal 5 2 6" xfId="685" xr:uid="{612A0D8F-017B-4B1F-8D7F-47152DC78050}"/>
    <cellStyle name="Normal 5 2 6 2" xfId="1626" xr:uid="{7149C0CA-55E8-4CAB-B772-4DCA41A5D9E0}"/>
    <cellStyle name="Normal 5 2 7" xfId="1024" xr:uid="{64CBE52B-3C56-45D5-B822-B5B2BD06F954}"/>
    <cellStyle name="Normal 5 2 7 2" xfId="1693" xr:uid="{138930ED-39B2-4D3C-9475-EDA827271DE6}"/>
    <cellStyle name="Normal 5 2 8" xfId="1022" xr:uid="{877DD05F-B68C-430C-85F1-A5FEF150D8B8}"/>
    <cellStyle name="Normal 5 2 8 2" xfId="1691" xr:uid="{91BD5CD1-4C9A-4F8A-B9A0-76AF97E5404D}"/>
    <cellStyle name="Normal 5 2 9" xfId="1260" xr:uid="{DFAA3D25-08F9-4A93-9EC7-CD6187809895}"/>
    <cellStyle name="Normal 5 2_2011 07 28 Execution Report for Vossloh" xfId="225" xr:uid="{8AFB3FE9-1664-43DA-898D-CCC67F465B02}"/>
    <cellStyle name="Normal 5 3" xfId="105" xr:uid="{C6131109-2983-44C3-9F12-B493F8BA8B69}"/>
    <cellStyle name="Normal 5 3 2" xfId="226" xr:uid="{AD770113-A063-4AD6-A9E5-B7EB8B45520A}"/>
    <cellStyle name="Normal 5 3 2 2" xfId="227" xr:uid="{BF930EEA-A959-4D44-BB89-48A5903714B6}"/>
    <cellStyle name="Normal 5 3 2 2 2" xfId="511" xr:uid="{F14D01E5-A7C1-43C8-9202-47036E53D68F}"/>
    <cellStyle name="Normal 5 3 2 2 2 2" xfId="1484" xr:uid="{242A523D-7291-407F-8B4C-377341A86201}"/>
    <cellStyle name="Normal 5 3 2 2 3" xfId="1351" xr:uid="{1AB38477-7D94-4EE7-B3C4-ED2A3BE02B60}"/>
    <cellStyle name="Normal 5 3 2 2_MONC Jan19" xfId="1114" xr:uid="{8C019713-D3F8-4ED0-9469-78D244F74022}"/>
    <cellStyle name="Normal 5 3 2 3" xfId="510" xr:uid="{985A96D0-2689-44E8-91DA-59E36412FC4B}"/>
    <cellStyle name="Normal 5 3 2 3 2" xfId="1483" xr:uid="{68622232-0AF7-439E-83A2-5DC0E906B917}"/>
    <cellStyle name="Normal 5 3 2 4" xfId="1350" xr:uid="{D107933B-B219-48E2-A3DA-5D494B2F9AEC}"/>
    <cellStyle name="Normal 5 3 2_2011 07 28 Execution Report for Vossloh" xfId="228" xr:uid="{D34B294C-8894-4B80-A067-0ACE82F74556}"/>
    <cellStyle name="Normal 5 3 3" xfId="229" xr:uid="{62F582B9-6AB7-4350-8256-8FB5D111F360}"/>
    <cellStyle name="Normal 5 3 3 2" xfId="512" xr:uid="{749CD9D1-D45D-4C47-AD29-1A3BE211B7C4}"/>
    <cellStyle name="Normal 5 3 3 2 2" xfId="1485" xr:uid="{1C185067-F2BD-4196-A62A-F6C3B8881860}"/>
    <cellStyle name="Normal 5 3 3 3" xfId="1352" xr:uid="{85E9815D-71F4-4904-83CE-6B305CED3977}"/>
    <cellStyle name="Normal 5 3 3_MONC Jan19" xfId="1115" xr:uid="{129D6164-75D6-4BCF-AC17-09430FC684B4}"/>
    <cellStyle name="Normal 5 3 4" xfId="509" xr:uid="{F569A53C-4B2E-4222-8287-EEE89D84CD0B}"/>
    <cellStyle name="Normal 5 3 4 2" xfId="1482" xr:uid="{2F8FA5E5-4381-4430-AB9A-B1BE85148511}"/>
    <cellStyle name="Normal 5 3 5" xfId="1273" xr:uid="{0EA04CEF-D970-4B47-B2E6-DA164F089A4B}"/>
    <cellStyle name="Normal 5 3_2011 07 28 Execution Report for Vossloh" xfId="230" xr:uid="{13B9A9CF-400C-4A8F-9F3B-1254C9A694B2}"/>
    <cellStyle name="Normal 5 4" xfId="231" xr:uid="{FCD0E707-B552-4C06-B3C1-54E2C2B169AA}"/>
    <cellStyle name="Normal 5 4 2" xfId="232" xr:uid="{DB67032D-D6BC-4ADD-ACD6-B5EEFCD86504}"/>
    <cellStyle name="Normal 5 4 2 2" xfId="514" xr:uid="{62567DC5-E64F-4680-946B-19A1C95C9712}"/>
    <cellStyle name="Normal 5 4 2 2 2" xfId="1487" xr:uid="{DA0D08E6-D828-47F4-8E4C-75E59131549E}"/>
    <cellStyle name="Normal 5 4 2 3" xfId="1354" xr:uid="{BD3561F0-6E3B-41A3-B5FD-68C8D768B08C}"/>
    <cellStyle name="Normal 5 4 2_MONC Jan19" xfId="1116" xr:uid="{5AC5521B-C80D-4AA6-94EF-CF01271FAB55}"/>
    <cellStyle name="Normal 5 4 3" xfId="513" xr:uid="{A8857018-E4BF-4B9B-AE72-664B87856F6E}"/>
    <cellStyle name="Normal 5 4 3 2" xfId="1486" xr:uid="{8F05A87F-EE2E-46B3-8D8E-8FCE3D50EFFA}"/>
    <cellStyle name="Normal 5 4 4" xfId="1353" xr:uid="{EA077A00-7407-4E03-94AF-69046A84D628}"/>
    <cellStyle name="Normal 5 4_2011 07 28 Execution Report for Vossloh" xfId="233" xr:uid="{6995BD29-EB7E-4231-8E9A-344F60C70995}"/>
    <cellStyle name="Normal 5 5" xfId="234" xr:uid="{7EF8D647-A0FE-496C-88BB-345336D95683}"/>
    <cellStyle name="Normal 5 5 2" xfId="515" xr:uid="{51E52491-BD5F-4F9D-91FC-C335173ABA98}"/>
    <cellStyle name="Normal 5 5 2 2" xfId="1488" xr:uid="{3779DB5A-8989-4DCF-A91E-090A206555AA}"/>
    <cellStyle name="Normal 5 5 3" xfId="1355" xr:uid="{5B0B699C-132A-4C64-80A7-D8BAB8E79C58}"/>
    <cellStyle name="Normal 5 5_MONC Jan19" xfId="1117" xr:uid="{11719C21-0A77-4CAC-8420-CCA4E03AA115}"/>
    <cellStyle name="Normal 5 6" xfId="433" xr:uid="{C047922D-4E15-4359-AE2F-F6D03F323C97}"/>
    <cellStyle name="Normal 5 6 2" xfId="1406" xr:uid="{116E06F7-2721-4BAF-8471-8ED1A2D3A637}"/>
    <cellStyle name="Normal 5 7" xfId="620" xr:uid="{42DE3806-F600-47AC-B725-B45E39BF8AA4}"/>
    <cellStyle name="Normal 5 7 2" xfId="1183" xr:uid="{183868C4-3168-43DC-B761-4D5EC0D9D7F4}"/>
    <cellStyle name="Normal 5 7 3" xfId="1565" xr:uid="{4BBF6BB6-F6DA-4B7F-A2F3-CF574C87B220}"/>
    <cellStyle name="Normal 5 8" xfId="792" xr:uid="{253FF970-9A22-459E-8C6E-1883BD797B95}"/>
    <cellStyle name="Normal 5 8 2" xfId="1684" xr:uid="{7A0DF1A6-E6F7-49B8-9325-D3A1553CE012}"/>
    <cellStyle name="Normal 5 9" xfId="624" xr:uid="{2E6C3280-D2B5-46CC-A18A-AFDE503C4BAE}"/>
    <cellStyle name="Normal 5 9 2" xfId="1567" xr:uid="{2FCF1D56-ACD1-44E5-9BD5-8CC62A2F8A63}"/>
    <cellStyle name="Normal 5_2011 07 28 Execution Report for Vossloh" xfId="235" xr:uid="{67BBFF17-BA48-4D46-9E1A-0668586ED6C8}"/>
    <cellStyle name="Normal 6" xfId="31" xr:uid="{1903635B-E81D-4DB8-8D2F-69F08CC19AD2}"/>
    <cellStyle name="Normal 6 10" xfId="1254" xr:uid="{E2FFF784-4848-4E9D-808C-621E8AF7A3C9}"/>
    <cellStyle name="Normal 6 2" xfId="40" xr:uid="{08C5CF43-0FB7-4E00-8FF2-FBC3A7A79FA1}"/>
    <cellStyle name="Normal 6 2 2" xfId="114" xr:uid="{AA13D05D-F18E-4A24-9C38-E62ED507E10F}"/>
    <cellStyle name="Normal 6 2 2 2" xfId="236" xr:uid="{E51E65C8-D7EB-410B-B5F0-B282D0EF171E}"/>
    <cellStyle name="Normal 6 2 2 2 2" xfId="237" xr:uid="{A02A869C-0FAE-4CB7-BEC2-04338532B5EC}"/>
    <cellStyle name="Normal 6 2 2 2 2 2" xfId="520" xr:uid="{1D0E1A0D-2F33-409B-9A96-A84BB9F31346}"/>
    <cellStyle name="Normal 6 2 2 2 2 2 2" xfId="1493" xr:uid="{8598F76C-ADF6-4BAA-884D-372E75FD4EF9}"/>
    <cellStyle name="Normal 6 2 2 2 2 3" xfId="1357" xr:uid="{4B036ED9-6927-4290-98EB-AB7F9CAB2917}"/>
    <cellStyle name="Normal 6 2 2 2 2_MONC Jan19" xfId="1118" xr:uid="{4E4EE8EE-59FA-4E2E-8C46-84C5CC44B6FE}"/>
    <cellStyle name="Normal 6 2 2 2 3" xfId="519" xr:uid="{544A9AE5-52AC-4D23-92F6-E059C4599117}"/>
    <cellStyle name="Normal 6 2 2 2 3 2" xfId="1492" xr:uid="{43D19EE6-AE56-412E-B6F9-4FB267CF3859}"/>
    <cellStyle name="Normal 6 2 2 2 4" xfId="1356" xr:uid="{4B848CBC-6BE5-47DB-8BB6-4344C71EF6BC}"/>
    <cellStyle name="Normal 6 2 2 2_2011 07 28 Execution Report for Vossloh" xfId="238" xr:uid="{DA0586FA-4A61-4CEE-AE9C-8D0CBBC689A3}"/>
    <cellStyle name="Normal 6 2 2 3" xfId="239" xr:uid="{802A526F-2F7E-4B91-9DC1-5BE7AE329AC2}"/>
    <cellStyle name="Normal 6 2 2 3 2" xfId="521" xr:uid="{1F04E4E3-F4AB-4AD5-A818-A8C92AB02794}"/>
    <cellStyle name="Normal 6 2 2 3 2 2" xfId="1494" xr:uid="{D594142E-59DA-433B-9382-490136B51755}"/>
    <cellStyle name="Normal 6 2 2 3 3" xfId="1358" xr:uid="{A0718F9C-4902-4E83-9FB9-A1A6912EFE04}"/>
    <cellStyle name="Normal 6 2 2 3_MONC Jan19" xfId="1119" xr:uid="{C491B339-5921-4432-BCBA-E2821448C949}"/>
    <cellStyle name="Normal 6 2 2 4" xfId="518" xr:uid="{CEB02F6E-5CFD-4A98-AD0D-34CE569B2014}"/>
    <cellStyle name="Normal 6 2 2 4 2" xfId="1491" xr:uid="{0FF582D4-B2C1-4845-9867-46BE580C63A9}"/>
    <cellStyle name="Normal 6 2 2 5" xfId="1282" xr:uid="{BB59CCE3-7B78-43E0-A424-4EC18F5C369D}"/>
    <cellStyle name="Normal 6 2 2_2011 07 28 Execution Report for Vossloh" xfId="240" xr:uid="{6734E4F5-B045-4DEC-BF1C-C09B1B8BB156}"/>
    <cellStyle name="Normal 6 2 3" xfId="241" xr:uid="{1A6753F8-AFD0-4548-AF77-309FE9BD64E4}"/>
    <cellStyle name="Normal 6 2 3 2" xfId="242" xr:uid="{FD739DA2-7590-41D9-ABBC-9B57AA378C9D}"/>
    <cellStyle name="Normal 6 2 3 2 2" xfId="523" xr:uid="{C2E908BB-3A5A-4ED3-91ED-D75779FCECEB}"/>
    <cellStyle name="Normal 6 2 3 2 2 2" xfId="1496" xr:uid="{68EB11C5-EF4C-44D8-A6DE-1B1503085945}"/>
    <cellStyle name="Normal 6 2 3 2 3" xfId="1360" xr:uid="{ED5695B9-FC16-4BA3-8034-5354EF9D795A}"/>
    <cellStyle name="Normal 6 2 3 2_MONC Jan19" xfId="1120" xr:uid="{C49564D3-ED1A-4FF5-8082-2030629B0BB4}"/>
    <cellStyle name="Normal 6 2 3 3" xfId="522" xr:uid="{0EFE36BC-6799-4EAE-946D-7240EFD6A97A}"/>
    <cellStyle name="Normal 6 2 3 3 2" xfId="1495" xr:uid="{BD0674F9-087F-4DF1-8171-69DBAD0B052F}"/>
    <cellStyle name="Normal 6 2 3 4" xfId="1359" xr:uid="{C9F5F944-AE58-4201-ADC1-4BE155E557B4}"/>
    <cellStyle name="Normal 6 2 3_2011 07 28 Execution Report for Vossloh" xfId="243" xr:uid="{A2BECF8C-DEC6-40F4-8B56-DE1CD87721ED}"/>
    <cellStyle name="Normal 6 2 4" xfId="244" xr:uid="{E46FD59A-7CC7-4038-9FDC-F1817802FAE9}"/>
    <cellStyle name="Normal 6 2 4 2" xfId="524" xr:uid="{637F9AA4-AF69-4D7A-87FD-495343B8E4FE}"/>
    <cellStyle name="Normal 6 2 4 2 2" xfId="1497" xr:uid="{F1F96F9D-7A47-4A7E-AD23-42DDB6C67359}"/>
    <cellStyle name="Normal 6 2 4 3" xfId="1361" xr:uid="{A2053C31-3893-4C87-BE94-2BA6D9ED1124}"/>
    <cellStyle name="Normal 6 2 4_MONC Jan19" xfId="1121" xr:uid="{B210982C-57CD-4667-B609-70C5411CC691}"/>
    <cellStyle name="Normal 6 2 5" xfId="517" xr:uid="{7FDAAF61-49B4-45BB-8987-90C6F54ADBD0}"/>
    <cellStyle name="Normal 6 2 5 2" xfId="1490" xr:uid="{9562672D-695F-4846-8CED-E8930FE111C9}"/>
    <cellStyle name="Normal 6 2 6" xfId="716" xr:uid="{B0C5BE66-2E89-4228-9B1C-EF150627EFF5}"/>
    <cellStyle name="Normal 6 2 6 2" xfId="1629" xr:uid="{E57304E6-7297-4F18-B689-796D25F90391}"/>
    <cellStyle name="Normal 6 2 7" xfId="1027" xr:uid="{88A68B29-226F-4258-986E-012E6D658306}"/>
    <cellStyle name="Normal 6 2 7 2" xfId="1695" xr:uid="{05A032C1-8791-4D45-B4F8-49B0469D6710}"/>
    <cellStyle name="Normal 6 2 8" xfId="1033" xr:uid="{A60098CD-08EE-41E4-A7A1-10D8C2C7B484}"/>
    <cellStyle name="Normal 6 2 8 2" xfId="1700" xr:uid="{41645BF4-F8D5-4F1E-A2A0-3266330FF59A}"/>
    <cellStyle name="Normal 6 2 9" xfId="1261" xr:uid="{C0CD3451-8241-48BB-9783-E353FF25778E}"/>
    <cellStyle name="Normal 6 2_2011 07 28 Execution Report for Vossloh" xfId="245" xr:uid="{519FFBBE-4104-425B-B306-D69392E7A74E}"/>
    <cellStyle name="Normal 6 3" xfId="107" xr:uid="{879AD1A8-7B25-4261-B44E-31FC57C9A82B}"/>
    <cellStyle name="Normal 6 3 2" xfId="246" xr:uid="{9FD9E9CC-4BFF-4E91-8E7C-B8E788C4E4F9}"/>
    <cellStyle name="Normal 6 3 2 2" xfId="247" xr:uid="{A1301AE3-3DB3-4EC7-8EBE-B125794BE589}"/>
    <cellStyle name="Normal 6 3 2 2 2" xfId="527" xr:uid="{1000FD59-BB41-460D-8488-0AFA1913F241}"/>
    <cellStyle name="Normal 6 3 2 2 2 2" xfId="1500" xr:uid="{6D1768CF-04DE-4628-939D-7BCFA14E8E93}"/>
    <cellStyle name="Normal 6 3 2 2 3" xfId="1363" xr:uid="{7B7B24B3-DD77-45C2-ABFA-4B1179731C51}"/>
    <cellStyle name="Normal 6 3 2 2_MONC Jan19" xfId="1122" xr:uid="{487B6E70-72D2-454E-8CFE-554B71EE6127}"/>
    <cellStyle name="Normal 6 3 2 3" xfId="526" xr:uid="{3DC1AB8C-3B94-4214-98F3-8D0F559081DD}"/>
    <cellStyle name="Normal 6 3 2 3 2" xfId="1499" xr:uid="{C6EFA64B-A22E-4C39-AC22-C2E3A5383F39}"/>
    <cellStyle name="Normal 6 3 2 4" xfId="1362" xr:uid="{B1AB33C8-87B5-4D5C-BC27-A0183EE2F1FE}"/>
    <cellStyle name="Normal 6 3 2_2011 07 28 Execution Report for Vossloh" xfId="248" xr:uid="{1EC6F153-70F5-49F5-878B-D40E0A5B4CE1}"/>
    <cellStyle name="Normal 6 3 3" xfId="249" xr:uid="{B3FBD17C-DFB6-4ACA-B618-B6E34DB98D5B}"/>
    <cellStyle name="Normal 6 3 3 2" xfId="528" xr:uid="{CAADFE60-F23B-4582-A297-FEB5E582C491}"/>
    <cellStyle name="Normal 6 3 3 2 2" xfId="1501" xr:uid="{0F5DFFD4-4936-4D7E-922F-5DDEF0BF2DFD}"/>
    <cellStyle name="Normal 6 3 3 3" xfId="1364" xr:uid="{8E05FC2E-EE6E-4B40-B198-FCEDB2E28627}"/>
    <cellStyle name="Normal 6 3 3_MONC Jan19" xfId="1123" xr:uid="{F4C89675-6507-4217-9EBD-6CC812CC4CFB}"/>
    <cellStyle name="Normal 6 3 4" xfId="525" xr:uid="{C335DCF8-C68B-48F7-ABF0-17F4C293E936}"/>
    <cellStyle name="Normal 6 3 4 2" xfId="1498" xr:uid="{60EA4AEE-167B-47FE-AA0F-FC37B83410BC}"/>
    <cellStyle name="Normal 6 3 5" xfId="1275" xr:uid="{D56F6C50-1ECA-40AB-A825-F4995895206E}"/>
    <cellStyle name="Normal 6 3_2011 07 28 Execution Report for Vossloh" xfId="250" xr:uid="{FA2F3FEC-A5B3-4164-BEBB-24CC27160FC2}"/>
    <cellStyle name="Normal 6 4" xfId="251" xr:uid="{96AF88CF-D9FC-4007-8DC0-E111571BF886}"/>
    <cellStyle name="Normal 6 4 2" xfId="252" xr:uid="{A078DC89-2E21-4CBB-A573-A08F132A04E7}"/>
    <cellStyle name="Normal 6 4 2 2" xfId="530" xr:uid="{C4E81CA6-B2BD-4C22-8FCC-1A7C99EB3A1F}"/>
    <cellStyle name="Normal 6 4 2 2 2" xfId="1503" xr:uid="{BE5DB407-A973-4483-A8A9-6DD2F5E4D096}"/>
    <cellStyle name="Normal 6 4 2 3" xfId="1366" xr:uid="{D07EEE92-A7AA-4C9C-9975-0359FEB319F3}"/>
    <cellStyle name="Normal 6 4 2_MONC Jan19" xfId="1124" xr:uid="{B186DF73-268D-4FDB-81D0-2E9D569DE203}"/>
    <cellStyle name="Normal 6 4 3" xfId="529" xr:uid="{727C358D-B8E7-4237-B8D5-E2B1CBD17F3E}"/>
    <cellStyle name="Normal 6 4 3 2" xfId="1502" xr:uid="{C74BF43F-5862-43A9-B267-B10691CEC09E}"/>
    <cellStyle name="Normal 6 4 4" xfId="1365" xr:uid="{AAEE44CD-B596-4F1C-9170-D749AF7ECB08}"/>
    <cellStyle name="Normal 6 4_2011 07 28 Execution Report for Vossloh" xfId="253" xr:uid="{8C13D0CA-2E08-4110-AA99-61B5BF41F96B}"/>
    <cellStyle name="Normal 6 5" xfId="254" xr:uid="{60354D82-3407-4B8C-BEC4-F972204B8847}"/>
    <cellStyle name="Normal 6 5 2" xfId="531" xr:uid="{1C70409A-8B90-463C-95D2-923B02046CE6}"/>
    <cellStyle name="Normal 6 5 2 2" xfId="1504" xr:uid="{20239C87-5BDA-4C62-AF9A-DF2395EB7892}"/>
    <cellStyle name="Normal 6 5 3" xfId="1367" xr:uid="{7796E430-5068-40EB-A685-6EDFD62C6A5C}"/>
    <cellStyle name="Normal 6 5_MONC Jan19" xfId="1125" xr:uid="{F0CEAFC1-E763-4C08-AC4D-37ADD017A7F1}"/>
    <cellStyle name="Normal 6 6" xfId="516" xr:uid="{4A9D8AA2-D4D4-4843-AA8C-C7C9101F13DF}"/>
    <cellStyle name="Normal 6 6 2" xfId="1489" xr:uid="{B3F15F83-17AA-4959-BD91-E11DA98DD8E5}"/>
    <cellStyle name="Normal 6 7" xfId="625" xr:uid="{00E5A908-3A5D-4CA4-9BF2-7CBCA865A59A}"/>
    <cellStyle name="Normal 6 7 2" xfId="1184" xr:uid="{6ABAC3A9-3AAB-4BDB-8196-91C6B45643DF}"/>
    <cellStyle name="Normal 6 7 3" xfId="1568" xr:uid="{D593F44A-23BB-4BA4-ABA4-7490418677B3}"/>
    <cellStyle name="Normal 6 8" xfId="1017" xr:uid="{92D9511B-DC14-443C-B967-AF72171F984D}"/>
    <cellStyle name="Normal 6 8 2" xfId="1687" xr:uid="{28092433-68BF-49BF-B0AC-70A434CF3033}"/>
    <cellStyle name="Normal 6 9" xfId="1023" xr:uid="{B0F12E7C-65D0-4B62-8A2F-05EE5F0C0EBB}"/>
    <cellStyle name="Normal 6 9 2" xfId="1692" xr:uid="{B053B850-44EC-43E8-85FE-6512C6197118}"/>
    <cellStyle name="Normal 6_2011 07 28 Execution Report for Vossloh" xfId="255" xr:uid="{C6786628-3CCC-4492-A168-06D2DBB16188}"/>
    <cellStyle name="Normal 7" xfId="41" xr:uid="{258A6225-E547-4847-96FE-0820D2484AFF}"/>
    <cellStyle name="Normal 7 10" xfId="1262" xr:uid="{BE78EAF8-34C1-426B-ABB1-D9F1BF594794}"/>
    <cellStyle name="Normal 7 2" xfId="42" xr:uid="{04DB7B61-6481-4484-895B-43C4932997AC}"/>
    <cellStyle name="Normal 7 2 2" xfId="116" xr:uid="{AA55160F-0D4B-4A95-AE46-295C4814B5BA}"/>
    <cellStyle name="Normal 7 2 2 2" xfId="256" xr:uid="{128A47F9-7A96-4BEE-A5CF-C738BD8F2A92}"/>
    <cellStyle name="Normal 7 2 2 2 2" xfId="257" xr:uid="{1B9E9A34-21F6-49B9-BCDB-2DEC04E50398}"/>
    <cellStyle name="Normal 7 2 2 2 2 2" xfId="536" xr:uid="{0486F5D2-8D33-4C97-BE90-DFC1DF120D69}"/>
    <cellStyle name="Normal 7 2 2 2 2 2 2" xfId="1509" xr:uid="{7912A41B-E569-488C-A280-33B93D54717C}"/>
    <cellStyle name="Normal 7 2 2 2 2 3" xfId="1369" xr:uid="{6FB8D4D6-CDC3-42F9-A5E9-28A049ECF2DC}"/>
    <cellStyle name="Normal 7 2 2 2 2_MONC Jan19" xfId="1126" xr:uid="{B9DD5835-00D7-4B00-A5CD-B76F8514F66D}"/>
    <cellStyle name="Normal 7 2 2 2 3" xfId="535" xr:uid="{0B1F05FF-0CC4-4415-BD4F-E47ED66AF748}"/>
    <cellStyle name="Normal 7 2 2 2 3 2" xfId="1508" xr:uid="{5C52984F-7B1A-4674-AFC3-7C8581AE5807}"/>
    <cellStyle name="Normal 7 2 2 2 4" xfId="1368" xr:uid="{DAC78A13-A953-4CC0-B3A1-583CD9DDD07B}"/>
    <cellStyle name="Normal 7 2 2 2_2011 07 28 Execution Report for Vossloh" xfId="258" xr:uid="{A9B4F336-410D-4663-B411-365B392AFAEF}"/>
    <cellStyle name="Normal 7 2 2 3" xfId="259" xr:uid="{D03DBD85-A067-4307-A85E-497BD83BCF8C}"/>
    <cellStyle name="Normal 7 2 2 3 2" xfId="537" xr:uid="{569D1063-1B18-4A49-97F7-2593027C1195}"/>
    <cellStyle name="Normal 7 2 2 3 2 2" xfId="1510" xr:uid="{F43DFD21-4A82-4558-AE47-78A2A8D59A8D}"/>
    <cellStyle name="Normal 7 2 2 3 3" xfId="1370" xr:uid="{5B7F71EA-DEBA-48B0-8852-45C5CA84B25E}"/>
    <cellStyle name="Normal 7 2 2 3_MONC Jan19" xfId="1127" xr:uid="{FBD8D6A4-C1A2-4DFB-A705-78A1A9E08C91}"/>
    <cellStyle name="Normal 7 2 2 4" xfId="534" xr:uid="{3562579E-C655-43EE-B13B-9CA52DCCD957}"/>
    <cellStyle name="Normal 7 2 2 4 2" xfId="1507" xr:uid="{18C64289-B2CA-48D5-9DE2-954DBBC99A6D}"/>
    <cellStyle name="Normal 7 2 2 5" xfId="1284" xr:uid="{5F311154-772E-4296-9BAC-9A74C671A7B3}"/>
    <cellStyle name="Normal 7 2 2_2011 07 28 Execution Report for Vossloh" xfId="260" xr:uid="{9EFA233B-5B3F-4B5A-A8AF-76143A58FEF7}"/>
    <cellStyle name="Normal 7 2 3" xfId="261" xr:uid="{616CFD62-2419-4FAD-87AB-A6D02146979F}"/>
    <cellStyle name="Normal 7 2 3 2" xfId="262" xr:uid="{9EF8961E-2C69-4437-9F98-98A1C0F1C656}"/>
    <cellStyle name="Normal 7 2 3 2 2" xfId="539" xr:uid="{49BB64D3-F5DF-4B37-B3EE-3A499D7E906B}"/>
    <cellStyle name="Normal 7 2 3 2 2 2" xfId="1512" xr:uid="{34C4A514-9EC4-4F72-B254-5CE3D8242E09}"/>
    <cellStyle name="Normal 7 2 3 2 3" xfId="1372" xr:uid="{F137885B-678A-4F24-A0B3-CF9BE4495026}"/>
    <cellStyle name="Normal 7 2 3 2_MONC Jan19" xfId="1128" xr:uid="{45275A52-39C1-41EA-B0F4-0906D1EE928E}"/>
    <cellStyle name="Normal 7 2 3 3" xfId="538" xr:uid="{CCF4DD6F-1B92-43C1-BAE2-22C960F87E05}"/>
    <cellStyle name="Normal 7 2 3 3 2" xfId="1511" xr:uid="{90A5573D-3549-4478-9D4C-3D46C4ED35F4}"/>
    <cellStyle name="Normal 7 2 3 4" xfId="1371" xr:uid="{3090804D-BC16-470C-850A-34E55413F574}"/>
    <cellStyle name="Normal 7 2 3_2011 07 28 Execution Report for Vossloh" xfId="263" xr:uid="{F0BAED22-0D35-4E77-8EFF-4C19B8452289}"/>
    <cellStyle name="Normal 7 2 4" xfId="264" xr:uid="{1B93C94B-2636-4362-AAB5-B810FA90F300}"/>
    <cellStyle name="Normal 7 2 4 2" xfId="540" xr:uid="{59642330-F65D-4C37-869E-957D1043E202}"/>
    <cellStyle name="Normal 7 2 4 2 2" xfId="1513" xr:uid="{141A640F-D62B-4273-B322-B6010024EF92}"/>
    <cellStyle name="Normal 7 2 4 3" xfId="1373" xr:uid="{5FF5F624-596A-47D1-92E0-06966932A800}"/>
    <cellStyle name="Normal 7 2 4_MONC Jan19" xfId="1129" xr:uid="{2C12ABF0-86F5-4802-A84A-3400C8C7D3C1}"/>
    <cellStyle name="Normal 7 2 5" xfId="533" xr:uid="{CC14E1F3-5973-457B-8588-E1C170B178A4}"/>
    <cellStyle name="Normal 7 2 5 2" xfId="1506" xr:uid="{772B6585-2DA6-4814-9B7E-38641A5F3132}"/>
    <cellStyle name="Normal 7 2 6" xfId="730" xr:uid="{9A86396A-62BC-4AE2-B071-04D4240A9882}"/>
    <cellStyle name="Normal 7 2 6 2" xfId="1643" xr:uid="{50EC8301-9FF5-4E9F-8A29-075A6C086EA8}"/>
    <cellStyle name="Normal 7 2 7" xfId="1029" xr:uid="{5B92213E-9D9D-4539-A29F-CE53E6AAFFD5}"/>
    <cellStyle name="Normal 7 2 7 2" xfId="1697" xr:uid="{0BA2BD3D-B22A-481C-838B-3DEBC151F842}"/>
    <cellStyle name="Normal 7 2 8" xfId="1030" xr:uid="{AB67B1A9-ECFE-40CF-A9F6-F816BEF572D9}"/>
    <cellStyle name="Normal 7 2 8 2" xfId="1698" xr:uid="{33AC9AD8-8F9A-4EFD-9E37-D6DD023D492A}"/>
    <cellStyle name="Normal 7 2 9" xfId="1263" xr:uid="{67567691-9121-477B-B9E6-9834089D1B7F}"/>
    <cellStyle name="Normal 7 2_2011 07 28 Execution Report for Vossloh" xfId="265" xr:uid="{BAAC969C-965F-4C88-9A5A-2F17078C9F1F}"/>
    <cellStyle name="Normal 7 3" xfId="115" xr:uid="{BD4BE8F1-5725-4AEE-B575-3116D5FECEDB}"/>
    <cellStyle name="Normal 7 3 2" xfId="266" xr:uid="{764BE718-3194-4AA8-8C98-3B3B118FC930}"/>
    <cellStyle name="Normal 7 3 2 2" xfId="267" xr:uid="{CC231794-6785-4668-8752-8D3E00947C29}"/>
    <cellStyle name="Normal 7 3 2 2 2" xfId="543" xr:uid="{1435B339-74BC-4216-A787-A41AD02538BF}"/>
    <cellStyle name="Normal 7 3 2 2 2 2" xfId="1516" xr:uid="{A6A9C061-E7F9-4B64-8C89-EEB43D8293B5}"/>
    <cellStyle name="Normal 7 3 2 2 3" xfId="1375" xr:uid="{4C178C57-4352-44C7-B3D3-DED12C2BF29F}"/>
    <cellStyle name="Normal 7 3 2 2_MONC Jan19" xfId="1130" xr:uid="{2EE16CAE-726A-4A87-AC90-3B3070DA607F}"/>
    <cellStyle name="Normal 7 3 2 3" xfId="542" xr:uid="{316A26BC-4D2D-437A-B64B-DA1D605B87E9}"/>
    <cellStyle name="Normal 7 3 2 3 2" xfId="1515" xr:uid="{D6158A22-B434-437F-8F29-4A13692DADED}"/>
    <cellStyle name="Normal 7 3 2 4" xfId="1374" xr:uid="{15CC9EA7-777A-49FC-A686-72F032531E84}"/>
    <cellStyle name="Normal 7 3 2_2011 07 28 Execution Report for Vossloh" xfId="268" xr:uid="{3E255624-3645-410C-894A-38FF1F51CD1C}"/>
    <cellStyle name="Normal 7 3 3" xfId="269" xr:uid="{765926EC-C497-43C9-A166-CC7349F83D2D}"/>
    <cellStyle name="Normal 7 3 3 2" xfId="544" xr:uid="{1E65CFA5-2AB4-4DE2-91A0-7AB267086E3B}"/>
    <cellStyle name="Normal 7 3 3 2 2" xfId="1517" xr:uid="{E18F3759-1031-4BFA-BDF6-18B96B4A38CD}"/>
    <cellStyle name="Normal 7 3 3 3" xfId="1376" xr:uid="{FAAD767B-0246-480D-B671-25A22B5A06BC}"/>
    <cellStyle name="Normal 7 3 3_MONC Jan19" xfId="1131" xr:uid="{C88F7A75-76E4-4E06-96F4-FB9B8B433DD7}"/>
    <cellStyle name="Normal 7 3 4" xfId="541" xr:uid="{168CB60D-473E-4299-967E-499C212175C6}"/>
    <cellStyle name="Normal 7 3 4 2" xfId="1514" xr:uid="{C21B6723-6B59-42B7-85A3-09F693AB3E30}"/>
    <cellStyle name="Normal 7 3 5" xfId="1283" xr:uid="{5F68AFC5-063C-40CD-9E9C-E468F03740A0}"/>
    <cellStyle name="Normal 7 3_2011 07 28 Execution Report for Vossloh" xfId="270" xr:uid="{957A8429-00AF-4681-8EAF-38D9D436EFE4}"/>
    <cellStyle name="Normal 7 4" xfId="271" xr:uid="{BF720EFE-FBB6-426A-9F96-65B0CDB5218C}"/>
    <cellStyle name="Normal 7 4 2" xfId="272" xr:uid="{79226769-5790-42D5-B36A-560E878CEC5F}"/>
    <cellStyle name="Normal 7 4 2 2" xfId="546" xr:uid="{47FB23F7-B571-4AC7-9A5D-256DE24E8C35}"/>
    <cellStyle name="Normal 7 4 2 2 2" xfId="1519" xr:uid="{F4320881-9546-4B44-A7AA-903C659FBC6D}"/>
    <cellStyle name="Normal 7 4 2 3" xfId="1378" xr:uid="{F8F89744-AF52-4A3A-BA8C-54419D31DA5C}"/>
    <cellStyle name="Normal 7 4 2_MONC Jan19" xfId="1132" xr:uid="{22ACA356-7AD0-4DC6-95F8-4EC2079148B4}"/>
    <cellStyle name="Normal 7 4 3" xfId="545" xr:uid="{5BB681C4-7C1B-470E-8EE1-788DF7215C5E}"/>
    <cellStyle name="Normal 7 4 3 2" xfId="1518" xr:uid="{5AFF2CDE-CF48-4674-AFF8-DF1C0A130A3C}"/>
    <cellStyle name="Normal 7 4 4" xfId="1377" xr:uid="{900DE962-080F-4452-840D-5F6E8E60653B}"/>
    <cellStyle name="Normal 7 4_2011 07 28 Execution Report for Vossloh" xfId="273" xr:uid="{CC15133D-41B0-4580-99F4-C54A9AC77B89}"/>
    <cellStyle name="Normal 7 5" xfId="274" xr:uid="{1416C89E-2BD2-4E5A-86F5-8D3F65F5B2A8}"/>
    <cellStyle name="Normal 7 5 2" xfId="547" xr:uid="{0F45C355-CD7D-4DB0-8C43-4532A9620B09}"/>
    <cellStyle name="Normal 7 5 2 2" xfId="1520" xr:uid="{96770B99-C83F-43D6-907F-27E3AA932206}"/>
    <cellStyle name="Normal 7 5 3" xfId="1379" xr:uid="{643F8F8C-7B23-4E1B-A121-E782D0FA0BE6}"/>
    <cellStyle name="Normal 7 5_MONC Jan19" xfId="1133" xr:uid="{0C611324-33EF-45D9-AE49-4B897895A628}"/>
    <cellStyle name="Normal 7 6" xfId="532" xr:uid="{5F765CE4-AC2D-4EB1-A54C-D787F57D6E79}"/>
    <cellStyle name="Normal 7 6 2" xfId="1505" xr:uid="{4C3DD934-01B8-4693-B258-73363DCA0AD4}"/>
    <cellStyle name="Normal 7 7" xfId="639" xr:uid="{F3AD427E-91D1-4262-8FE8-355F110E1F36}"/>
    <cellStyle name="Normal 7 7 2" xfId="1185" xr:uid="{039F9997-E5BE-4960-964B-B4DA397396EB}"/>
    <cellStyle name="Normal 7 7 3" xfId="1582" xr:uid="{21FB69CF-3473-4E96-BDE9-B2DC14B7219D}"/>
    <cellStyle name="Normal 7 8" xfId="1018" xr:uid="{76718CCB-FE7C-40D1-9250-7D8CFF17AE0E}"/>
    <cellStyle name="Normal 7 8 2" xfId="1688" xr:uid="{E7A26B3B-C20E-4C38-AD44-2ED2436942EC}"/>
    <cellStyle name="Normal 7 9" xfId="1028" xr:uid="{F742B7D4-6B7C-4643-98A3-F41A9E2CB296}"/>
    <cellStyle name="Normal 7 9 2" xfId="1696" xr:uid="{B6B8BE70-0AD9-4587-ABEB-A01E138F7897}"/>
    <cellStyle name="Normal 7_2011 07 28 Execution Report for Vossloh" xfId="275" xr:uid="{7DD85AA8-A436-4A25-8745-779750D1AA0B}"/>
    <cellStyle name="Normal 8" xfId="43" xr:uid="{D81E6E46-95D4-4FCA-A2D6-2EB7E5D7060E}"/>
    <cellStyle name="Normal 8 10" xfId="1264" xr:uid="{7C0D7562-7EFE-42BA-BF03-D2B3E6BABFAA}"/>
    <cellStyle name="Normal 8 2" xfId="44" xr:uid="{62414257-75C3-4D7D-BAE0-F641BF7D0D59}"/>
    <cellStyle name="Normal 8 2 2" xfId="118" xr:uid="{5CC1DE0A-71B7-4AD9-B822-DE648F8A9A83}"/>
    <cellStyle name="Normal 8 2 2 2" xfId="276" xr:uid="{B54B365C-91B1-44C7-B287-08CF2C37F6E5}"/>
    <cellStyle name="Normal 8 2 2 2 2" xfId="277" xr:uid="{304A9BE2-6D4C-4B76-98CB-ECA857A881CB}"/>
    <cellStyle name="Normal 8 2 2 2 2 2" xfId="552" xr:uid="{DD4FD7EF-66F1-43F2-A11A-1ACBC09589B5}"/>
    <cellStyle name="Normal 8 2 2 2 2 2 2" xfId="1525" xr:uid="{DA41EDD5-6866-4815-8641-C89138C16E2F}"/>
    <cellStyle name="Normal 8 2 2 2 2 3" xfId="1381" xr:uid="{C5EC9834-D8B2-485F-8868-C4CB8B039CFA}"/>
    <cellStyle name="Normal 8 2 2 2 2_MONC Jan19" xfId="1134" xr:uid="{BB3058DF-C477-4EF0-B4CE-276384ABEE8A}"/>
    <cellStyle name="Normal 8 2 2 2 3" xfId="551" xr:uid="{44A7111D-FBCB-4DB2-BCC4-6650FA6585AB}"/>
    <cellStyle name="Normal 8 2 2 2 3 2" xfId="1524" xr:uid="{843982A5-AB9D-4E85-84FE-3BD420988FE9}"/>
    <cellStyle name="Normal 8 2 2 2 4" xfId="1380" xr:uid="{5CAF64B8-E813-48B7-BC9C-76D3508547B5}"/>
    <cellStyle name="Normal 8 2 2 2_2011 07 28 Execution Report for Vossloh" xfId="278" xr:uid="{80AA44A1-F31E-4AF8-8BCD-D0C6D2839848}"/>
    <cellStyle name="Normal 8 2 2 3" xfId="279" xr:uid="{1556D940-5396-47F0-815C-23D65E608E37}"/>
    <cellStyle name="Normal 8 2 2 3 2" xfId="553" xr:uid="{D0BCB507-1221-4EFC-BAFB-BC9F03DBECA0}"/>
    <cellStyle name="Normal 8 2 2 3 2 2" xfId="1526" xr:uid="{484482D9-CEE6-4BE5-B980-7A2852568731}"/>
    <cellStyle name="Normal 8 2 2 3 3" xfId="1382" xr:uid="{653BB4FE-3CD1-4650-9BCE-9DC8EE839A51}"/>
    <cellStyle name="Normal 8 2 2 3_MONC Jan19" xfId="1135" xr:uid="{15FA65F2-29B0-4BC4-92A4-A5D512218AF4}"/>
    <cellStyle name="Normal 8 2 2 4" xfId="550" xr:uid="{8C7D2BEA-1EB1-44AA-A788-E584EA122799}"/>
    <cellStyle name="Normal 8 2 2 4 2" xfId="1523" xr:uid="{509CDFD0-FBB6-4830-84CB-2EA29CA2268D}"/>
    <cellStyle name="Normal 8 2 2 5" xfId="1286" xr:uid="{EFD2805C-A47D-40A1-AC91-3D57841671EF}"/>
    <cellStyle name="Normal 8 2 2_2011 07 28 Execution Report for Vossloh" xfId="280" xr:uid="{B4157DB1-2362-4DB1-B5F2-0E3F0019B27F}"/>
    <cellStyle name="Normal 8 2 3" xfId="281" xr:uid="{CA3F09D8-DA67-4582-9049-00296F2865A9}"/>
    <cellStyle name="Normal 8 2 3 2" xfId="282" xr:uid="{D4413AEF-AC1A-4101-ACEE-60E2ADA10E1D}"/>
    <cellStyle name="Normal 8 2 3 2 2" xfId="555" xr:uid="{29E6C1F1-FDBB-4F26-9357-37E6B82B4FBD}"/>
    <cellStyle name="Normal 8 2 3 2 2 2" xfId="1528" xr:uid="{368E287D-E128-419A-85D7-C09B7C068629}"/>
    <cellStyle name="Normal 8 2 3 2 3" xfId="1384" xr:uid="{673B140D-F817-4638-8060-57CD6D2F0091}"/>
    <cellStyle name="Normal 8 2 3 2_MONC Jan19" xfId="1136" xr:uid="{D2D5CB21-52C6-4168-B6F6-878DE1BC67A2}"/>
    <cellStyle name="Normal 8 2 3 3" xfId="554" xr:uid="{09BE9584-0EF5-400D-B371-3B0BC050387D}"/>
    <cellStyle name="Normal 8 2 3 3 2" xfId="1527" xr:uid="{7F3306B5-8565-44B9-8B7A-481D171F1B63}"/>
    <cellStyle name="Normal 8 2 3 4" xfId="1383" xr:uid="{E9E60997-4512-4267-8C3D-F04A7E8C6EAC}"/>
    <cellStyle name="Normal 8 2 3_2011 07 28 Execution Report for Vossloh" xfId="283" xr:uid="{702EFAF0-4E2A-419F-9D0A-3C2AB25812E5}"/>
    <cellStyle name="Normal 8 2 4" xfId="284" xr:uid="{3ACE639F-3D8B-4EBB-A26B-7B278CE504A2}"/>
    <cellStyle name="Normal 8 2 4 2" xfId="556" xr:uid="{8FB6A528-5CB9-4E4E-A949-2FB344F5A74B}"/>
    <cellStyle name="Normal 8 2 4 2 2" xfId="1529" xr:uid="{C059E2D9-8796-4A0E-B13A-13EB287FE807}"/>
    <cellStyle name="Normal 8 2 4 3" xfId="1385" xr:uid="{116DD7F4-1F7C-4AA7-AB6C-4708AB9D3399}"/>
    <cellStyle name="Normal 8 2 4_MONC Jan19" xfId="1137" xr:uid="{993E332A-F05F-45E5-BA7E-991FBD608E6D}"/>
    <cellStyle name="Normal 8 2 5" xfId="549" xr:uid="{51FE1542-614A-44CF-A223-27C71E1CBA30}"/>
    <cellStyle name="Normal 8 2 5 2" xfId="1522" xr:uid="{BFEF2655-63EC-4514-B51E-D53F67ADD688}"/>
    <cellStyle name="Normal 8 2 6" xfId="744" xr:uid="{777AE523-1A6F-4ACA-9C43-99B50751CCDC}"/>
    <cellStyle name="Normal 8 2 6 2" xfId="1657" xr:uid="{BA1387BA-9622-4C9F-900C-79116FFDFDB8}"/>
    <cellStyle name="Normal 8 2 7" xfId="1031" xr:uid="{67D310C4-C246-45D7-90FE-11104ECDA9F7}"/>
    <cellStyle name="Normal 8 2 7 2" xfId="1699" xr:uid="{E6F20A1E-E4F6-4C08-804A-B9EAB6AB9E31}"/>
    <cellStyle name="Normal 8 2 8" xfId="1038" xr:uid="{174D2205-D8E5-4888-A2B3-7D44AA3B1E2B}"/>
    <cellStyle name="Normal 8 2 8 2" xfId="1703" xr:uid="{8F229718-0D29-4E90-8E70-D8239B3CFE64}"/>
    <cellStyle name="Normal 8 2 9" xfId="1265" xr:uid="{76F85AD0-385E-46E1-BC2C-C19A4DD5A9CA}"/>
    <cellStyle name="Normal 8 2_2011 07 28 Execution Report for Vossloh" xfId="285" xr:uid="{611CBDC7-554B-487E-B157-8D6010867D12}"/>
    <cellStyle name="Normal 8 3" xfId="117" xr:uid="{9F4903E0-6F0F-429C-8DB8-24478BF2852B}"/>
    <cellStyle name="Normal 8 3 2" xfId="286" xr:uid="{BB5A0FFB-1BF4-44EE-A142-14F0918B6BCA}"/>
    <cellStyle name="Normal 8 3 2 2" xfId="287" xr:uid="{479E9DA5-4385-41CF-ABF6-E4E905DD6EC6}"/>
    <cellStyle name="Normal 8 3 2 2 2" xfId="559" xr:uid="{2D995BA6-B147-40AB-B1B2-46494DF6EF3A}"/>
    <cellStyle name="Normal 8 3 2 2 2 2" xfId="1532" xr:uid="{AED98A2F-C39A-4B99-BD41-365A4C0D7389}"/>
    <cellStyle name="Normal 8 3 2 2 3" xfId="1387" xr:uid="{47B42629-6C2F-44C3-B9FF-945EECBA9A2D}"/>
    <cellStyle name="Normal 8 3 2 2_MONC Jan19" xfId="1138" xr:uid="{66E4F383-E280-4C7E-A753-FD9791FB7805}"/>
    <cellStyle name="Normal 8 3 2 3" xfId="558" xr:uid="{F5F34B5B-7F86-4DD9-AD54-8A82D83A5FD2}"/>
    <cellStyle name="Normal 8 3 2 3 2" xfId="1531" xr:uid="{BBC686D0-75D0-46E5-A1EE-5A00B78C8188}"/>
    <cellStyle name="Normal 8 3 2 4" xfId="1386" xr:uid="{86214F94-4F5D-4A46-9DF2-1D1594E79BF4}"/>
    <cellStyle name="Normal 8 3 2_2011 07 28 Execution Report for Vossloh" xfId="288" xr:uid="{462DD507-78AE-4DC0-84BE-C04BAC03C8A5}"/>
    <cellStyle name="Normal 8 3 3" xfId="289" xr:uid="{06738402-CDCD-4BBC-8C53-0F3083088EA7}"/>
    <cellStyle name="Normal 8 3 3 2" xfId="560" xr:uid="{BE9C3B59-71D2-4995-B598-DA0584C18FAF}"/>
    <cellStyle name="Normal 8 3 3 2 2" xfId="1533" xr:uid="{EC69DD9B-347E-4F0D-BFBB-624153771C79}"/>
    <cellStyle name="Normal 8 3 3 3" xfId="1388" xr:uid="{05C63020-1AE3-431B-AD71-7C592CCC1C2E}"/>
    <cellStyle name="Normal 8 3 3_MONC Jan19" xfId="1139" xr:uid="{DDF83FFA-C8C4-496C-9EAE-E959CA73C00F}"/>
    <cellStyle name="Normal 8 3 4" xfId="557" xr:uid="{85C3050A-95ED-4569-AA5A-FD7D116A07AB}"/>
    <cellStyle name="Normal 8 3 4 2" xfId="1530" xr:uid="{CA1AF6F6-3E50-4BB5-ACCE-99D2C6659E2D}"/>
    <cellStyle name="Normal 8 3 5" xfId="1285" xr:uid="{7AC9F883-5172-4483-921C-0D07ECC65526}"/>
    <cellStyle name="Normal 8 3_2011 07 28 Execution Report for Vossloh" xfId="290" xr:uid="{203FFDAA-FC7D-4C11-ABD9-6AA716F9AEF7}"/>
    <cellStyle name="Normal 8 4" xfId="291" xr:uid="{83D9129C-7416-4431-90CC-A4759285B481}"/>
    <cellStyle name="Normal 8 4 2" xfId="292" xr:uid="{41867F51-7368-4C48-99D2-16E4143BBF9C}"/>
    <cellStyle name="Normal 8 4 2 2" xfId="562" xr:uid="{35BDA86F-77BC-4E42-AB7A-A7A1323FB067}"/>
    <cellStyle name="Normal 8 4 2 2 2" xfId="1535" xr:uid="{BFA2D106-1C47-451F-8E50-D8AE4CBA0C70}"/>
    <cellStyle name="Normal 8 4 2 3" xfId="1390" xr:uid="{AC85E157-6273-48B6-A1E5-34831E6416F8}"/>
    <cellStyle name="Normal 8 4 2_MONC Jan19" xfId="1140" xr:uid="{43DDAB68-B194-4056-A970-D062BECED7DA}"/>
    <cellStyle name="Normal 8 4 3" xfId="561" xr:uid="{49ACBD8C-9A1A-4033-BE27-D0E1539D309F}"/>
    <cellStyle name="Normal 8 4 3 2" xfId="1534" xr:uid="{4EBAE0A0-33ED-4D12-B0FA-F17DE22853D5}"/>
    <cellStyle name="Normal 8 4 4" xfId="1389" xr:uid="{18EFDA18-AC57-4EDE-9E28-8D22372F56EC}"/>
    <cellStyle name="Normal 8 4_2011 07 28 Execution Report for Vossloh" xfId="293" xr:uid="{620B49B9-B346-4CA4-9721-1940074DB690}"/>
    <cellStyle name="Normal 8 5" xfId="294" xr:uid="{0C4A1308-DA84-47D7-A29C-3A7A4D5F4736}"/>
    <cellStyle name="Normal 8 5 2" xfId="563" xr:uid="{1C1C3FCE-3268-4428-BB81-EE55C1170885}"/>
    <cellStyle name="Normal 8 5 2 2" xfId="1536" xr:uid="{415BA646-D911-48FF-B491-E2E9C97D5512}"/>
    <cellStyle name="Normal 8 5 3" xfId="1391" xr:uid="{B7068774-7E99-4993-916F-DC49A2206FBD}"/>
    <cellStyle name="Normal 8 5_MONC Jan19" xfId="1141" xr:uid="{E4B85438-2254-4FC4-9B11-72A7E8C5171C}"/>
    <cellStyle name="Normal 8 6" xfId="548" xr:uid="{F2D74A96-6EB4-4FE6-97A0-8D3AB22D196E}"/>
    <cellStyle name="Normal 8 6 2" xfId="1521" xr:uid="{5614DBBD-F40D-4E14-BBE8-8B9D986AFEB8}"/>
    <cellStyle name="Normal 8 7" xfId="653" xr:uid="{709E0D6C-F531-45FB-813C-F77B1AFD2398}"/>
    <cellStyle name="Normal 8 7 2" xfId="1195" xr:uid="{DFF6A2B2-F183-478B-AF3D-B7D8F0BBC1A7}"/>
    <cellStyle name="Normal 8 7 3" xfId="1596" xr:uid="{C0FF68BD-B23F-4944-AD11-8C2AFB008E3A}"/>
    <cellStyle name="Normal 8 8" xfId="1019" xr:uid="{383E3B71-ABF6-4D9B-B4DA-EF8D68F1EC90}"/>
    <cellStyle name="Normal 8 8 2" xfId="1689" xr:uid="{A93C4061-F2BA-4E1F-A2B7-51B4AB009D26}"/>
    <cellStyle name="Normal 8 9" xfId="1042" xr:uid="{712F017C-419B-4D5B-BD06-56A0355DC7AB}"/>
    <cellStyle name="Normal 8 9 2" xfId="1704" xr:uid="{D7684F6A-714E-46B6-B563-6FF5E2D8F9EB}"/>
    <cellStyle name="Normal 8_2011 07 28 Execution Report for Vossloh" xfId="295" xr:uid="{9F6C3AF3-746D-4579-8FC9-9899D38EEB3F}"/>
    <cellStyle name="Normal 9" xfId="45" xr:uid="{79B03840-7528-4CB3-8EA2-638206897BDB}"/>
    <cellStyle name="Normal 9 2" xfId="119" xr:uid="{F80685BD-8681-4CE5-8404-2962D31A323C}"/>
    <cellStyle name="Normal 9 2 2" xfId="296" xr:uid="{6C306EF2-0AEA-4C70-AE3C-4681C2D898E4}"/>
    <cellStyle name="Normal 9 2 2 2" xfId="297" xr:uid="{4D71CDAE-72E0-46B9-AE2A-028CED4ABC0D}"/>
    <cellStyle name="Normal 9 2 2 2 2" xfId="567" xr:uid="{2BD188C5-BFFF-42B8-8D95-573AF57B73AA}"/>
    <cellStyle name="Normal 9 2 2 2 2 2" xfId="1540" xr:uid="{50341B43-3197-4214-9190-061699CFCFB2}"/>
    <cellStyle name="Normal 9 2 2 2 3" xfId="1393" xr:uid="{1F3A2F49-F35F-47D2-9CFC-D87094EF244E}"/>
    <cellStyle name="Normal 9 2 2 2_MONC Jan19" xfId="1142" xr:uid="{F575F6EE-BAE0-46BE-B988-0753E692985C}"/>
    <cellStyle name="Normal 9 2 2 3" xfId="566" xr:uid="{539658E2-7B6B-48C5-8D6A-51D31B97C8A6}"/>
    <cellStyle name="Normal 9 2 2 3 2" xfId="1539" xr:uid="{10E3BDB9-F4CB-45D5-A78C-A47D7A8021A4}"/>
    <cellStyle name="Normal 9 2 2 4" xfId="1392" xr:uid="{2A095DBB-BDBF-4DC5-84FD-3E5525E0DCE4}"/>
    <cellStyle name="Normal 9 2 2_2011 07 28 Execution Report for Vossloh" xfId="298" xr:uid="{81B1AE05-17A2-4F92-9C45-307A8A8A3328}"/>
    <cellStyle name="Normal 9 2 3" xfId="299" xr:uid="{262F3506-3627-49BF-97E4-DBB1F64E6C3C}"/>
    <cellStyle name="Normal 9 2 3 2" xfId="568" xr:uid="{448162A8-0EC2-4F60-9966-E88A93C3E596}"/>
    <cellStyle name="Normal 9 2 3 2 2" xfId="1541" xr:uid="{E698BA68-F9C4-4379-97EA-A42FD0D8CAE2}"/>
    <cellStyle name="Normal 9 2 3 3" xfId="1394" xr:uid="{2E59D568-3080-4381-B28A-0F6B546786C6}"/>
    <cellStyle name="Normal 9 2 3_MONC Jan19" xfId="1143" xr:uid="{6667E114-E10C-4CB7-A2A6-34676DD09BEC}"/>
    <cellStyle name="Normal 9 2 4" xfId="565" xr:uid="{827FF53B-6C17-4F4C-9B1B-6976ED5E88AA}"/>
    <cellStyle name="Normal 9 2 4 2" xfId="1538" xr:uid="{5E1F21FD-27F1-4CB5-AB18-C627CBB5F8EE}"/>
    <cellStyle name="Normal 9 2 5" xfId="1287" xr:uid="{DE7C89D2-79E6-48E0-ACDE-3B51A538F4E2}"/>
    <cellStyle name="Normal 9 2_2011 07 28 Execution Report for Vossloh" xfId="300" xr:uid="{EC520325-D600-460C-8640-D8299FF8A8ED}"/>
    <cellStyle name="Normal 9 3" xfId="301" xr:uid="{F07A0241-4F3B-43B9-B529-A230B2B5FE0A}"/>
    <cellStyle name="Normal 9 3 2" xfId="302" xr:uid="{0D05CB3E-044D-4866-91AB-30094EA2BA85}"/>
    <cellStyle name="Normal 9 3 2 2" xfId="570" xr:uid="{3CDDB001-70B3-4028-8E54-B25C7FECDB96}"/>
    <cellStyle name="Normal 9 3 2 2 2" xfId="1543" xr:uid="{169B4AAB-D04A-452F-9454-363C71DCCA79}"/>
    <cellStyle name="Normal 9 3 2 3" xfId="1396" xr:uid="{608D1A9A-1107-4182-8F14-4BBEEC38F25D}"/>
    <cellStyle name="Normal 9 3 2_MONC Jan19" xfId="1144" xr:uid="{A77B61D0-121F-4C6E-B387-B0F6FF54E0A7}"/>
    <cellStyle name="Normal 9 3 3" xfId="569" xr:uid="{0872177C-824A-4660-B03C-AB753338695B}"/>
    <cellStyle name="Normal 9 3 3 2" xfId="1542" xr:uid="{1B0FC514-06F7-4CC7-8230-2FCDC0CEA1FA}"/>
    <cellStyle name="Normal 9 3 4" xfId="1395" xr:uid="{307F9214-12C0-48F1-A630-84A2333EA83D}"/>
    <cellStyle name="Normal 9 3_2011 07 28 Execution Report for Vossloh" xfId="303" xr:uid="{1889A0C0-7391-4DE4-B911-8DC0EB54F9E0}"/>
    <cellStyle name="Normal 9 4" xfId="304" xr:uid="{6EA8DBDE-B3FE-4748-8A2B-1466F208678E}"/>
    <cellStyle name="Normal 9 4 2" xfId="571" xr:uid="{34A1E803-A1E9-40E2-88EE-C182ED5B6342}"/>
    <cellStyle name="Normal 9 4 2 2" xfId="1544" xr:uid="{67BF4435-0E91-43BB-9339-52519417B8CE}"/>
    <cellStyle name="Normal 9 4 3" xfId="1397" xr:uid="{0B1193AC-FC41-4946-BC83-25A1875F447C}"/>
    <cellStyle name="Normal 9 4_MONC Jan19" xfId="1145" xr:uid="{AC0A7992-7A5D-4A1E-8502-A4A7C3873AE0}"/>
    <cellStyle name="Normal 9 5" xfId="564" xr:uid="{E8DF674C-CF32-4FD9-854D-A85348CE730E}"/>
    <cellStyle name="Normal 9 5 2" xfId="1537" xr:uid="{7D795AE4-1FF1-49E3-8ACF-4B6E484CD1D8}"/>
    <cellStyle name="Normal 9 6" xfId="667" xr:uid="{F72406A1-820E-4A1A-9BAB-997838D9451C}"/>
    <cellStyle name="Normal 9 6 2" xfId="1610" xr:uid="{A937F73D-4367-4B25-BDBB-F255BB8DD1BD}"/>
    <cellStyle name="Normal 9 7" xfId="1020" xr:uid="{402084C9-B8AD-4597-8FAA-C53811FA69AF}"/>
    <cellStyle name="Normal 9 7 2" xfId="1690" xr:uid="{1A120FBC-CA54-4BBC-8B73-C98E218CACAD}"/>
    <cellStyle name="Normal 9 8" xfId="1034" xr:uid="{8572ED34-A12B-4460-92BD-A533BA714D5B}"/>
    <cellStyle name="Normal 9 8 2" xfId="1701" xr:uid="{91BD61EE-A50F-4296-AB53-15B313824046}"/>
    <cellStyle name="Normal 9 9" xfId="1266" xr:uid="{F99310B3-B877-41CE-99D6-EEF18C223CF7}"/>
    <cellStyle name="Normal 9_2011 07 28 Execution Report for Vossloh" xfId="305" xr:uid="{0AD8C2EB-F69C-4962-882D-3C8BAED726E0}"/>
    <cellStyle name="Normalny 2" xfId="1186" xr:uid="{00DEF147-3AE5-4D88-A8E6-4ECAEAE8C351}"/>
    <cellStyle name="Normalny_Arkusz1" xfId="1187" xr:uid="{D673B725-F846-4F5D-A1D9-92365D4DA389}"/>
    <cellStyle name="Note 10" xfId="890" xr:uid="{D769AF0E-19CC-4EBD-A7F5-D2A1458FE04A}"/>
    <cellStyle name="Note 11" xfId="904" xr:uid="{049BBEB1-13DD-459C-95B1-9D01A972311F}"/>
    <cellStyle name="Note 12" xfId="917" xr:uid="{06CE8D98-0C54-4B63-9FB9-2BD902C0D4F8}"/>
    <cellStyle name="Note 13" xfId="931" xr:uid="{15F37E8E-665D-4E44-A1CF-4CEB3DF5E966}"/>
    <cellStyle name="Note 14" xfId="945" xr:uid="{04882958-5A49-4D4A-BDD5-EFB2F8862CB5}"/>
    <cellStyle name="Note 15" xfId="959" xr:uid="{E3328171-F504-44B2-9BA3-07FFA38A8146}"/>
    <cellStyle name="Note 16" xfId="973" xr:uid="{D18B85C4-28E9-4D7A-AAB6-9E157869A518}"/>
    <cellStyle name="Note 17" xfId="987" xr:uid="{DC9EFAC4-046A-4B0D-9BA3-E29BF0E60CFB}"/>
    <cellStyle name="Note 18" xfId="1001" xr:uid="{4C3B0014-85D5-433E-BA4F-061131B57784}"/>
    <cellStyle name="Note 19" xfId="806" xr:uid="{6F2F3F26-93B9-4DD3-BA7A-7993FC1736C7}"/>
    <cellStyle name="Note 19 2" xfId="1685" xr:uid="{06CF7EA9-9993-423F-9F6B-B363309C45E0}"/>
    <cellStyle name="Note 2" xfId="626" xr:uid="{2117B248-43AB-4139-A937-1BEFDE92C24B}"/>
    <cellStyle name="Note 2 2" xfId="717" xr:uid="{5CB2E205-3927-4E41-BF15-B32CF22CFEF2}"/>
    <cellStyle name="Note 2 2 2" xfId="1630" xr:uid="{5FB23826-CBC7-4947-82E1-224EE9CD7FFE}"/>
    <cellStyle name="Note 2 3" xfId="1569" xr:uid="{238C271D-B033-47A2-A921-4D8794D88414}"/>
    <cellStyle name="Note 20" xfId="1231" xr:uid="{1445AB09-282D-42E2-9D7D-104AC8299DE7}"/>
    <cellStyle name="Note 20 2" xfId="1740" xr:uid="{6D3C813D-135D-40F3-96C9-74F0601BC5F8}"/>
    <cellStyle name="Note 21" xfId="72" xr:uid="{EE56B395-EAA1-416C-8589-57AA0A6AB98F}"/>
    <cellStyle name="Note 3" xfId="640" xr:uid="{0E0A7BB1-A79E-4FEC-BCD2-6C666BA11BE4}"/>
    <cellStyle name="Note 3 2" xfId="731" xr:uid="{40C82711-8F65-40C6-B865-939575D86A2D}"/>
    <cellStyle name="Note 3 2 2" xfId="1644" xr:uid="{CA40585C-CAB2-41E7-A2F6-8CDD5D5E01DD}"/>
    <cellStyle name="Note 3 3" xfId="1583" xr:uid="{E6B610C5-729C-4DF9-8F9E-9BE2900CAE73}"/>
    <cellStyle name="Note 4" xfId="654" xr:uid="{F304CADB-877E-4996-AFEB-A47D8FE11DAB}"/>
    <cellStyle name="Note 4 2" xfId="745" xr:uid="{4B45D72C-15BB-43F3-907A-34014B8C8FB7}"/>
    <cellStyle name="Note 4 2 2" xfId="1658" xr:uid="{F14ED4F1-0489-46C6-AF6E-B6F95B296B73}"/>
    <cellStyle name="Note 4 3" xfId="1597" xr:uid="{0D2ED857-3752-40B2-89AA-27028FC7034C}"/>
    <cellStyle name="Note 5" xfId="668" xr:uid="{E55872CB-E858-48CC-8BCB-2FD0C6630F26}"/>
    <cellStyle name="Note 5 2" xfId="1611" xr:uid="{6F83774C-80B2-4B45-8E17-97EACF6343BD}"/>
    <cellStyle name="Note 6" xfId="822" xr:uid="{FEB3F176-D7AA-45CD-9CB7-3D798F7C5BB5}"/>
    <cellStyle name="Note 7" xfId="850" xr:uid="{B72B681C-6C04-47BF-A604-78DF186E851D}"/>
    <cellStyle name="Note 8" xfId="863" xr:uid="{6F23C799-4425-48E8-AF81-0373C8E18A27}"/>
    <cellStyle name="Note 9" xfId="877" xr:uid="{B0A31B0A-6316-4849-BC83-067E40F2600D}"/>
    <cellStyle name="Output 2" xfId="817" xr:uid="{698DB675-3523-4014-B8DC-2A34DBB8558E}"/>
    <cellStyle name="Output 2 2" xfId="1188" xr:uid="{ABB091FC-7578-4112-8EC0-96AB958765E0}"/>
    <cellStyle name="Output 3" xfId="801" xr:uid="{EB99399A-412A-4568-93FD-46009B869BE8}"/>
    <cellStyle name="Output 4" xfId="67" xr:uid="{253777CF-A5CE-4848-8911-6B97A92B8BFD}"/>
    <cellStyle name="Percent 10" xfId="46" xr:uid="{87AB167E-2456-4217-A8CD-3D70896AF0C9}"/>
    <cellStyle name="Percent 11" xfId="47" xr:uid="{59FBA1DB-8926-4843-813F-8BCFEF5FF8E4}"/>
    <cellStyle name="Percent 11 2" xfId="306" xr:uid="{02CCD47F-D3EF-4F7E-9C12-E6CFB16F15B2}"/>
    <cellStyle name="Percent 11 2 2" xfId="307" xr:uid="{D01493B7-506D-4AED-BFC9-DB5EF89EA777}"/>
    <cellStyle name="Percent 11 2 2 2" xfId="308" xr:uid="{09321F58-0194-4AAC-8CFC-47425AAC81D5}"/>
    <cellStyle name="Percent 11 2 3" xfId="309" xr:uid="{18AD320F-7F63-4155-B2F9-167FF8A2E46C}"/>
    <cellStyle name="Percent 11 3" xfId="310" xr:uid="{775B174A-D277-4CAF-8EF4-816F5CB691E2}"/>
    <cellStyle name="Percent 11 3 2" xfId="311" xr:uid="{69856904-30EE-403E-8DDA-4E04AB6E813B}"/>
    <cellStyle name="Percent 11 4" xfId="312" xr:uid="{51271AEC-C48C-4AF0-AC0D-7C6279949BDC}"/>
    <cellStyle name="Percent 12" xfId="313" xr:uid="{A89677A8-95C7-4B1E-9874-736F4913AB78}"/>
    <cellStyle name="Percent 13" xfId="314" xr:uid="{4CD4294F-9930-4E85-8E85-9C3B9A7758B5}"/>
    <cellStyle name="Percent 14" xfId="315" xr:uid="{79D6F8BA-C54F-45D3-9947-3B67FB42EEBF}"/>
    <cellStyle name="Percent 15" xfId="316" xr:uid="{2C1181FB-1B06-456C-9221-5B9D2DE06715}"/>
    <cellStyle name="Percent 16" xfId="426" xr:uid="{2C1DA2DD-8820-4DE0-9902-9F638E0AA6E7}"/>
    <cellStyle name="Percent 16 2" xfId="575" xr:uid="{2B2BC973-2980-4B4B-B250-117D354A3DCE}"/>
    <cellStyle name="Percent 17" xfId="429" xr:uid="{82DFA4E5-86CF-4108-A74A-B38BA6095118}"/>
    <cellStyle name="Percent 17 2" xfId="578" xr:uid="{6716FB09-9CB2-4AF5-9E69-D259082CCF43}"/>
    <cellStyle name="Percent 17 2 2" xfId="1549" xr:uid="{39079640-665D-47E5-B011-4A84D99FD48D}"/>
    <cellStyle name="Percent 17 3" xfId="1402" xr:uid="{37AE5A79-18B7-4FE7-ACB1-841763173BD5}"/>
    <cellStyle name="Percent 18" xfId="589" xr:uid="{B63D397D-2C49-4A63-B864-909FB4DF3426}"/>
    <cellStyle name="Percent 18 2" xfId="1065" xr:uid="{8A653294-D0E4-4D71-A349-7FEF0D6798AC}"/>
    <cellStyle name="Percent 19" xfId="1197" xr:uid="{5DA72188-609D-45BD-974F-C71954F8B04B}"/>
    <cellStyle name="Percent 19 2" xfId="1721" xr:uid="{8A4BD917-6302-4732-AA12-F560BD167968}"/>
    <cellStyle name="Percent 2" xfId="24" xr:uid="{E94B8808-0C59-4C40-BFD3-27EAA92E9AB2}"/>
    <cellStyle name="Percent 2 2" xfId="48" xr:uid="{9C86940B-94FC-4491-903E-42939F34E3D0}"/>
    <cellStyle name="Percent 2 2 2" xfId="317" xr:uid="{64C2D597-71C5-4850-8B43-FAFD716596F4}"/>
    <cellStyle name="Percent 2 2 2 2" xfId="318" xr:uid="{53750865-8212-47BC-B327-E1628A65B976}"/>
    <cellStyle name="Percent 2 2 2 2 2" xfId="319" xr:uid="{22990775-AFA5-47C2-BA7E-2E9841E03CFE}"/>
    <cellStyle name="Percent 2 2 2 3" xfId="320" xr:uid="{61B967A1-F541-4ED0-B3BF-B8129FAA9D92}"/>
    <cellStyle name="Percent 2 2 3" xfId="321" xr:uid="{D5DD6538-24D4-46AD-9700-7D3EEB3592A7}"/>
    <cellStyle name="Percent 2 2 3 2" xfId="322" xr:uid="{C5804088-038B-4B9C-AE9C-F8D3753B9B1A}"/>
    <cellStyle name="Percent 2 2 4" xfId="323" xr:uid="{75E63C85-70BA-4EA4-A6FB-75193AA6E6FE}"/>
    <cellStyle name="Percent 2 2 5" xfId="1189" xr:uid="{88514E5C-F914-42B1-8F32-43ED546CAE59}"/>
    <cellStyle name="Percent 2 3" xfId="100" xr:uid="{2D399FDA-638C-431C-802F-B70F1EAB3948}"/>
    <cellStyle name="Percent 2 3 2" xfId="325" xr:uid="{FACF6CBC-014B-4EBC-A30A-3016B832F065}"/>
    <cellStyle name="Percent 2 3 2 2" xfId="326" xr:uid="{93A860A8-D35D-416F-9C95-E622BA809753}"/>
    <cellStyle name="Percent 2 3 3" xfId="327" xr:uid="{D6E27E10-7AA1-4D1B-970C-D847CDF6A0B6}"/>
    <cellStyle name="Percent 2 3 4" xfId="582" xr:uid="{EE873494-95C4-4D6A-BF94-CE0D094ED4AA}"/>
    <cellStyle name="Percent 2 3 5" xfId="324" xr:uid="{08C6F0EF-96BF-44FF-9895-E2BBB25E2284}"/>
    <cellStyle name="Percent 2 3 6" xfId="1268" xr:uid="{9EFD6199-67E2-4C3C-A335-736CF9C1D527}"/>
    <cellStyle name="Percent 2 4" xfId="328" xr:uid="{31C3D1DD-1CBB-4E32-92FF-6CAE4219E6E6}"/>
    <cellStyle name="Percent 2 4 2" xfId="329" xr:uid="{1779824B-7E2E-4B65-82FB-F23769307545}"/>
    <cellStyle name="Percent 2 5" xfId="330" xr:uid="{EB1237CF-1BE9-45A9-A448-6F4D2B143D39}"/>
    <cellStyle name="Percent 2 6" xfId="572" xr:uid="{F0A99B1C-8324-4BB3-AB6B-8ACA122C08B2}"/>
    <cellStyle name="Percent 2 6 2" xfId="1545" xr:uid="{8BD98A64-1B4F-4551-89C8-C0D2329B4790}"/>
    <cellStyle name="Percent 2 7" xfId="595" xr:uid="{7C1F41B4-66B6-46C6-97EF-42DD074B5788}"/>
    <cellStyle name="Percent 2 8" xfId="1247" xr:uid="{DFD58158-A069-4A08-B140-DC10F7388134}"/>
    <cellStyle name="Percent 20" xfId="1200" xr:uid="{043639B9-A4CE-49FD-B32D-74E4501B9DF6}"/>
    <cellStyle name="Percent 20 2" xfId="1724" xr:uid="{D09A9F51-53C1-4655-92F3-DA0D9F2438B6}"/>
    <cellStyle name="Percent 21" xfId="1204" xr:uid="{A945932A-1428-416C-AB65-7D7D0FEB0242}"/>
    <cellStyle name="Percent 21 2" xfId="1728" xr:uid="{275FCA8C-7AAA-4277-8553-B107980D751D}"/>
    <cellStyle name="Percent 22" xfId="1207" xr:uid="{4C37DCC2-8FD3-4BFD-9DB1-EA24B51A4731}"/>
    <cellStyle name="Percent 22 2" xfId="1731" xr:uid="{81F965AB-A3B5-4408-AEA6-0DF106F63DCE}"/>
    <cellStyle name="Percent 23" xfId="1209" xr:uid="{620AECD5-5DBC-4EC1-8EC1-67C68736FD70}"/>
    <cellStyle name="Percent 23 2" xfId="1733" xr:uid="{3D9286F3-3DD8-489C-B8E8-8C590259AEDC}"/>
    <cellStyle name="Percent 24" xfId="1212" xr:uid="{8E651E54-D3FD-4120-9C6B-43D62DDAA30B}"/>
    <cellStyle name="Percent 24 2" xfId="1736" xr:uid="{2FC6CBC9-7CCE-41EC-98D3-31E76059A6FA}"/>
    <cellStyle name="Percent 25" xfId="1244" xr:uid="{EC04AD1B-14D7-4C3D-B081-CAA860FD75BA}"/>
    <cellStyle name="Percent 3" xfId="26" xr:uid="{2AFD482A-9BE1-4C1C-B350-E43DA60CB0C6}"/>
    <cellStyle name="Percent 3 2" xfId="49" xr:uid="{38C04239-B800-4D27-BEB5-4E6944314FD6}"/>
    <cellStyle name="Percent 3 2 2" xfId="331" xr:uid="{BBDED954-98B5-4DC1-9B08-B967361F68C3}"/>
    <cellStyle name="Percent 3 2 2 2" xfId="332" xr:uid="{20194DFF-7C5E-4D2F-8274-8AAC41663EF2}"/>
    <cellStyle name="Percent 3 2 2 2 2" xfId="333" xr:uid="{FBAE8ADF-42FF-4316-B391-02DB73DEFA57}"/>
    <cellStyle name="Percent 3 2 2 3" xfId="334" xr:uid="{F993E7AE-11AA-444E-9CCC-00FDB40316BF}"/>
    <cellStyle name="Percent 3 2 3" xfId="335" xr:uid="{10EB3B78-0B3E-4219-AB3B-513B69BB2EF8}"/>
    <cellStyle name="Percent 3 2 3 2" xfId="336" xr:uid="{9501D77D-6215-484B-8C2E-DDF878FDBD12}"/>
    <cellStyle name="Percent 3 2 4" xfId="337" xr:uid="{8F84BADF-E449-433A-9A22-551148E6F899}"/>
    <cellStyle name="Percent 3 3" xfId="102" xr:uid="{2610F80C-8211-417E-9DAC-6D48B7A388D0}"/>
    <cellStyle name="Percent 3 3 2" xfId="339" xr:uid="{34C16F5F-A982-4DC0-A8C7-92A4AEB2990A}"/>
    <cellStyle name="Percent 3 3 2 2" xfId="340" xr:uid="{96646C21-E5BB-4E52-B3E2-840C43429B5E}"/>
    <cellStyle name="Percent 3 3 3" xfId="341" xr:uid="{8B2E9510-E53A-491A-AAEE-4B21667C7ABC}"/>
    <cellStyle name="Percent 3 3 4" xfId="583" xr:uid="{35A24472-FF22-4A92-B0C1-D8A952D04D35}"/>
    <cellStyle name="Percent 3 3 5" xfId="338" xr:uid="{4D812727-BAF4-409F-B2CF-B6FA65ADA328}"/>
    <cellStyle name="Percent 3 3 6" xfId="1270" xr:uid="{6FD9B1A2-BF51-4B28-861F-E09A9326EAD3}"/>
    <cellStyle name="Percent 3 4" xfId="342" xr:uid="{EF52D93F-6652-4BFB-8FE5-852B826EBF41}"/>
    <cellStyle name="Percent 3 4 2" xfId="343" xr:uid="{7843D033-62D4-4558-AD67-805ACBB7E290}"/>
    <cellStyle name="Percent 3 5" xfId="344" xr:uid="{6A41F222-581D-4DBE-8471-E119F41A3F13}"/>
    <cellStyle name="Percent 3 6" xfId="684" xr:uid="{59383EC9-1ED9-40AF-A4BD-5BEC6FB5692B}"/>
    <cellStyle name="Percent 3 6 2" xfId="1625" xr:uid="{10FBC142-CB4A-4BA9-8C85-58F4190ECDC5}"/>
    <cellStyle name="Percent 3 7" xfId="1249" xr:uid="{DAB5550B-9CA1-4A81-B032-541CDF0D4B85}"/>
    <cellStyle name="Percent 4" xfId="28" xr:uid="{37BECF9C-275E-49A0-89D3-2C9A0BBCD496}"/>
    <cellStyle name="Percent 4 2" xfId="50" xr:uid="{C6BE288D-7B8C-426B-B279-11499F61BD7C}"/>
    <cellStyle name="Percent 4 2 2" xfId="345" xr:uid="{5557EA90-4E70-4C2C-B98D-25F5956B2E5B}"/>
    <cellStyle name="Percent 4 2 2 2" xfId="346" xr:uid="{585FBA30-6879-4D5F-BEE3-3B2380489352}"/>
    <cellStyle name="Percent 4 2 2 2 2" xfId="347" xr:uid="{34077C13-4B9C-402A-94FB-F593420029C8}"/>
    <cellStyle name="Percent 4 2 2 3" xfId="348" xr:uid="{BF9DCFD7-241A-4242-BF62-3DC3F15C29A1}"/>
    <cellStyle name="Percent 4 2 3" xfId="349" xr:uid="{2A34D514-460F-49F8-A833-AB96ADA263AC}"/>
    <cellStyle name="Percent 4 2 3 2" xfId="350" xr:uid="{A88358E4-E3E6-4E80-A8C6-3D709FF77AF0}"/>
    <cellStyle name="Percent 4 2 4" xfId="351" xr:uid="{F70E129A-DB1E-4515-B645-C4CE3235ECF6}"/>
    <cellStyle name="Percent 4 3" xfId="104" xr:uid="{18A27DD7-A2CD-41EF-AC73-DBCC14DD4394}"/>
    <cellStyle name="Percent 4 3 2" xfId="353" xr:uid="{84AB1FF8-2214-4C98-B94F-C28FAB45CBD0}"/>
    <cellStyle name="Percent 4 3 2 2" xfId="354" xr:uid="{153F2421-0A89-4E13-9D94-64581CEF0D89}"/>
    <cellStyle name="Percent 4 3 3" xfId="355" xr:uid="{5B811AE3-E1B6-4615-B33A-1551B3CA1A98}"/>
    <cellStyle name="Percent 4 3 4" xfId="584" xr:uid="{FEED6374-2256-4F74-866B-EAC0F194179C}"/>
    <cellStyle name="Percent 4 3 5" xfId="352" xr:uid="{86E9A059-5362-4D63-A602-B84DB66A65AD}"/>
    <cellStyle name="Percent 4 3 6" xfId="1272" xr:uid="{41BD124D-D3CF-4B0C-AEDD-8FA4262F09B5}"/>
    <cellStyle name="Percent 4 4" xfId="356" xr:uid="{C01FAFCF-BEF3-40C4-860D-950C432D6DC0}"/>
    <cellStyle name="Percent 4 4 2" xfId="357" xr:uid="{2A721A82-7BEC-426C-B881-3A6067DAC4A1}"/>
    <cellStyle name="Percent 4 5" xfId="358" xr:uid="{198E2029-6C7C-44A9-A89F-11D8053B96CE}"/>
    <cellStyle name="Percent 4 6" xfId="762" xr:uid="{3E77DC38-80F5-495D-8ED5-8835CA51BD6C}"/>
    <cellStyle name="Percent 4 7" xfId="1251" xr:uid="{E59A12F6-5EDD-4DFC-8B1B-3351BCB342E5}"/>
    <cellStyle name="Percent 5" xfId="30" xr:uid="{16D45A0E-7E89-4E9C-B1B7-777B13D405EB}"/>
    <cellStyle name="Percent 5 2" xfId="51" xr:uid="{130C62E1-F1AB-4E42-8F35-92438B704DCA}"/>
    <cellStyle name="Percent 5 2 2" xfId="359" xr:uid="{52744D92-09B6-499A-8E46-B426E6CFA3DD}"/>
    <cellStyle name="Percent 5 2 2 2" xfId="360" xr:uid="{B0AE5FD1-60AD-4DD6-9875-9AA1FE3F888C}"/>
    <cellStyle name="Percent 5 2 2 2 2" xfId="361" xr:uid="{92CAD25D-0F60-4B03-B449-4B4FF3B0A4E4}"/>
    <cellStyle name="Percent 5 2 2 3" xfId="362" xr:uid="{52B75AD8-A9F3-47E0-A21F-6DBBD9E61C79}"/>
    <cellStyle name="Percent 5 2 3" xfId="363" xr:uid="{4F1D2A04-5093-4FBC-99D4-463E65A48E47}"/>
    <cellStyle name="Percent 5 2 3 2" xfId="364" xr:uid="{862FDF37-713F-45EE-B034-A0F39CE3CC7A}"/>
    <cellStyle name="Percent 5 2 4" xfId="365" xr:uid="{79EE93A3-AAC1-4F30-8E4E-CEDA5ED98A47}"/>
    <cellStyle name="Percent 5 3" xfId="106" xr:uid="{903FA1DE-8058-42E6-BC55-3FC5299331D4}"/>
    <cellStyle name="Percent 5 3 2" xfId="367" xr:uid="{1523E7FA-3ACF-42E1-B5BF-2CDA156DDC7E}"/>
    <cellStyle name="Percent 5 3 2 2" xfId="368" xr:uid="{9F53EEEE-4642-428C-9C14-481C8926E408}"/>
    <cellStyle name="Percent 5 3 3" xfId="369" xr:uid="{3E840418-5EEE-4AFF-8694-1FD51774EA82}"/>
    <cellStyle name="Percent 5 3 4" xfId="585" xr:uid="{8AA9067E-0AFC-4430-ADB7-3D0570ECC8C8}"/>
    <cellStyle name="Percent 5 3 5" xfId="366" xr:uid="{D4EB02E5-C95B-4F64-8C17-A03AE3F7B933}"/>
    <cellStyle name="Percent 5 3 6" xfId="1274" xr:uid="{DD3F98F8-4466-449F-9897-65CD815A8A3B}"/>
    <cellStyle name="Percent 5 4" xfId="370" xr:uid="{FC02FE70-EB06-4063-8B12-EF56A6672245}"/>
    <cellStyle name="Percent 5 4 2" xfId="371" xr:uid="{790F698C-1AD1-477C-BE30-685CFD109F9A}"/>
    <cellStyle name="Percent 5 5" xfId="372" xr:uid="{5A3E345F-BD79-4CC2-8D02-EC14051DDDAC}"/>
    <cellStyle name="Percent 5 6" xfId="1253" xr:uid="{9C9E6AC6-1F50-4C93-8774-955BA9C823F6}"/>
    <cellStyle name="Percent 6" xfId="32" xr:uid="{217BED1E-81F4-4225-9CE1-1DEEC0553A3D}"/>
    <cellStyle name="Percent 6 2" xfId="52" xr:uid="{ADBDD604-BBE8-4F04-9CDA-1D0B71FE6252}"/>
    <cellStyle name="Percent 6 2 2" xfId="373" xr:uid="{4E0824AE-BD1B-4C14-BB71-071CFD698D4B}"/>
    <cellStyle name="Percent 6 2 2 2" xfId="374" xr:uid="{446C8372-B811-4D7C-812E-F2B2246EE1C7}"/>
    <cellStyle name="Percent 6 2 2 2 2" xfId="375" xr:uid="{0AEB2674-379D-489F-9923-58EB674AB1E7}"/>
    <cellStyle name="Percent 6 2 2 3" xfId="376" xr:uid="{8324910E-DE3A-428A-92FD-256EFAA38670}"/>
    <cellStyle name="Percent 6 2 3" xfId="377" xr:uid="{EC78F8F9-D138-46D1-8680-2B4E2879F8CD}"/>
    <cellStyle name="Percent 6 2 3 2" xfId="378" xr:uid="{D009AA73-0189-4CBF-8A00-E83ADF79A5C3}"/>
    <cellStyle name="Percent 6 2 4" xfId="379" xr:uid="{0454100D-3A4D-453D-913C-FC2C8C57A6A9}"/>
    <cellStyle name="Percent 6 3" xfId="108" xr:uid="{09B3F448-28A7-4B31-8881-537019D50ED8}"/>
    <cellStyle name="Percent 6 3 2" xfId="381" xr:uid="{A2D08FF6-620B-47D7-A972-040DB9923461}"/>
    <cellStyle name="Percent 6 3 2 2" xfId="382" xr:uid="{318D17A8-DB09-4F20-A1CE-4A36C0675342}"/>
    <cellStyle name="Percent 6 3 3" xfId="383" xr:uid="{9C80807E-D69F-47E4-9D1E-C153A93A0728}"/>
    <cellStyle name="Percent 6 3 4" xfId="586" xr:uid="{E7DF12AC-7FC4-4051-9ECA-58D87F2A5A3D}"/>
    <cellStyle name="Percent 6 3 5" xfId="380" xr:uid="{0A2367E1-5C93-4B85-A71A-9958803087E7}"/>
    <cellStyle name="Percent 6 3 6" xfId="1276" xr:uid="{D5425B9A-F303-4D58-89E7-728837B2179E}"/>
    <cellStyle name="Percent 6 4" xfId="384" xr:uid="{4836F9E6-07F0-456B-A980-ECFAC100DF61}"/>
    <cellStyle name="Percent 6 4 2" xfId="385" xr:uid="{33009102-12A0-4579-8E67-9E715D30685C}"/>
    <cellStyle name="Percent 6 5" xfId="386" xr:uid="{795E67B3-928D-43B8-AC11-A497F5FDE9D3}"/>
    <cellStyle name="Percent 6 6" xfId="1255" xr:uid="{766A88E8-4AD4-4969-8CE8-CF42652261C9}"/>
    <cellStyle name="Percent 7" xfId="53" xr:uid="{5B182EAA-A1CD-4148-8645-8A759FD956FB}"/>
    <cellStyle name="Percent 7 2" xfId="54" xr:uid="{3998E3EC-5BF2-4FFD-9E9C-E3F296C8B2DB}"/>
    <cellStyle name="Percent 7 2 2" xfId="387" xr:uid="{63672618-3828-4C12-A4C2-44501A8A6A6D}"/>
    <cellStyle name="Percent 7 2 2 2" xfId="388" xr:uid="{062386AD-ABBB-419E-AFD5-39D46357EE98}"/>
    <cellStyle name="Percent 7 2 2 2 2" xfId="389" xr:uid="{F887785F-DA80-4571-8A4D-3D836EA6AB4E}"/>
    <cellStyle name="Percent 7 2 2 3" xfId="390" xr:uid="{3069567F-4B1B-475C-9B45-7967B437C7BF}"/>
    <cellStyle name="Percent 7 2 3" xfId="391" xr:uid="{0EE8C907-E602-49F1-B6BB-482DC0BE5C71}"/>
    <cellStyle name="Percent 7 2 3 2" xfId="392" xr:uid="{0E9D7EEE-6940-4496-9C33-D1C2AD02A3A2}"/>
    <cellStyle name="Percent 7 2 4" xfId="393" xr:uid="{7249EA01-6693-4BE4-90A7-461F3372075A}"/>
    <cellStyle name="Percent 7 3" xfId="394" xr:uid="{13A52DD6-58E2-4C8E-B808-7B5A49D81185}"/>
    <cellStyle name="Percent 7 3 2" xfId="395" xr:uid="{E841F5F9-F38B-4140-86B5-DA5165F74F9E}"/>
    <cellStyle name="Percent 7 3 2 2" xfId="396" xr:uid="{041914FC-7AD3-4FAB-BB38-3FD9F92312B5}"/>
    <cellStyle name="Percent 7 3 3" xfId="397" xr:uid="{8BB82235-A536-4825-9332-AD505D67528F}"/>
    <cellStyle name="Percent 7 4" xfId="398" xr:uid="{77D10CED-13B8-48E7-BDA4-5FCAEAD27AC2}"/>
    <cellStyle name="Percent 7 4 2" xfId="399" xr:uid="{C4C284BD-466B-472D-9EA1-DBAC4A213FB5}"/>
    <cellStyle name="Percent 7 5" xfId="400" xr:uid="{076C8D35-16F2-4C18-881A-40B28B905CE8}"/>
    <cellStyle name="Percent 8" xfId="55" xr:uid="{1726F556-FAB6-42E7-B3D5-AB75E4660C0E}"/>
    <cellStyle name="Percent 8 2" xfId="56" xr:uid="{696D21AA-306E-47AE-987C-192A8785605C}"/>
    <cellStyle name="Percent 8 2 2" xfId="401" xr:uid="{552F1C87-E06B-40C1-9B7B-771C3019FF10}"/>
    <cellStyle name="Percent 8 2 2 2" xfId="402" xr:uid="{6C638868-BFB1-4846-8E65-98A09C0D819A}"/>
    <cellStyle name="Percent 8 2 2 2 2" xfId="403" xr:uid="{C92895FD-8D21-4EAF-84FD-17BC8E6640AF}"/>
    <cellStyle name="Percent 8 2 2 3" xfId="404" xr:uid="{D7B5EB52-FE34-4E70-8FD7-208E53A7BC58}"/>
    <cellStyle name="Percent 8 2 3" xfId="405" xr:uid="{367536A5-C613-4388-90F9-7F66FAB774D4}"/>
    <cellStyle name="Percent 8 2 3 2" xfId="406" xr:uid="{A2B22825-4747-4914-BFCB-63263A7F5FE0}"/>
    <cellStyle name="Percent 8 2 4" xfId="407" xr:uid="{117B3F7D-DA43-419A-9FFF-756E529E8B9F}"/>
    <cellStyle name="Percent 8 3" xfId="408" xr:uid="{2801C25A-806A-412F-A4CD-610601A44810}"/>
    <cellStyle name="Percent 8 3 2" xfId="409" xr:uid="{377A0381-3AFB-49FA-AA64-472C9D22C4B4}"/>
    <cellStyle name="Percent 8 3 2 2" xfId="410" xr:uid="{997DFC69-06AC-4551-9A89-3A0AF2108BC6}"/>
    <cellStyle name="Percent 8 3 3" xfId="411" xr:uid="{13D3F9B7-BC7C-4A23-BF1E-FFDACB764BB4}"/>
    <cellStyle name="Percent 8 4" xfId="412" xr:uid="{27054DDE-C150-4779-ACFC-BE020E61E7AF}"/>
    <cellStyle name="Percent 8 4 2" xfId="413" xr:uid="{19F3C6D1-D9A2-4720-A7EA-944CEE8EE837}"/>
    <cellStyle name="Percent 8 5" xfId="414" xr:uid="{62CB4F55-A137-4244-B4C5-40CB301F5A43}"/>
    <cellStyle name="Percent 9" xfId="57" xr:uid="{17A1211C-175B-4418-B15E-525F013AD6F1}"/>
    <cellStyle name="Percent 9 2" xfId="415" xr:uid="{807AE33F-D3E6-4A90-950A-E4D64A79984D}"/>
    <cellStyle name="Percent 9 2 2" xfId="416" xr:uid="{990AE505-1CC2-44A0-9611-3107947F11BA}"/>
    <cellStyle name="Percent 9 2 2 2" xfId="417" xr:uid="{43DE57F7-396E-4E2A-A146-91F82F2B1471}"/>
    <cellStyle name="Percent 9 2 3" xfId="418" xr:uid="{5E59BD0C-EC0B-4026-AA79-563308538E69}"/>
    <cellStyle name="Percent 9 3" xfId="419" xr:uid="{E767917C-44A0-497F-A4C2-6984B14FF407}"/>
    <cellStyle name="Percent 9 3 2" xfId="420" xr:uid="{08BE4310-1AD8-4F6C-A3BA-92820EF7B22F}"/>
    <cellStyle name="Percent 9 4" xfId="421" xr:uid="{5EDBE98E-A780-4B79-86FD-0BC6D30173D9}"/>
    <cellStyle name="Procent 2" xfId="1190" xr:uid="{C335D8B8-F9D5-4255-BBA6-35010E276B54}"/>
    <cellStyle name="Procent 3" xfId="1191" xr:uid="{87FD18ED-FA19-40B3-BC15-3DC859154C9B}"/>
    <cellStyle name="Procent 3 2" xfId="1719" xr:uid="{7901E1DE-C05D-4CEE-92BC-E38AC165FA68}"/>
    <cellStyle name="Prozent 2" xfId="21" xr:uid="{66CFE1F6-C9F2-4DCC-B3E4-A5F5C7DE3641}"/>
    <cellStyle name="Standard 2" xfId="22" xr:uid="{AA4D6B03-3468-4BB1-93DD-4D8B71984411}"/>
    <cellStyle name="Standard 3" xfId="711" xr:uid="{4A5852BF-821F-40E2-8601-F86E54B497B2}"/>
    <cellStyle name="Standard 3 2" xfId="758" xr:uid="{B8714DA1-498D-4710-BC48-92CB8B2718A8}"/>
    <cellStyle name="Standard 3 2 2" xfId="788" xr:uid="{EB3F4083-9E90-4D5C-BF5B-27888D294DFE}"/>
    <cellStyle name="Standard 3 2 3" xfId="791" xr:uid="{9264148D-39C6-4196-BAE7-E9131825E4DF}"/>
    <cellStyle name="Standard 3 3" xfId="759" xr:uid="{FC6954D5-CA73-47F4-8D6C-A14A317B5BC6}"/>
    <cellStyle name="Standard 3 4" xfId="787" xr:uid="{640160EE-A25F-45A3-8EBA-E5B3DAAB86C2}"/>
    <cellStyle name="Standard 3 5" xfId="790" xr:uid="{0BC46146-8FF0-47A6-B0FE-372883A1B7E1}"/>
    <cellStyle name="Standard 4" xfId="714" xr:uid="{B1E7DD8E-7C78-438F-A9C9-B80A9B9D171F}"/>
    <cellStyle name="Standard 4 2" xfId="760" xr:uid="{72576C70-B364-4BEA-9F79-C11F5C6BFF80}"/>
    <cellStyle name="Title 2" xfId="1230" xr:uid="{95C5F53C-EA5E-459C-B937-BCE96C5340B9}"/>
    <cellStyle name="Title 3" xfId="58" xr:uid="{B0FC48D9-40CC-463B-A9D9-11B4A72D8EC8}"/>
    <cellStyle name="Total 2" xfId="824" xr:uid="{6565FC54-3AAA-4A43-B4FE-4EA7F3FF4598}"/>
    <cellStyle name="Total 2 2" xfId="1192" xr:uid="{B7C00670-88EE-4A21-BD8D-9FB4AE061C02}"/>
    <cellStyle name="Total 3" xfId="808" xr:uid="{F3C9D877-2FF4-4BBD-B0E1-D3C08F36321B}"/>
    <cellStyle name="Total 4" xfId="74" xr:uid="{6B908EED-52A2-43C0-80AC-DBBA979D1355}"/>
    <cellStyle name="Tusental 2" xfId="1193" xr:uid="{0AA8C591-8A1C-4BD6-B138-634194D4CC45}"/>
    <cellStyle name="Tusental 3" xfId="1149" xr:uid="{69BD712A-A59D-4E4A-B43F-68667380337E}"/>
    <cellStyle name="Tusental 3 2" xfId="1717" xr:uid="{6C36A535-6AF1-44CE-9E7C-811A36006C77}"/>
    <cellStyle name="Warning Text 2" xfId="821" xr:uid="{9E3099A6-9724-4787-A6A9-B29E0A5E062B}"/>
    <cellStyle name="Warning Text 2 2" xfId="1194" xr:uid="{6F812D40-F407-4734-B257-0CBA0E46808A}"/>
    <cellStyle name="Warning Text 3" xfId="805" xr:uid="{AAF68F68-2400-41C7-A2C4-4C75816BF096}"/>
    <cellStyle name="Warning Text 4" xfId="71" xr:uid="{73DD6DB4-2F5A-4D38-AD28-982C9B003C87}"/>
  </cellStyles>
  <dxfs count="2">
    <dxf>
      <font>
        <b/>
        <i val="0"/>
        <strike val="0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85725</xdr:rowOff>
    </xdr:from>
    <xdr:to>
      <xdr:col>1</xdr:col>
      <xdr:colOff>282937</xdr:colOff>
      <xdr:row>5</xdr:row>
      <xdr:rowOff>15875</xdr:rowOff>
    </xdr:to>
    <xdr:pic>
      <xdr:nvPicPr>
        <xdr:cNvPr id="2" name="Picture 1" descr="Universal Music Group, the world's leading music company | Home Page - UMG">
          <a:extLst>
            <a:ext uri="{FF2B5EF4-FFF2-40B4-BE49-F238E27FC236}">
              <a16:creationId xmlns:a16="http://schemas.microsoft.com/office/drawing/2014/main" id="{B83B9DD6-F5FA-4C53-B15D-1C891F2EF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85725"/>
          <a:ext cx="1772012" cy="635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168275</xdr:colOff>
      <xdr:row>0</xdr:row>
      <xdr:rowOff>85725</xdr:rowOff>
    </xdr:from>
    <xdr:to>
      <xdr:col>1</xdr:col>
      <xdr:colOff>254362</xdr:colOff>
      <xdr:row>5</xdr:row>
      <xdr:rowOff>15875</xdr:rowOff>
    </xdr:to>
    <xdr:pic>
      <xdr:nvPicPr>
        <xdr:cNvPr id="2" name="Picture 1" descr="Universal Music Group, the world's leading music company | Home Page - UMG">
          <a:extLst>
            <a:ext uri="{FF2B5EF4-FFF2-40B4-BE49-F238E27FC236}">
              <a16:creationId xmlns:a16="http://schemas.microsoft.com/office/drawing/2014/main" id="{DE7562AE-C869-44B3-A378-18BFA64A4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275" y="85725"/>
          <a:ext cx="1775187" cy="635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vergeer\AppData\Local\Microsoft\Windows\INetCache\Content.Outlook\M4S6HF0F\2026.04.01_UMG%20Share%20Buyback%20Report%20(002).xlsx" TargetMode="External"/><Relationship Id="rId1" Type="http://schemas.openxmlformats.org/officeDocument/2006/relationships/externalLinkPath" Target="file:///C:\Users\vergeer\AppData\Local\Microsoft\Windows\INetCache\Content.Outlook\M4S6HF0F\2026.04.01_UMG%20Share%20Buyback%20Report%20(00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xecution Summary"/>
      <sheetName val="Transaction Details"/>
      <sheetName val="Weekly Report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_IBD">
      <a:dk1>
        <a:srgbClr val="000000"/>
      </a:dk1>
      <a:lt1>
        <a:srgbClr val="FFFFFF"/>
      </a:lt1>
      <a:dk2>
        <a:srgbClr val="00355F"/>
      </a:dk2>
      <a:lt2>
        <a:srgbClr val="4D4D4D"/>
      </a:lt2>
      <a:accent1>
        <a:srgbClr val="20396D"/>
      </a:accent1>
      <a:accent2>
        <a:srgbClr val="7399C6"/>
      </a:accent2>
      <a:accent3>
        <a:srgbClr val="AC0000"/>
      </a:accent3>
      <a:accent4>
        <a:srgbClr val="F48A20"/>
      </a:accent4>
      <a:accent5>
        <a:srgbClr val="E3D900"/>
      </a:accent5>
      <a:accent6>
        <a:srgbClr val="339966"/>
      </a:accent6>
      <a:hlink>
        <a:srgbClr val="0000FF"/>
      </a:hlink>
      <a:folHlink>
        <a:srgbClr val="FF00FF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29035-1548-4D50-A54B-F357284330E5}">
  <dimension ref="A1:G32"/>
  <sheetViews>
    <sheetView showGridLines="0" zoomScaleNormal="100" workbookViewId="0">
      <selection activeCell="A36" sqref="A36"/>
    </sheetView>
  </sheetViews>
  <sheetFormatPr defaultColWidth="8" defaultRowHeight="12"/>
  <cols>
    <col min="1" max="1" width="24.140625" style="1" customWidth="1"/>
    <col min="2" max="2" width="23.5703125" style="1" customWidth="1"/>
    <col min="3" max="3" width="18.7109375" style="1" bestFit="1" customWidth="1"/>
    <col min="4" max="4" width="18.42578125" style="1" customWidth="1"/>
    <col min="5" max="5" width="18.85546875" style="1" customWidth="1"/>
    <col min="6" max="6" width="32.5703125" style="1" bestFit="1" customWidth="1"/>
    <col min="7" max="7" width="31.42578125" style="1" customWidth="1"/>
    <col min="8" max="16384" width="8" style="1"/>
  </cols>
  <sheetData>
    <row r="1" spans="1:7" ht="11.1" customHeight="1">
      <c r="C1" s="2" t="s">
        <v>18</v>
      </c>
    </row>
    <row r="2" spans="1:7" ht="11.1" customHeight="1"/>
    <row r="3" spans="1:7" ht="11.1" customHeight="1"/>
    <row r="4" spans="1:7" ht="11.1" customHeight="1"/>
    <row r="6" spans="1:7" ht="14.25">
      <c r="A6" s="2"/>
      <c r="B6" s="3"/>
      <c r="C6" s="4"/>
      <c r="D6" s="4"/>
    </row>
    <row r="7" spans="1:7" ht="25.5">
      <c r="A7" s="5" t="s">
        <v>15</v>
      </c>
      <c r="B7" s="5" t="s">
        <v>16</v>
      </c>
      <c r="C7" s="5" t="s">
        <v>17</v>
      </c>
      <c r="D7" s="5" t="s">
        <v>7</v>
      </c>
    </row>
    <row r="8" spans="1:7" ht="12.75">
      <c r="A8" s="15" t="s">
        <v>21</v>
      </c>
      <c r="B8" s="16">
        <v>231142</v>
      </c>
      <c r="C8" s="17">
        <v>16.840400000000002</v>
      </c>
      <c r="D8" s="18">
        <v>3892521.95</v>
      </c>
      <c r="F8" s="23"/>
      <c r="G8" s="11"/>
    </row>
    <row r="9" spans="1:7" ht="12.75">
      <c r="A9" s="15" t="s">
        <v>20</v>
      </c>
      <c r="B9" s="16">
        <v>400000</v>
      </c>
      <c r="C9" s="17">
        <v>19.393700000000003</v>
      </c>
      <c r="D9" s="18">
        <v>7757470</v>
      </c>
      <c r="F9" s="23"/>
      <c r="G9" s="11"/>
    </row>
    <row r="10" spans="1:7" ht="12.75">
      <c r="A10" s="15" t="s">
        <v>22</v>
      </c>
      <c r="B10" s="16">
        <v>920787</v>
      </c>
      <c r="C10" s="17">
        <v>20.224600000000002</v>
      </c>
      <c r="D10" s="18">
        <v>18622568.460000001</v>
      </c>
      <c r="F10" s="23"/>
    </row>
    <row r="11" spans="1:7" ht="12.75">
      <c r="A11" s="15" t="s">
        <v>25</v>
      </c>
      <c r="B11" s="16">
        <v>299517</v>
      </c>
      <c r="C11" s="17">
        <v>20.218700000000002</v>
      </c>
      <c r="D11" s="18">
        <v>6055835.2000000002</v>
      </c>
      <c r="F11" s="23"/>
    </row>
    <row r="12" spans="1:7" ht="12.75">
      <c r="A12" s="15" t="s">
        <v>26</v>
      </c>
      <c r="B12" s="16">
        <v>117992</v>
      </c>
      <c r="C12" s="17">
        <v>17.956900000000001</v>
      </c>
      <c r="D12" s="18">
        <v>2118774.6800000002</v>
      </c>
      <c r="F12" s="23"/>
    </row>
    <row r="13" spans="1:7" ht="12.75">
      <c r="A13" s="15" t="s">
        <v>27</v>
      </c>
      <c r="B13" s="16">
        <v>772030</v>
      </c>
      <c r="C13" s="17">
        <v>19.025300000000001</v>
      </c>
      <c r="D13" s="18">
        <v>14688125.25</v>
      </c>
      <c r="F13" s="23"/>
    </row>
    <row r="14" spans="1:7" ht="12.75">
      <c r="A14" s="15" t="s">
        <v>28</v>
      </c>
      <c r="B14" s="16">
        <v>1082998</v>
      </c>
      <c r="C14" s="17">
        <v>19.999600000000001</v>
      </c>
      <c r="D14" s="18">
        <v>21659498.350000001</v>
      </c>
      <c r="F14" s="23"/>
    </row>
    <row r="15" spans="1:7" ht="12.75">
      <c r="A15" s="15" t="s">
        <v>29</v>
      </c>
      <c r="B15" s="16">
        <v>2839303</v>
      </c>
      <c r="C15" s="17">
        <v>20.463100000000001</v>
      </c>
      <c r="D15" s="18">
        <v>58100811.93</v>
      </c>
      <c r="F15" s="23"/>
    </row>
    <row r="16" spans="1:7" ht="12.75">
      <c r="A16" s="15" t="s">
        <v>30</v>
      </c>
      <c r="B16" s="16">
        <v>711279</v>
      </c>
      <c r="C16" s="17">
        <v>20.010999999999999</v>
      </c>
      <c r="D16" s="18">
        <v>14233389.17</v>
      </c>
      <c r="F16" s="23"/>
    </row>
    <row r="17" spans="1:6" ht="12.75">
      <c r="A17" s="15" t="s">
        <v>31</v>
      </c>
      <c r="B17" s="16">
        <v>2932101</v>
      </c>
      <c r="C17" s="17">
        <v>18.509700000000002</v>
      </c>
      <c r="D17" s="18">
        <v>54272222.579999998</v>
      </c>
      <c r="F17" s="23"/>
    </row>
    <row r="18" spans="1:6" ht="12.75">
      <c r="A18" s="15" t="s">
        <v>32</v>
      </c>
      <c r="B18" s="16">
        <v>7024990</v>
      </c>
      <c r="C18" s="17">
        <v>18</v>
      </c>
      <c r="D18" s="18">
        <v>126449716.33</v>
      </c>
      <c r="F18" s="23"/>
    </row>
    <row r="19" spans="1:6" ht="12.75">
      <c r="A19" s="15" t="s">
        <v>33</v>
      </c>
      <c r="B19" s="16">
        <v>3951411</v>
      </c>
      <c r="C19" s="17">
        <v>18.194000000000003</v>
      </c>
      <c r="D19" s="18">
        <v>71892084.420000002</v>
      </c>
      <c r="F19" s="23"/>
    </row>
    <row r="20" spans="1:6" ht="12.75">
      <c r="A20" s="15" t="s">
        <v>34</v>
      </c>
      <c r="B20" s="16">
        <v>3573737</v>
      </c>
      <c r="C20" s="17">
        <v>18.321300000000001</v>
      </c>
      <c r="D20" s="18">
        <v>65475330.32</v>
      </c>
      <c r="F20" s="23"/>
    </row>
    <row r="21" spans="1:6" ht="12.75">
      <c r="A21" s="15" t="s">
        <v>35</v>
      </c>
      <c r="B21" s="16">
        <v>1115725</v>
      </c>
      <c r="C21" s="17">
        <v>18.456500000000002</v>
      </c>
      <c r="D21" s="18">
        <v>20592408.949999999</v>
      </c>
      <c r="F21" s="23"/>
    </row>
    <row r="22" spans="1:6" ht="12.75">
      <c r="A22" s="15" t="s">
        <v>36</v>
      </c>
      <c r="B22" s="16">
        <v>50000</v>
      </c>
      <c r="C22" s="17">
        <v>18.8659</v>
      </c>
      <c r="D22" s="18">
        <v>943295</v>
      </c>
      <c r="F22" s="23"/>
    </row>
    <row r="23" spans="1:6" ht="12.75">
      <c r="A23" s="15" t="s">
        <v>14</v>
      </c>
      <c r="B23" s="16">
        <v>26023012</v>
      </c>
      <c r="C23" s="17"/>
      <c r="D23" s="18">
        <v>486754052.58999997</v>
      </c>
    </row>
    <row r="24" spans="1:6" ht="14.25">
      <c r="A24" s="4"/>
    </row>
    <row r="32" spans="1:6" ht="12.75">
      <c r="B32" s="12"/>
      <c r="C32" s="13"/>
      <c r="D32" s="13"/>
    </row>
  </sheetData>
  <conditionalFormatting sqref="A8:D23">
    <cfRule type="expression" dxfId="1" priority="1">
      <formula>$A8&lt;&gt;""</formula>
    </cfRule>
    <cfRule type="expression" dxfId="0" priority="2">
      <formula>$A8="Total execution"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46578-5836-431E-AD71-EDD47A725A8C}">
  <dimension ref="A1:K283"/>
  <sheetViews>
    <sheetView showGridLines="0" tabSelected="1" topLeftCell="A238" zoomScale="70" zoomScaleNormal="70" workbookViewId="0">
      <selection activeCell="H274" sqref="H274"/>
    </sheetView>
  </sheetViews>
  <sheetFormatPr defaultColWidth="8" defaultRowHeight="12"/>
  <cols>
    <col min="1" max="1" width="24.140625" style="1" customWidth="1"/>
    <col min="2" max="2" width="33" style="1" bestFit="1" customWidth="1"/>
    <col min="3" max="4" width="14.42578125" style="1" customWidth="1"/>
    <col min="5" max="5" width="17" style="1" customWidth="1"/>
    <col min="6" max="6" width="18.7109375" style="1" customWidth="1"/>
    <col min="7" max="7" width="9.5703125" style="1" customWidth="1"/>
    <col min="8" max="8" width="20" style="1" customWidth="1"/>
    <col min="9" max="9" width="18.85546875" style="1" customWidth="1"/>
    <col min="10" max="10" width="32.5703125" style="1" bestFit="1" customWidth="1"/>
    <col min="11" max="11" width="31.42578125" style="1" customWidth="1"/>
    <col min="12" max="16384" width="8" style="1"/>
  </cols>
  <sheetData>
    <row r="1" spans="1:11" ht="11.1" customHeight="1">
      <c r="C1" s="2" t="s">
        <v>18</v>
      </c>
    </row>
    <row r="2" spans="1:11" ht="11.1" customHeight="1"/>
    <row r="3" spans="1:11" ht="11.1" customHeight="1"/>
    <row r="4" spans="1:11" ht="11.1" customHeight="1"/>
    <row r="6" spans="1:11" ht="14.25">
      <c r="A6" s="2"/>
      <c r="B6" s="3"/>
      <c r="C6" s="4"/>
      <c r="D6" s="4"/>
      <c r="E6" s="4"/>
      <c r="F6" s="4"/>
      <c r="G6" s="4"/>
      <c r="H6" s="4"/>
    </row>
    <row r="7" spans="1:11" ht="51">
      <c r="A7" s="5" t="s">
        <v>0</v>
      </c>
      <c r="B7" s="5" t="s">
        <v>1</v>
      </c>
      <c r="C7" s="5" t="s">
        <v>2</v>
      </c>
      <c r="D7" s="5" t="s">
        <v>3</v>
      </c>
      <c r="E7" s="5" t="s">
        <v>4</v>
      </c>
      <c r="F7" s="6" t="s">
        <v>5</v>
      </c>
      <c r="G7" s="5" t="s">
        <v>6</v>
      </c>
      <c r="H7" s="5" t="s">
        <v>7</v>
      </c>
    </row>
    <row r="8" spans="1:11" ht="12.75">
      <c r="A8" s="7" t="s">
        <v>23</v>
      </c>
      <c r="B8" s="7" t="s">
        <v>8</v>
      </c>
      <c r="C8" s="8">
        <v>46113</v>
      </c>
      <c r="D8" s="8" t="s">
        <v>9</v>
      </c>
      <c r="E8" s="9">
        <v>116000</v>
      </c>
      <c r="F8" s="10">
        <v>16.7578</v>
      </c>
      <c r="G8" s="7" t="s">
        <v>10</v>
      </c>
      <c r="H8" s="14">
        <f>E8*F8</f>
        <v>1943904.8</v>
      </c>
      <c r="K8" s="11"/>
    </row>
    <row r="9" spans="1:11" ht="12.75">
      <c r="A9" s="7" t="s">
        <v>23</v>
      </c>
      <c r="B9" s="7" t="s">
        <v>8</v>
      </c>
      <c r="C9" s="8">
        <v>46113</v>
      </c>
      <c r="D9" s="8" t="s">
        <v>9</v>
      </c>
      <c r="E9" s="9">
        <v>0</v>
      </c>
      <c r="F9" s="10">
        <v>0</v>
      </c>
      <c r="G9" s="7" t="s">
        <v>11</v>
      </c>
      <c r="H9" s="14"/>
      <c r="K9" s="11"/>
    </row>
    <row r="10" spans="1:11" ht="12.75">
      <c r="A10" s="7" t="s">
        <v>23</v>
      </c>
      <c r="B10" s="7" t="s">
        <v>8</v>
      </c>
      <c r="C10" s="8">
        <v>46113</v>
      </c>
      <c r="D10" s="8" t="s">
        <v>9</v>
      </c>
      <c r="E10" s="9">
        <v>0</v>
      </c>
      <c r="F10" s="10">
        <v>0</v>
      </c>
      <c r="G10" s="7" t="s">
        <v>12</v>
      </c>
      <c r="H10" s="14"/>
      <c r="K10" s="11"/>
    </row>
    <row r="11" spans="1:11" ht="12.75">
      <c r="A11" s="7" t="s">
        <v>23</v>
      </c>
      <c r="B11" s="19" t="s">
        <v>8</v>
      </c>
      <c r="C11" s="20">
        <v>46113</v>
      </c>
      <c r="D11" s="20" t="s">
        <v>9</v>
      </c>
      <c r="E11" s="21">
        <v>0</v>
      </c>
      <c r="F11" s="22">
        <v>0</v>
      </c>
      <c r="G11" s="19" t="s">
        <v>13</v>
      </c>
      <c r="H11" s="14"/>
      <c r="K11" s="11"/>
    </row>
    <row r="12" spans="1:11" ht="12.75">
      <c r="A12" s="7" t="s">
        <v>23</v>
      </c>
      <c r="B12" s="7" t="s">
        <v>8</v>
      </c>
      <c r="C12" s="8">
        <v>46114</v>
      </c>
      <c r="D12" s="8" t="s">
        <v>9</v>
      </c>
      <c r="E12" s="9">
        <v>115142</v>
      </c>
      <c r="F12" s="10">
        <v>16.9236</v>
      </c>
      <c r="G12" s="7" t="s">
        <v>10</v>
      </c>
      <c r="H12" s="14">
        <f t="shared" ref="H12" si="0">E12*F12</f>
        <v>1948617.1512</v>
      </c>
      <c r="K12" s="11"/>
    </row>
    <row r="13" spans="1:11" ht="12.75">
      <c r="A13" s="7" t="s">
        <v>23</v>
      </c>
      <c r="B13" s="7" t="s">
        <v>8</v>
      </c>
      <c r="C13" s="8">
        <v>46114</v>
      </c>
      <c r="D13" s="8" t="s">
        <v>9</v>
      </c>
      <c r="E13" s="9">
        <v>0</v>
      </c>
      <c r="F13" s="10">
        <v>0</v>
      </c>
      <c r="G13" s="7" t="s">
        <v>11</v>
      </c>
      <c r="H13" s="14"/>
      <c r="K13" s="11"/>
    </row>
    <row r="14" spans="1:11" ht="12.75">
      <c r="A14" s="7" t="s">
        <v>23</v>
      </c>
      <c r="B14" s="7" t="s">
        <v>8</v>
      </c>
      <c r="C14" s="8">
        <v>46114</v>
      </c>
      <c r="D14" s="8" t="s">
        <v>9</v>
      </c>
      <c r="E14" s="9">
        <v>0</v>
      </c>
      <c r="F14" s="10">
        <v>0</v>
      </c>
      <c r="G14" s="7" t="s">
        <v>12</v>
      </c>
      <c r="H14" s="14"/>
      <c r="K14" s="11"/>
    </row>
    <row r="15" spans="1:11" ht="12.75">
      <c r="A15" s="7" t="s">
        <v>23</v>
      </c>
      <c r="B15" s="7" t="s">
        <v>8</v>
      </c>
      <c r="C15" s="8">
        <v>46114</v>
      </c>
      <c r="D15" s="8" t="s">
        <v>9</v>
      </c>
      <c r="E15" s="9">
        <v>0</v>
      </c>
      <c r="F15" s="10">
        <v>0</v>
      </c>
      <c r="G15" s="7" t="s">
        <v>13</v>
      </c>
      <c r="H15" s="14"/>
      <c r="K15" s="11"/>
    </row>
    <row r="16" spans="1:11" ht="12.75">
      <c r="A16" s="7" t="s">
        <v>19</v>
      </c>
      <c r="B16" s="7" t="s">
        <v>8</v>
      </c>
      <c r="C16" s="8">
        <v>46121</v>
      </c>
      <c r="D16" s="8" t="s">
        <v>9</v>
      </c>
      <c r="E16" s="9">
        <v>300000</v>
      </c>
      <c r="F16" s="10">
        <v>19.403300000000002</v>
      </c>
      <c r="G16" s="7" t="s">
        <v>10</v>
      </c>
      <c r="H16" s="14">
        <f>E16*F16</f>
        <v>5820990</v>
      </c>
    </row>
    <row r="17" spans="1:11" ht="12.75">
      <c r="A17" s="7" t="s">
        <v>19</v>
      </c>
      <c r="B17" s="7" t="s">
        <v>8</v>
      </c>
      <c r="C17" s="8">
        <v>46121</v>
      </c>
      <c r="D17" s="8" t="s">
        <v>9</v>
      </c>
      <c r="E17" s="9">
        <v>0</v>
      </c>
      <c r="F17" s="10">
        <v>0</v>
      </c>
      <c r="G17" s="7" t="s">
        <v>11</v>
      </c>
      <c r="H17" s="14"/>
    </row>
    <row r="18" spans="1:11" ht="12.75">
      <c r="A18" s="7" t="s">
        <v>19</v>
      </c>
      <c r="B18" s="7" t="s">
        <v>8</v>
      </c>
      <c r="C18" s="8">
        <v>46121</v>
      </c>
      <c r="D18" s="8" t="s">
        <v>9</v>
      </c>
      <c r="E18" s="9">
        <v>0</v>
      </c>
      <c r="F18" s="10">
        <v>0</v>
      </c>
      <c r="G18" s="7" t="s">
        <v>12</v>
      </c>
      <c r="H18" s="14"/>
    </row>
    <row r="19" spans="1:11" ht="12.75">
      <c r="A19" s="7" t="s">
        <v>19</v>
      </c>
      <c r="B19" s="7" t="s">
        <v>8</v>
      </c>
      <c r="C19" s="8">
        <v>46121</v>
      </c>
      <c r="D19" s="8" t="s">
        <v>9</v>
      </c>
      <c r="E19" s="9">
        <v>0</v>
      </c>
      <c r="F19" s="10">
        <v>0</v>
      </c>
      <c r="G19" s="7" t="s">
        <v>13</v>
      </c>
      <c r="H19" s="14"/>
    </row>
    <row r="20" spans="1:11" ht="12.75">
      <c r="A20" s="7" t="s">
        <v>19</v>
      </c>
      <c r="B20" s="7" t="s">
        <v>8</v>
      </c>
      <c r="C20" s="8">
        <v>46122</v>
      </c>
      <c r="D20" s="8" t="s">
        <v>9</v>
      </c>
      <c r="E20" s="9">
        <v>100000</v>
      </c>
      <c r="F20" s="10">
        <v>19.364799999999999</v>
      </c>
      <c r="G20" s="7" t="s">
        <v>10</v>
      </c>
      <c r="H20" s="14">
        <f>E20*F20</f>
        <v>1936480</v>
      </c>
      <c r="J20" s="23"/>
    </row>
    <row r="21" spans="1:11" ht="12.75">
      <c r="A21" s="7" t="s">
        <v>19</v>
      </c>
      <c r="B21" s="7" t="s">
        <v>8</v>
      </c>
      <c r="C21" s="8">
        <v>46122</v>
      </c>
      <c r="D21" s="8" t="s">
        <v>9</v>
      </c>
      <c r="E21" s="9">
        <v>0</v>
      </c>
      <c r="F21" s="10">
        <v>0</v>
      </c>
      <c r="G21" s="7" t="s">
        <v>11</v>
      </c>
      <c r="H21" s="14"/>
      <c r="J21" s="24"/>
    </row>
    <row r="22" spans="1:11" ht="12.75">
      <c r="A22" s="7" t="s">
        <v>19</v>
      </c>
      <c r="B22" s="7" t="s">
        <v>8</v>
      </c>
      <c r="C22" s="8">
        <v>46122</v>
      </c>
      <c r="D22" s="8" t="s">
        <v>9</v>
      </c>
      <c r="E22" s="9">
        <v>0</v>
      </c>
      <c r="F22" s="10">
        <v>0</v>
      </c>
      <c r="G22" s="7" t="s">
        <v>12</v>
      </c>
      <c r="H22" s="14"/>
      <c r="J22" s="25"/>
    </row>
    <row r="23" spans="1:11" ht="12.75">
      <c r="A23" s="19" t="s">
        <v>19</v>
      </c>
      <c r="B23" s="19" t="s">
        <v>8</v>
      </c>
      <c r="C23" s="20">
        <v>46122</v>
      </c>
      <c r="D23" s="20" t="s">
        <v>9</v>
      </c>
      <c r="E23" s="21">
        <v>0</v>
      </c>
      <c r="F23" s="22">
        <v>0</v>
      </c>
      <c r="G23" s="19" t="s">
        <v>13</v>
      </c>
      <c r="H23" s="14"/>
    </row>
    <row r="24" spans="1:11" ht="12.75">
      <c r="A24" s="7" t="s">
        <v>19</v>
      </c>
      <c r="B24" s="7" t="s">
        <v>8</v>
      </c>
      <c r="C24" s="8">
        <v>46125</v>
      </c>
      <c r="D24" s="8" t="s">
        <v>9</v>
      </c>
      <c r="E24" s="9">
        <v>100000</v>
      </c>
      <c r="F24" s="10">
        <v>19.3369</v>
      </c>
      <c r="G24" s="7" t="s">
        <v>10</v>
      </c>
      <c r="H24" s="14">
        <f t="shared" ref="H24:H87" si="1">E24*F24</f>
        <v>1933690</v>
      </c>
      <c r="K24" s="11"/>
    </row>
    <row r="25" spans="1:11" ht="12.75">
      <c r="A25" s="7" t="s">
        <v>19</v>
      </c>
      <c r="B25" s="7" t="s">
        <v>8</v>
      </c>
      <c r="C25" s="8">
        <v>46125</v>
      </c>
      <c r="D25" s="8" t="s">
        <v>9</v>
      </c>
      <c r="E25" s="9">
        <v>0</v>
      </c>
      <c r="F25" s="10">
        <v>0</v>
      </c>
      <c r="G25" s="7" t="s">
        <v>11</v>
      </c>
      <c r="H25" s="14">
        <f t="shared" si="1"/>
        <v>0</v>
      </c>
      <c r="K25" s="11"/>
    </row>
    <row r="26" spans="1:11" ht="12.75">
      <c r="A26" s="7" t="s">
        <v>19</v>
      </c>
      <c r="B26" s="7" t="s">
        <v>8</v>
      </c>
      <c r="C26" s="8">
        <v>46125</v>
      </c>
      <c r="D26" s="8" t="s">
        <v>9</v>
      </c>
      <c r="E26" s="9">
        <v>0</v>
      </c>
      <c r="F26" s="10">
        <v>0</v>
      </c>
      <c r="G26" s="7" t="s">
        <v>12</v>
      </c>
      <c r="H26" s="14">
        <f t="shared" si="1"/>
        <v>0</v>
      </c>
      <c r="K26" s="11"/>
    </row>
    <row r="27" spans="1:11" ht="12.75">
      <c r="A27" s="7" t="s">
        <v>19</v>
      </c>
      <c r="B27" s="7" t="s">
        <v>8</v>
      </c>
      <c r="C27" s="8">
        <v>46125</v>
      </c>
      <c r="D27" s="8" t="s">
        <v>9</v>
      </c>
      <c r="E27" s="9">
        <v>0</v>
      </c>
      <c r="F27" s="10">
        <v>0</v>
      </c>
      <c r="G27" s="7" t="s">
        <v>13</v>
      </c>
      <c r="H27" s="14">
        <f t="shared" si="1"/>
        <v>0</v>
      </c>
      <c r="K27" s="11"/>
    </row>
    <row r="28" spans="1:11" ht="12.75">
      <c r="A28" s="7" t="s">
        <v>19</v>
      </c>
      <c r="B28" s="7" t="s">
        <v>8</v>
      </c>
      <c r="C28" s="8">
        <v>46126</v>
      </c>
      <c r="D28" s="8" t="s">
        <v>9</v>
      </c>
      <c r="E28" s="9">
        <v>100000</v>
      </c>
      <c r="F28" s="10">
        <v>19.549299999999999</v>
      </c>
      <c r="G28" s="7" t="s">
        <v>10</v>
      </c>
      <c r="H28" s="14">
        <f t="shared" si="1"/>
        <v>1954929.9999999998</v>
      </c>
      <c r="K28" s="11"/>
    </row>
    <row r="29" spans="1:11" ht="12.75">
      <c r="A29" s="7" t="s">
        <v>19</v>
      </c>
      <c r="B29" s="7" t="s">
        <v>8</v>
      </c>
      <c r="C29" s="8">
        <v>46126</v>
      </c>
      <c r="D29" s="8" t="s">
        <v>9</v>
      </c>
      <c r="E29" s="9">
        <v>0</v>
      </c>
      <c r="F29" s="10">
        <v>0</v>
      </c>
      <c r="G29" s="7" t="s">
        <v>11</v>
      </c>
      <c r="H29" s="14">
        <f t="shared" si="1"/>
        <v>0</v>
      </c>
      <c r="K29" s="11"/>
    </row>
    <row r="30" spans="1:11" ht="12.75">
      <c r="A30" s="7" t="s">
        <v>19</v>
      </c>
      <c r="B30" s="7" t="s">
        <v>8</v>
      </c>
      <c r="C30" s="8">
        <v>46126</v>
      </c>
      <c r="D30" s="8" t="s">
        <v>9</v>
      </c>
      <c r="E30" s="9">
        <v>0</v>
      </c>
      <c r="F30" s="10">
        <v>0</v>
      </c>
      <c r="G30" s="7" t="s">
        <v>12</v>
      </c>
      <c r="H30" s="14">
        <f t="shared" si="1"/>
        <v>0</v>
      </c>
      <c r="K30" s="11"/>
    </row>
    <row r="31" spans="1:11" ht="12.75">
      <c r="A31" s="7" t="s">
        <v>19</v>
      </c>
      <c r="B31" s="7" t="s">
        <v>8</v>
      </c>
      <c r="C31" s="8">
        <v>46126</v>
      </c>
      <c r="D31" s="8" t="s">
        <v>9</v>
      </c>
      <c r="E31" s="9">
        <v>0</v>
      </c>
      <c r="F31" s="10">
        <v>0</v>
      </c>
      <c r="G31" s="7" t="s">
        <v>13</v>
      </c>
      <c r="H31" s="14">
        <f t="shared" si="1"/>
        <v>0</v>
      </c>
      <c r="K31" s="11"/>
    </row>
    <row r="32" spans="1:11" ht="12.75">
      <c r="A32" s="7" t="s">
        <v>19</v>
      </c>
      <c r="B32" s="7" t="s">
        <v>8</v>
      </c>
      <c r="C32" s="8">
        <v>46127</v>
      </c>
      <c r="D32" s="8" t="s">
        <v>9</v>
      </c>
      <c r="E32" s="9">
        <v>92000</v>
      </c>
      <c r="F32" s="10">
        <v>19.904399999999999</v>
      </c>
      <c r="G32" s="7" t="s">
        <v>10</v>
      </c>
      <c r="H32" s="14">
        <f t="shared" si="1"/>
        <v>1831204.7999999998</v>
      </c>
    </row>
    <row r="33" spans="1:8" ht="12.75">
      <c r="A33" s="7" t="s">
        <v>19</v>
      </c>
      <c r="B33" s="7" t="s">
        <v>8</v>
      </c>
      <c r="C33" s="8">
        <v>46127</v>
      </c>
      <c r="D33" s="8" t="s">
        <v>9</v>
      </c>
      <c r="E33" s="9">
        <v>3000</v>
      </c>
      <c r="F33" s="10">
        <v>19.867999999999999</v>
      </c>
      <c r="G33" s="7" t="s">
        <v>11</v>
      </c>
      <c r="H33" s="14">
        <f t="shared" si="1"/>
        <v>59603.999999999993</v>
      </c>
    </row>
    <row r="34" spans="1:8" ht="12.75">
      <c r="A34" s="7" t="s">
        <v>19</v>
      </c>
      <c r="B34" s="7" t="s">
        <v>8</v>
      </c>
      <c r="C34" s="8">
        <v>46127</v>
      </c>
      <c r="D34" s="8" t="s">
        <v>9</v>
      </c>
      <c r="E34" s="9">
        <v>3000</v>
      </c>
      <c r="F34" s="10">
        <v>19.8889</v>
      </c>
      <c r="G34" s="7" t="s">
        <v>12</v>
      </c>
      <c r="H34" s="14">
        <f t="shared" si="1"/>
        <v>59666.7</v>
      </c>
    </row>
    <row r="35" spans="1:8" ht="12.75">
      <c r="A35" s="7" t="s">
        <v>19</v>
      </c>
      <c r="B35" s="7" t="s">
        <v>8</v>
      </c>
      <c r="C35" s="8">
        <v>46127</v>
      </c>
      <c r="D35" s="8" t="s">
        <v>9</v>
      </c>
      <c r="E35" s="9">
        <v>2000</v>
      </c>
      <c r="F35" s="10">
        <v>19.863700000000001</v>
      </c>
      <c r="G35" s="7" t="s">
        <v>13</v>
      </c>
      <c r="H35" s="14">
        <f t="shared" si="1"/>
        <v>39727.4</v>
      </c>
    </row>
    <row r="36" spans="1:8" ht="12.75">
      <c r="A36" s="7" t="s">
        <v>19</v>
      </c>
      <c r="B36" s="7" t="s">
        <v>8</v>
      </c>
      <c r="C36" s="8">
        <v>46128</v>
      </c>
      <c r="D36" s="8" t="s">
        <v>9</v>
      </c>
      <c r="E36" s="9">
        <v>309107</v>
      </c>
      <c r="F36" s="10">
        <v>20.438700000000001</v>
      </c>
      <c r="G36" s="7" t="s">
        <v>10</v>
      </c>
      <c r="H36" s="14">
        <f t="shared" si="1"/>
        <v>6317745.2409000006</v>
      </c>
    </row>
    <row r="37" spans="1:8" ht="12.75">
      <c r="A37" s="7" t="s">
        <v>19</v>
      </c>
      <c r="B37" s="7" t="s">
        <v>8</v>
      </c>
      <c r="C37" s="8">
        <v>46128</v>
      </c>
      <c r="D37" s="8" t="s">
        <v>9</v>
      </c>
      <c r="E37" s="9">
        <v>100000</v>
      </c>
      <c r="F37" s="10">
        <v>20.433299999999999</v>
      </c>
      <c r="G37" s="7" t="s">
        <v>11</v>
      </c>
      <c r="H37" s="14">
        <f t="shared" si="1"/>
        <v>2043330</v>
      </c>
    </row>
    <row r="38" spans="1:8" ht="12.75">
      <c r="A38" s="7" t="s">
        <v>19</v>
      </c>
      <c r="B38" s="7" t="s">
        <v>8</v>
      </c>
      <c r="C38" s="8">
        <v>46128</v>
      </c>
      <c r="D38" s="8" t="s">
        <v>9</v>
      </c>
      <c r="E38" s="9">
        <v>0</v>
      </c>
      <c r="F38" s="10">
        <v>0</v>
      </c>
      <c r="G38" s="7" t="s">
        <v>12</v>
      </c>
      <c r="H38" s="14">
        <f t="shared" si="1"/>
        <v>0</v>
      </c>
    </row>
    <row r="39" spans="1:8" ht="12.75">
      <c r="A39" s="7" t="s">
        <v>19</v>
      </c>
      <c r="B39" s="7" t="s">
        <v>8</v>
      </c>
      <c r="C39" s="8">
        <v>46128</v>
      </c>
      <c r="D39" s="8" t="s">
        <v>9</v>
      </c>
      <c r="E39" s="9">
        <v>0</v>
      </c>
      <c r="F39" s="10">
        <v>0</v>
      </c>
      <c r="G39" s="7" t="s">
        <v>13</v>
      </c>
      <c r="H39" s="14">
        <f t="shared" si="1"/>
        <v>0</v>
      </c>
    </row>
    <row r="40" spans="1:8" ht="12.75">
      <c r="A40" s="7" t="s">
        <v>19</v>
      </c>
      <c r="B40" s="7" t="s">
        <v>8</v>
      </c>
      <c r="C40" s="8">
        <v>46129</v>
      </c>
      <c r="D40" s="8" t="s">
        <v>9</v>
      </c>
      <c r="E40" s="9">
        <v>186568</v>
      </c>
      <c r="F40" s="10">
        <v>20.707599999999999</v>
      </c>
      <c r="G40" s="7" t="s">
        <v>10</v>
      </c>
      <c r="H40" s="14">
        <f t="shared" si="1"/>
        <v>3863375.5167999999</v>
      </c>
    </row>
    <row r="41" spans="1:8" ht="12.75">
      <c r="A41" s="7" t="s">
        <v>19</v>
      </c>
      <c r="B41" s="7" t="s">
        <v>8</v>
      </c>
      <c r="C41" s="8">
        <v>46129</v>
      </c>
      <c r="D41" s="8" t="s">
        <v>9</v>
      </c>
      <c r="E41" s="9">
        <v>25112</v>
      </c>
      <c r="F41" s="10">
        <v>20.678599999999999</v>
      </c>
      <c r="G41" s="7" t="s">
        <v>11</v>
      </c>
      <c r="H41" s="14">
        <f t="shared" si="1"/>
        <v>519281.00319999998</v>
      </c>
    </row>
    <row r="42" spans="1:8" ht="12.75">
      <c r="A42" s="7" t="s">
        <v>19</v>
      </c>
      <c r="B42" s="7" t="s">
        <v>8</v>
      </c>
      <c r="C42" s="8">
        <v>46129</v>
      </c>
      <c r="D42" s="8" t="s">
        <v>9</v>
      </c>
      <c r="E42" s="9">
        <v>0</v>
      </c>
      <c r="F42" s="10">
        <v>0</v>
      </c>
      <c r="G42" s="7" t="s">
        <v>12</v>
      </c>
      <c r="H42" s="14">
        <f t="shared" si="1"/>
        <v>0</v>
      </c>
    </row>
    <row r="43" spans="1:8" ht="12.75">
      <c r="A43" s="7" t="s">
        <v>19</v>
      </c>
      <c r="B43" s="7" t="s">
        <v>8</v>
      </c>
      <c r="C43" s="8">
        <v>46129</v>
      </c>
      <c r="D43" s="8" t="s">
        <v>9</v>
      </c>
      <c r="E43" s="9">
        <v>0</v>
      </c>
      <c r="F43" s="10">
        <v>0</v>
      </c>
      <c r="G43" s="7" t="s">
        <v>13</v>
      </c>
      <c r="H43" s="14">
        <f t="shared" si="1"/>
        <v>0</v>
      </c>
    </row>
    <row r="44" spans="1:8" ht="12.75">
      <c r="A44" s="7" t="s">
        <v>19</v>
      </c>
      <c r="B44" s="7" t="s">
        <v>8</v>
      </c>
      <c r="C44" s="8">
        <v>46132</v>
      </c>
      <c r="D44" s="8" t="s">
        <v>9</v>
      </c>
      <c r="E44" s="9">
        <v>53656</v>
      </c>
      <c r="F44" s="10">
        <v>20.4709</v>
      </c>
      <c r="G44" s="7" t="s">
        <v>10</v>
      </c>
      <c r="H44" s="14">
        <f t="shared" si="1"/>
        <v>1098386.6104000001</v>
      </c>
    </row>
    <row r="45" spans="1:8" ht="12.75">
      <c r="A45" s="7" t="s">
        <v>19</v>
      </c>
      <c r="B45" s="7" t="s">
        <v>8</v>
      </c>
      <c r="C45" s="8">
        <v>46132</v>
      </c>
      <c r="D45" s="8" t="s">
        <v>9</v>
      </c>
      <c r="E45" s="9">
        <v>43861</v>
      </c>
      <c r="F45" s="10">
        <v>20.45</v>
      </c>
      <c r="G45" s="7" t="s">
        <v>11</v>
      </c>
      <c r="H45" s="14">
        <f t="shared" si="1"/>
        <v>896957.45</v>
      </c>
    </row>
    <row r="46" spans="1:8" ht="12.75">
      <c r="A46" s="7" t="s">
        <v>19</v>
      </c>
      <c r="B46" s="7" t="s">
        <v>8</v>
      </c>
      <c r="C46" s="8">
        <v>46132</v>
      </c>
      <c r="D46" s="8" t="s">
        <v>9</v>
      </c>
      <c r="E46" s="9">
        <v>0</v>
      </c>
      <c r="F46" s="10">
        <v>0</v>
      </c>
      <c r="G46" s="7" t="s">
        <v>12</v>
      </c>
      <c r="H46" s="14">
        <f t="shared" si="1"/>
        <v>0</v>
      </c>
    </row>
    <row r="47" spans="1:8" ht="12.75">
      <c r="A47" s="7" t="s">
        <v>19</v>
      </c>
      <c r="B47" s="7" t="s">
        <v>8</v>
      </c>
      <c r="C47" s="8">
        <v>46132</v>
      </c>
      <c r="D47" s="8" t="s">
        <v>9</v>
      </c>
      <c r="E47" s="9">
        <v>0</v>
      </c>
      <c r="F47" s="10">
        <v>0</v>
      </c>
      <c r="G47" s="7" t="s">
        <v>13</v>
      </c>
      <c r="H47" s="14">
        <f t="shared" si="1"/>
        <v>0</v>
      </c>
    </row>
    <row r="48" spans="1:8" ht="12.75">
      <c r="A48" s="7" t="s">
        <v>19</v>
      </c>
      <c r="B48" s="7" t="s">
        <v>8</v>
      </c>
      <c r="C48" s="8">
        <v>46133</v>
      </c>
      <c r="D48" s="8" t="s">
        <v>9</v>
      </c>
      <c r="E48" s="9">
        <v>100000</v>
      </c>
      <c r="F48" s="10">
        <v>20.2745</v>
      </c>
      <c r="G48" s="7" t="s">
        <v>10</v>
      </c>
      <c r="H48" s="14">
        <f t="shared" si="1"/>
        <v>2027450</v>
      </c>
    </row>
    <row r="49" spans="1:8" ht="12.75">
      <c r="A49" s="7" t="s">
        <v>19</v>
      </c>
      <c r="B49" s="7" t="s">
        <v>8</v>
      </c>
      <c r="C49" s="8">
        <v>46133</v>
      </c>
      <c r="D49" s="8" t="s">
        <v>9</v>
      </c>
      <c r="E49" s="9">
        <v>0</v>
      </c>
      <c r="F49" s="10">
        <v>0</v>
      </c>
      <c r="G49" s="7" t="s">
        <v>11</v>
      </c>
      <c r="H49" s="14">
        <f t="shared" si="1"/>
        <v>0</v>
      </c>
    </row>
    <row r="50" spans="1:8" ht="12.75">
      <c r="A50" s="7" t="s">
        <v>19</v>
      </c>
      <c r="B50" s="7" t="s">
        <v>8</v>
      </c>
      <c r="C50" s="8">
        <v>46133</v>
      </c>
      <c r="D50" s="8" t="s">
        <v>9</v>
      </c>
      <c r="E50" s="9">
        <v>0</v>
      </c>
      <c r="F50" s="10">
        <v>0</v>
      </c>
      <c r="G50" s="7" t="s">
        <v>12</v>
      </c>
      <c r="H50" s="14">
        <f t="shared" si="1"/>
        <v>0</v>
      </c>
    </row>
    <row r="51" spans="1:8" ht="12.75">
      <c r="A51" s="7" t="s">
        <v>19</v>
      </c>
      <c r="B51" s="7" t="s">
        <v>8</v>
      </c>
      <c r="C51" s="8">
        <v>46133</v>
      </c>
      <c r="D51" s="8" t="s">
        <v>9</v>
      </c>
      <c r="E51" s="9">
        <v>0</v>
      </c>
      <c r="F51" s="10">
        <v>0</v>
      </c>
      <c r="G51" s="7" t="s">
        <v>13</v>
      </c>
      <c r="H51" s="14">
        <f t="shared" si="1"/>
        <v>0</v>
      </c>
    </row>
    <row r="52" spans="1:8" ht="12.75">
      <c r="A52" s="7" t="s">
        <v>19</v>
      </c>
      <c r="B52" s="7" t="s">
        <v>8</v>
      </c>
      <c r="C52" s="8">
        <v>46134</v>
      </c>
      <c r="D52" s="8" t="s">
        <v>9</v>
      </c>
      <c r="E52" s="9">
        <v>100000</v>
      </c>
      <c r="F52" s="10">
        <v>19.932300000000001</v>
      </c>
      <c r="G52" s="7" t="s">
        <v>10</v>
      </c>
      <c r="H52" s="14">
        <f t="shared" si="1"/>
        <v>1993230.0000000002</v>
      </c>
    </row>
    <row r="53" spans="1:8" ht="12.75">
      <c r="A53" s="7" t="s">
        <v>19</v>
      </c>
      <c r="B53" s="7" t="s">
        <v>8</v>
      </c>
      <c r="C53" s="8">
        <v>46134</v>
      </c>
      <c r="D53" s="8" t="s">
        <v>9</v>
      </c>
      <c r="E53" s="9">
        <v>0</v>
      </c>
      <c r="F53" s="10">
        <v>0</v>
      </c>
      <c r="G53" s="7" t="s">
        <v>11</v>
      </c>
      <c r="H53" s="14">
        <f t="shared" si="1"/>
        <v>0</v>
      </c>
    </row>
    <row r="54" spans="1:8" ht="12.75">
      <c r="A54" s="7" t="s">
        <v>19</v>
      </c>
      <c r="B54" s="7" t="s">
        <v>8</v>
      </c>
      <c r="C54" s="8">
        <v>46134</v>
      </c>
      <c r="D54" s="8" t="s">
        <v>9</v>
      </c>
      <c r="E54" s="9">
        <v>0</v>
      </c>
      <c r="F54" s="10">
        <v>0</v>
      </c>
      <c r="G54" s="7" t="s">
        <v>12</v>
      </c>
      <c r="H54" s="14">
        <f t="shared" si="1"/>
        <v>0</v>
      </c>
    </row>
    <row r="55" spans="1:8" ht="12.75">
      <c r="A55" s="7" t="s">
        <v>19</v>
      </c>
      <c r="B55" s="7" t="s">
        <v>8</v>
      </c>
      <c r="C55" s="8">
        <v>46134</v>
      </c>
      <c r="D55" s="8" t="s">
        <v>9</v>
      </c>
      <c r="E55" s="9">
        <v>0</v>
      </c>
      <c r="F55" s="10">
        <v>0</v>
      </c>
      <c r="G55" s="7" t="s">
        <v>13</v>
      </c>
      <c r="H55" s="14">
        <f t="shared" si="1"/>
        <v>0</v>
      </c>
    </row>
    <row r="56" spans="1:8" ht="12.75">
      <c r="A56" s="7" t="s">
        <v>19</v>
      </c>
      <c r="B56" s="7" t="s">
        <v>8</v>
      </c>
      <c r="C56" s="8">
        <v>46135</v>
      </c>
      <c r="D56" s="8" t="s">
        <v>9</v>
      </c>
      <c r="E56" s="9">
        <v>1000</v>
      </c>
      <c r="F56" s="10">
        <v>19.868200000000002</v>
      </c>
      <c r="G56" s="7" t="s">
        <v>10</v>
      </c>
      <c r="H56" s="14">
        <f t="shared" si="1"/>
        <v>19868.2</v>
      </c>
    </row>
    <row r="57" spans="1:8" ht="12.75">
      <c r="A57" s="7" t="s">
        <v>19</v>
      </c>
      <c r="B57" s="7" t="s">
        <v>8</v>
      </c>
      <c r="C57" s="8">
        <v>46135</v>
      </c>
      <c r="D57" s="8" t="s">
        <v>9</v>
      </c>
      <c r="E57" s="9">
        <v>0</v>
      </c>
      <c r="F57" s="10">
        <v>0</v>
      </c>
      <c r="G57" s="7" t="s">
        <v>11</v>
      </c>
      <c r="H57" s="14">
        <f t="shared" si="1"/>
        <v>0</v>
      </c>
    </row>
    <row r="58" spans="1:8" ht="12.75">
      <c r="A58" s="7" t="s">
        <v>19</v>
      </c>
      <c r="B58" s="7" t="s">
        <v>8</v>
      </c>
      <c r="C58" s="8">
        <v>46135</v>
      </c>
      <c r="D58" s="8" t="s">
        <v>9</v>
      </c>
      <c r="E58" s="9">
        <v>0</v>
      </c>
      <c r="F58" s="10">
        <v>0</v>
      </c>
      <c r="G58" s="7" t="s">
        <v>12</v>
      </c>
      <c r="H58" s="14">
        <f t="shared" si="1"/>
        <v>0</v>
      </c>
    </row>
    <row r="59" spans="1:8" ht="12.75">
      <c r="A59" s="7" t="s">
        <v>19</v>
      </c>
      <c r="B59" s="7" t="s">
        <v>8</v>
      </c>
      <c r="C59" s="8">
        <v>46135</v>
      </c>
      <c r="D59" s="8" t="s">
        <v>9</v>
      </c>
      <c r="E59" s="9">
        <v>0</v>
      </c>
      <c r="F59" s="10">
        <v>0</v>
      </c>
      <c r="G59" s="7" t="s">
        <v>13</v>
      </c>
      <c r="H59" s="14">
        <f t="shared" si="1"/>
        <v>0</v>
      </c>
    </row>
    <row r="60" spans="1:8" ht="12.75">
      <c r="A60" s="7" t="s">
        <v>19</v>
      </c>
      <c r="B60" s="7" t="s">
        <v>8</v>
      </c>
      <c r="C60" s="8">
        <v>46136</v>
      </c>
      <c r="D60" s="8" t="s">
        <v>9</v>
      </c>
      <c r="E60" s="9">
        <v>1000</v>
      </c>
      <c r="F60" s="10">
        <v>19.942900000000002</v>
      </c>
      <c r="G60" s="7" t="s">
        <v>10</v>
      </c>
      <c r="H60" s="14">
        <f t="shared" si="1"/>
        <v>19942.900000000001</v>
      </c>
    </row>
    <row r="61" spans="1:8" ht="12.75">
      <c r="A61" s="7" t="s">
        <v>19</v>
      </c>
      <c r="B61" s="7" t="s">
        <v>8</v>
      </c>
      <c r="C61" s="8">
        <v>46136</v>
      </c>
      <c r="D61" s="8" t="s">
        <v>9</v>
      </c>
      <c r="E61" s="9">
        <v>0</v>
      </c>
      <c r="F61" s="10">
        <v>0</v>
      </c>
      <c r="G61" s="7" t="s">
        <v>11</v>
      </c>
      <c r="H61" s="14">
        <f t="shared" si="1"/>
        <v>0</v>
      </c>
    </row>
    <row r="62" spans="1:8" ht="12.75">
      <c r="A62" s="7" t="s">
        <v>19</v>
      </c>
      <c r="B62" s="7" t="s">
        <v>8</v>
      </c>
      <c r="C62" s="8">
        <v>46136</v>
      </c>
      <c r="D62" s="8" t="s">
        <v>9</v>
      </c>
      <c r="E62" s="9">
        <v>0</v>
      </c>
      <c r="F62" s="10">
        <v>0</v>
      </c>
      <c r="G62" s="7" t="s">
        <v>12</v>
      </c>
      <c r="H62" s="14">
        <f t="shared" si="1"/>
        <v>0</v>
      </c>
    </row>
    <row r="63" spans="1:8" ht="12.75">
      <c r="A63" s="7" t="s">
        <v>19</v>
      </c>
      <c r="B63" s="7" t="s">
        <v>8</v>
      </c>
      <c r="C63" s="8">
        <v>46136</v>
      </c>
      <c r="D63" s="8" t="s">
        <v>9</v>
      </c>
      <c r="E63" s="9">
        <v>0</v>
      </c>
      <c r="F63" s="10">
        <v>0</v>
      </c>
      <c r="G63" s="7" t="s">
        <v>13</v>
      </c>
      <c r="H63" s="14">
        <f t="shared" si="1"/>
        <v>0</v>
      </c>
    </row>
    <row r="64" spans="1:8" ht="12.75">
      <c r="A64" s="7" t="s">
        <v>19</v>
      </c>
      <c r="B64" s="7" t="s">
        <v>8</v>
      </c>
      <c r="C64" s="8">
        <v>46139</v>
      </c>
      <c r="D64" s="8" t="s">
        <v>9</v>
      </c>
      <c r="E64" s="9">
        <v>1000</v>
      </c>
      <c r="F64" s="10">
        <v>19.8142</v>
      </c>
      <c r="G64" s="7" t="s">
        <v>10</v>
      </c>
      <c r="H64" s="14">
        <f t="shared" si="1"/>
        <v>19814.2</v>
      </c>
    </row>
    <row r="65" spans="1:8" ht="12.75">
      <c r="A65" s="7" t="s">
        <v>19</v>
      </c>
      <c r="B65" s="7" t="s">
        <v>8</v>
      </c>
      <c r="C65" s="8">
        <v>46139</v>
      </c>
      <c r="D65" s="8" t="s">
        <v>9</v>
      </c>
      <c r="E65" s="9">
        <v>0</v>
      </c>
      <c r="F65" s="10">
        <v>0</v>
      </c>
      <c r="G65" s="7" t="s">
        <v>11</v>
      </c>
      <c r="H65" s="14">
        <f t="shared" si="1"/>
        <v>0</v>
      </c>
    </row>
    <row r="66" spans="1:8" ht="12.75">
      <c r="A66" s="7" t="s">
        <v>19</v>
      </c>
      <c r="B66" s="7" t="s">
        <v>8</v>
      </c>
      <c r="C66" s="8">
        <v>46139</v>
      </c>
      <c r="D66" s="8" t="s">
        <v>9</v>
      </c>
      <c r="E66" s="9">
        <v>0</v>
      </c>
      <c r="F66" s="10">
        <v>0</v>
      </c>
      <c r="G66" s="7" t="s">
        <v>12</v>
      </c>
      <c r="H66" s="14">
        <f t="shared" si="1"/>
        <v>0</v>
      </c>
    </row>
    <row r="67" spans="1:8" ht="12.75">
      <c r="A67" s="7" t="s">
        <v>19</v>
      </c>
      <c r="B67" s="7" t="s">
        <v>8</v>
      </c>
      <c r="C67" s="8">
        <v>46139</v>
      </c>
      <c r="D67" s="8" t="s">
        <v>9</v>
      </c>
      <c r="E67" s="9">
        <v>0</v>
      </c>
      <c r="F67" s="10">
        <v>0</v>
      </c>
      <c r="G67" s="7" t="s">
        <v>13</v>
      </c>
      <c r="H67" s="14">
        <f t="shared" si="1"/>
        <v>0</v>
      </c>
    </row>
    <row r="68" spans="1:8" ht="12.75">
      <c r="A68" s="7" t="s">
        <v>19</v>
      </c>
      <c r="B68" s="7" t="s">
        <v>8</v>
      </c>
      <c r="C68" s="8">
        <v>46140</v>
      </c>
      <c r="D68" s="8" t="s">
        <v>9</v>
      </c>
      <c r="E68" s="9">
        <v>992</v>
      </c>
      <c r="F68" s="10">
        <v>19.464700000000001</v>
      </c>
      <c r="G68" s="7" t="s">
        <v>10</v>
      </c>
      <c r="H68" s="14">
        <f t="shared" si="1"/>
        <v>19308.982400000001</v>
      </c>
    </row>
    <row r="69" spans="1:8" ht="12.75">
      <c r="A69" s="7" t="s">
        <v>19</v>
      </c>
      <c r="B69" s="7" t="s">
        <v>8</v>
      </c>
      <c r="C69" s="8">
        <v>46140</v>
      </c>
      <c r="D69" s="8" t="s">
        <v>9</v>
      </c>
      <c r="E69" s="9">
        <v>0</v>
      </c>
      <c r="F69" s="10">
        <v>0</v>
      </c>
      <c r="G69" s="7" t="s">
        <v>11</v>
      </c>
      <c r="H69" s="14">
        <f t="shared" si="1"/>
        <v>0</v>
      </c>
    </row>
    <row r="70" spans="1:8" ht="12.75">
      <c r="A70" s="7" t="s">
        <v>19</v>
      </c>
      <c r="B70" s="7" t="s">
        <v>8</v>
      </c>
      <c r="C70" s="8">
        <v>46140</v>
      </c>
      <c r="D70" s="8" t="s">
        <v>9</v>
      </c>
      <c r="E70" s="9">
        <v>0</v>
      </c>
      <c r="F70" s="10">
        <v>0</v>
      </c>
      <c r="G70" s="7" t="s">
        <v>12</v>
      </c>
      <c r="H70" s="14">
        <f t="shared" si="1"/>
        <v>0</v>
      </c>
    </row>
    <row r="71" spans="1:8" ht="12.75">
      <c r="A71" s="7" t="s">
        <v>19</v>
      </c>
      <c r="B71" s="7" t="s">
        <v>8</v>
      </c>
      <c r="C71" s="8">
        <v>46140</v>
      </c>
      <c r="D71" s="8" t="s">
        <v>9</v>
      </c>
      <c r="E71" s="9">
        <v>0</v>
      </c>
      <c r="F71" s="10">
        <v>0</v>
      </c>
      <c r="G71" s="7" t="s">
        <v>13</v>
      </c>
      <c r="H71" s="14">
        <f t="shared" si="1"/>
        <v>0</v>
      </c>
    </row>
    <row r="72" spans="1:8" ht="12.75">
      <c r="A72" s="7" t="s">
        <v>19</v>
      </c>
      <c r="B72" s="7" t="s">
        <v>8</v>
      </c>
      <c r="C72" s="8">
        <v>46141</v>
      </c>
      <c r="D72" s="8" t="s">
        <v>9</v>
      </c>
      <c r="E72" s="9">
        <v>1000</v>
      </c>
      <c r="F72" s="10">
        <v>19.357500000000002</v>
      </c>
      <c r="G72" s="7" t="s">
        <v>10</v>
      </c>
      <c r="H72" s="14">
        <f t="shared" si="1"/>
        <v>19357.5</v>
      </c>
    </row>
    <row r="73" spans="1:8" ht="12.75">
      <c r="A73" s="7" t="s">
        <v>19</v>
      </c>
      <c r="B73" s="7" t="s">
        <v>8</v>
      </c>
      <c r="C73" s="8">
        <v>46141</v>
      </c>
      <c r="D73" s="8" t="s">
        <v>9</v>
      </c>
      <c r="E73" s="9">
        <v>0</v>
      </c>
      <c r="F73" s="10">
        <v>0</v>
      </c>
      <c r="G73" s="7" t="s">
        <v>11</v>
      </c>
      <c r="H73" s="14">
        <f t="shared" si="1"/>
        <v>0</v>
      </c>
    </row>
    <row r="74" spans="1:8" ht="12.75">
      <c r="A74" s="7" t="s">
        <v>19</v>
      </c>
      <c r="B74" s="7" t="s">
        <v>8</v>
      </c>
      <c r="C74" s="8">
        <v>46141</v>
      </c>
      <c r="D74" s="8" t="s">
        <v>9</v>
      </c>
      <c r="E74" s="9">
        <v>0</v>
      </c>
      <c r="F74" s="10">
        <v>0</v>
      </c>
      <c r="G74" s="7" t="s">
        <v>12</v>
      </c>
      <c r="H74" s="14">
        <f t="shared" si="1"/>
        <v>0</v>
      </c>
    </row>
    <row r="75" spans="1:8" ht="12.75">
      <c r="A75" s="7" t="s">
        <v>19</v>
      </c>
      <c r="B75" s="7" t="s">
        <v>8</v>
      </c>
      <c r="C75" s="8">
        <v>46141</v>
      </c>
      <c r="D75" s="8" t="s">
        <v>9</v>
      </c>
      <c r="E75" s="9">
        <v>0</v>
      </c>
      <c r="F75" s="10">
        <v>0</v>
      </c>
      <c r="G75" s="7" t="s">
        <v>13</v>
      </c>
      <c r="H75" s="14">
        <f t="shared" si="1"/>
        <v>0</v>
      </c>
    </row>
    <row r="76" spans="1:8" ht="12.75">
      <c r="A76" s="7" t="s">
        <v>19</v>
      </c>
      <c r="B76" s="7" t="s">
        <v>8</v>
      </c>
      <c r="C76" s="8">
        <v>46142</v>
      </c>
      <c r="D76" s="8" t="s">
        <v>9</v>
      </c>
      <c r="E76" s="9">
        <v>115000</v>
      </c>
      <c r="F76" s="10">
        <v>17.915600000000001</v>
      </c>
      <c r="G76" s="7" t="s">
        <v>10</v>
      </c>
      <c r="H76" s="14">
        <f t="shared" si="1"/>
        <v>2060294.0000000002</v>
      </c>
    </row>
    <row r="77" spans="1:8" ht="12.75">
      <c r="A77" s="7" t="s">
        <v>19</v>
      </c>
      <c r="B77" s="7" t="s">
        <v>8</v>
      </c>
      <c r="C77" s="8">
        <v>46142</v>
      </c>
      <c r="D77" s="8" t="s">
        <v>9</v>
      </c>
      <c r="E77" s="9">
        <v>0</v>
      </c>
      <c r="F77" s="10">
        <v>0</v>
      </c>
      <c r="G77" s="7" t="s">
        <v>11</v>
      </c>
      <c r="H77" s="14">
        <f t="shared" si="1"/>
        <v>0</v>
      </c>
    </row>
    <row r="78" spans="1:8" ht="12.75">
      <c r="A78" s="7" t="s">
        <v>19</v>
      </c>
      <c r="B78" s="7" t="s">
        <v>8</v>
      </c>
      <c r="C78" s="8">
        <v>46142</v>
      </c>
      <c r="D78" s="8" t="s">
        <v>9</v>
      </c>
      <c r="E78" s="9">
        <v>0</v>
      </c>
      <c r="F78" s="10">
        <v>0</v>
      </c>
      <c r="G78" s="7" t="s">
        <v>12</v>
      </c>
      <c r="H78" s="14">
        <f t="shared" si="1"/>
        <v>0</v>
      </c>
    </row>
    <row r="79" spans="1:8" ht="12.75">
      <c r="A79" s="7" t="s">
        <v>19</v>
      </c>
      <c r="B79" s="7" t="s">
        <v>8</v>
      </c>
      <c r="C79" s="8">
        <v>46142</v>
      </c>
      <c r="D79" s="8" t="s">
        <v>9</v>
      </c>
      <c r="E79" s="9">
        <v>0</v>
      </c>
      <c r="F79" s="10">
        <v>0</v>
      </c>
      <c r="G79" s="7" t="s">
        <v>13</v>
      </c>
      <c r="H79" s="14">
        <f t="shared" si="1"/>
        <v>0</v>
      </c>
    </row>
    <row r="80" spans="1:8" ht="12.75">
      <c r="A80" s="7" t="s">
        <v>19</v>
      </c>
      <c r="B80" s="7" t="s">
        <v>8</v>
      </c>
      <c r="C80" s="8">
        <v>46146</v>
      </c>
      <c r="D80" s="8" t="s">
        <v>9</v>
      </c>
      <c r="E80" s="9">
        <v>100000</v>
      </c>
      <c r="F80" s="10">
        <v>18.185400000000001</v>
      </c>
      <c r="G80" s="7" t="s">
        <v>10</v>
      </c>
      <c r="H80" s="14">
        <f t="shared" si="1"/>
        <v>1818540.0000000002</v>
      </c>
    </row>
    <row r="81" spans="1:8" ht="12.75">
      <c r="A81" s="7" t="s">
        <v>19</v>
      </c>
      <c r="B81" s="7" t="s">
        <v>8</v>
      </c>
      <c r="C81" s="8">
        <v>46146</v>
      </c>
      <c r="D81" s="8" t="s">
        <v>9</v>
      </c>
      <c r="E81" s="9">
        <v>0</v>
      </c>
      <c r="F81" s="10">
        <v>0</v>
      </c>
      <c r="G81" s="7" t="s">
        <v>11</v>
      </c>
      <c r="H81" s="14">
        <f t="shared" si="1"/>
        <v>0</v>
      </c>
    </row>
    <row r="82" spans="1:8" ht="12.75">
      <c r="A82" s="7" t="s">
        <v>19</v>
      </c>
      <c r="B82" s="7" t="s">
        <v>8</v>
      </c>
      <c r="C82" s="8">
        <v>46146</v>
      </c>
      <c r="D82" s="8" t="s">
        <v>9</v>
      </c>
      <c r="E82" s="9">
        <v>0</v>
      </c>
      <c r="F82" s="10">
        <v>0</v>
      </c>
      <c r="G82" s="7" t="s">
        <v>12</v>
      </c>
      <c r="H82" s="14">
        <f t="shared" si="1"/>
        <v>0</v>
      </c>
    </row>
    <row r="83" spans="1:8" ht="12.75">
      <c r="A83" s="7" t="s">
        <v>19</v>
      </c>
      <c r="B83" s="7" t="s">
        <v>8</v>
      </c>
      <c r="C83" s="8">
        <v>46146</v>
      </c>
      <c r="D83" s="8" t="s">
        <v>9</v>
      </c>
      <c r="E83" s="9">
        <v>0</v>
      </c>
      <c r="F83" s="10">
        <v>0</v>
      </c>
      <c r="G83" s="7" t="s">
        <v>13</v>
      </c>
      <c r="H83" s="14">
        <f t="shared" si="1"/>
        <v>0</v>
      </c>
    </row>
    <row r="84" spans="1:8" ht="12.75">
      <c r="A84" s="7" t="s">
        <v>19</v>
      </c>
      <c r="B84" s="7" t="s">
        <v>8</v>
      </c>
      <c r="C84" s="8">
        <v>46147</v>
      </c>
      <c r="D84" s="8" t="s">
        <v>9</v>
      </c>
      <c r="E84" s="9">
        <v>172416</v>
      </c>
      <c r="F84" s="10">
        <v>18.391100000000002</v>
      </c>
      <c r="G84" s="7" t="s">
        <v>10</v>
      </c>
      <c r="H84" s="14">
        <f t="shared" si="1"/>
        <v>3170919.8976000003</v>
      </c>
    </row>
    <row r="85" spans="1:8" ht="12.75">
      <c r="A85" s="7" t="s">
        <v>19</v>
      </c>
      <c r="B85" s="7" t="s">
        <v>8</v>
      </c>
      <c r="C85" s="8">
        <v>46147</v>
      </c>
      <c r="D85" s="8" t="s">
        <v>9</v>
      </c>
      <c r="E85" s="9">
        <v>0</v>
      </c>
      <c r="F85" s="10">
        <v>0</v>
      </c>
      <c r="G85" s="7" t="s">
        <v>11</v>
      </c>
      <c r="H85" s="14">
        <f t="shared" si="1"/>
        <v>0</v>
      </c>
    </row>
    <row r="86" spans="1:8" ht="12.75">
      <c r="A86" s="7" t="s">
        <v>19</v>
      </c>
      <c r="B86" s="7" t="s">
        <v>8</v>
      </c>
      <c r="C86" s="8">
        <v>46147</v>
      </c>
      <c r="D86" s="8" t="s">
        <v>9</v>
      </c>
      <c r="E86" s="9">
        <v>0</v>
      </c>
      <c r="F86" s="10">
        <v>0</v>
      </c>
      <c r="G86" s="7" t="s">
        <v>12</v>
      </c>
      <c r="H86" s="14">
        <f t="shared" si="1"/>
        <v>0</v>
      </c>
    </row>
    <row r="87" spans="1:8" ht="12.75">
      <c r="A87" s="7" t="s">
        <v>19</v>
      </c>
      <c r="B87" s="7" t="s">
        <v>8</v>
      </c>
      <c r="C87" s="8">
        <v>46147</v>
      </c>
      <c r="D87" s="8" t="s">
        <v>9</v>
      </c>
      <c r="E87" s="9">
        <v>0</v>
      </c>
      <c r="F87" s="10">
        <v>0</v>
      </c>
      <c r="G87" s="7" t="s">
        <v>13</v>
      </c>
      <c r="H87" s="14">
        <f t="shared" si="1"/>
        <v>0</v>
      </c>
    </row>
    <row r="88" spans="1:8" ht="12.75">
      <c r="A88" s="7" t="s">
        <v>19</v>
      </c>
      <c r="B88" s="7" t="s">
        <v>8</v>
      </c>
      <c r="C88" s="8">
        <v>46148</v>
      </c>
      <c r="D88" s="8" t="s">
        <v>9</v>
      </c>
      <c r="E88" s="9">
        <v>170000</v>
      </c>
      <c r="F88" s="10">
        <v>19.013200000000001</v>
      </c>
      <c r="G88" s="7" t="s">
        <v>10</v>
      </c>
      <c r="H88" s="14">
        <f t="shared" ref="H88:H119" si="2">E88*F88</f>
        <v>3232244</v>
      </c>
    </row>
    <row r="89" spans="1:8" ht="12.75">
      <c r="A89" s="7" t="s">
        <v>19</v>
      </c>
      <c r="B89" s="7" t="s">
        <v>8</v>
      </c>
      <c r="C89" s="8">
        <v>46148</v>
      </c>
      <c r="D89" s="8" t="s">
        <v>9</v>
      </c>
      <c r="E89" s="9">
        <v>0</v>
      </c>
      <c r="F89" s="10">
        <v>0</v>
      </c>
      <c r="G89" s="7" t="s">
        <v>11</v>
      </c>
      <c r="H89" s="14">
        <f t="shared" si="2"/>
        <v>0</v>
      </c>
    </row>
    <row r="90" spans="1:8" ht="12.75">
      <c r="A90" s="7" t="s">
        <v>19</v>
      </c>
      <c r="B90" s="7" t="s">
        <v>8</v>
      </c>
      <c r="C90" s="8">
        <v>46148</v>
      </c>
      <c r="D90" s="8" t="s">
        <v>9</v>
      </c>
      <c r="E90" s="9">
        <v>0</v>
      </c>
      <c r="F90" s="10">
        <v>0</v>
      </c>
      <c r="G90" s="7" t="s">
        <v>12</v>
      </c>
      <c r="H90" s="14">
        <f t="shared" si="2"/>
        <v>0</v>
      </c>
    </row>
    <row r="91" spans="1:8" ht="12.75">
      <c r="A91" s="7" t="s">
        <v>19</v>
      </c>
      <c r="B91" s="7" t="s">
        <v>8</v>
      </c>
      <c r="C91" s="8">
        <v>46148</v>
      </c>
      <c r="D91" s="8" t="s">
        <v>9</v>
      </c>
      <c r="E91" s="9">
        <v>0</v>
      </c>
      <c r="F91" s="10">
        <v>0</v>
      </c>
      <c r="G91" s="7" t="s">
        <v>13</v>
      </c>
      <c r="H91" s="14">
        <f t="shared" si="2"/>
        <v>0</v>
      </c>
    </row>
    <row r="92" spans="1:8" ht="12.75">
      <c r="A92" s="7" t="s">
        <v>19</v>
      </c>
      <c r="B92" s="7" t="s">
        <v>8</v>
      </c>
      <c r="C92" s="8">
        <v>46149</v>
      </c>
      <c r="D92" s="8" t="s">
        <v>9</v>
      </c>
      <c r="E92" s="9">
        <v>175000</v>
      </c>
      <c r="F92" s="10">
        <v>19.4773</v>
      </c>
      <c r="G92" s="7" t="s">
        <v>10</v>
      </c>
      <c r="H92" s="14">
        <f t="shared" si="2"/>
        <v>3408527.5</v>
      </c>
    </row>
    <row r="93" spans="1:8" ht="12.75">
      <c r="A93" s="7" t="s">
        <v>19</v>
      </c>
      <c r="B93" s="7" t="s">
        <v>8</v>
      </c>
      <c r="C93" s="8">
        <v>46149</v>
      </c>
      <c r="D93" s="8" t="s">
        <v>9</v>
      </c>
      <c r="E93" s="9">
        <v>0</v>
      </c>
      <c r="F93" s="10">
        <v>0</v>
      </c>
      <c r="G93" s="7" t="s">
        <v>11</v>
      </c>
      <c r="H93" s="14">
        <f t="shared" si="2"/>
        <v>0</v>
      </c>
    </row>
    <row r="94" spans="1:8" ht="12.75">
      <c r="A94" s="7" t="s">
        <v>19</v>
      </c>
      <c r="B94" s="7" t="s">
        <v>8</v>
      </c>
      <c r="C94" s="8">
        <v>46149</v>
      </c>
      <c r="D94" s="8" t="s">
        <v>9</v>
      </c>
      <c r="E94" s="9">
        <v>0</v>
      </c>
      <c r="F94" s="10">
        <v>0</v>
      </c>
      <c r="G94" s="7" t="s">
        <v>12</v>
      </c>
      <c r="H94" s="14">
        <f t="shared" si="2"/>
        <v>0</v>
      </c>
    </row>
    <row r="95" spans="1:8" ht="12.75">
      <c r="A95" s="7" t="s">
        <v>19</v>
      </c>
      <c r="B95" s="7" t="s">
        <v>8</v>
      </c>
      <c r="C95" s="8">
        <v>46149</v>
      </c>
      <c r="D95" s="8" t="s">
        <v>9</v>
      </c>
      <c r="E95" s="9">
        <v>0</v>
      </c>
      <c r="F95" s="10">
        <v>0</v>
      </c>
      <c r="G95" s="7" t="s">
        <v>13</v>
      </c>
      <c r="H95" s="14">
        <f t="shared" si="2"/>
        <v>0</v>
      </c>
    </row>
    <row r="96" spans="1:8" ht="12.75">
      <c r="A96" s="7" t="s">
        <v>19</v>
      </c>
      <c r="B96" s="7" t="s">
        <v>8</v>
      </c>
      <c r="C96" s="8">
        <v>46150</v>
      </c>
      <c r="D96" s="8" t="s">
        <v>9</v>
      </c>
      <c r="E96" s="9">
        <v>154614</v>
      </c>
      <c r="F96" s="10">
        <v>19.7776</v>
      </c>
      <c r="G96" s="7" t="s">
        <v>10</v>
      </c>
      <c r="H96" s="14">
        <f t="shared" si="2"/>
        <v>3057893.8464000002</v>
      </c>
    </row>
    <row r="97" spans="1:8" ht="12.75">
      <c r="A97" s="7" t="s">
        <v>19</v>
      </c>
      <c r="B97" s="7" t="s">
        <v>8</v>
      </c>
      <c r="C97" s="8">
        <v>46150</v>
      </c>
      <c r="D97" s="8" t="s">
        <v>9</v>
      </c>
      <c r="E97" s="9">
        <v>0</v>
      </c>
      <c r="F97" s="10">
        <v>0</v>
      </c>
      <c r="G97" s="7" t="s">
        <v>11</v>
      </c>
      <c r="H97" s="14">
        <f t="shared" si="2"/>
        <v>0</v>
      </c>
    </row>
    <row r="98" spans="1:8" ht="12.75">
      <c r="A98" s="7" t="s">
        <v>19</v>
      </c>
      <c r="B98" s="7" t="s">
        <v>8</v>
      </c>
      <c r="C98" s="8">
        <v>46150</v>
      </c>
      <c r="D98" s="8" t="s">
        <v>9</v>
      </c>
      <c r="E98" s="9">
        <v>0</v>
      </c>
      <c r="F98" s="10">
        <v>0</v>
      </c>
      <c r="G98" s="7" t="s">
        <v>12</v>
      </c>
      <c r="H98" s="14">
        <f t="shared" si="2"/>
        <v>0</v>
      </c>
    </row>
    <row r="99" spans="1:8" ht="12.75">
      <c r="A99" s="7" t="s">
        <v>19</v>
      </c>
      <c r="B99" s="7" t="s">
        <v>8</v>
      </c>
      <c r="C99" s="8">
        <v>46150</v>
      </c>
      <c r="D99" s="8" t="s">
        <v>9</v>
      </c>
      <c r="E99" s="9">
        <v>0</v>
      </c>
      <c r="F99" s="10">
        <v>0</v>
      </c>
      <c r="G99" s="7" t="s">
        <v>13</v>
      </c>
      <c r="H99" s="14">
        <f t="shared" si="2"/>
        <v>0</v>
      </c>
    </row>
    <row r="100" spans="1:8" ht="12.75">
      <c r="A100" s="7" t="s">
        <v>19</v>
      </c>
      <c r="B100" s="7" t="s">
        <v>8</v>
      </c>
      <c r="C100" s="8">
        <v>46153</v>
      </c>
      <c r="D100" s="8" t="s">
        <v>9</v>
      </c>
      <c r="E100" s="9">
        <v>160226</v>
      </c>
      <c r="F100" s="10">
        <v>19.764299999999999</v>
      </c>
      <c r="G100" s="7" t="s">
        <v>10</v>
      </c>
      <c r="H100" s="14">
        <f t="shared" si="2"/>
        <v>3166754.7317999997</v>
      </c>
    </row>
    <row r="101" spans="1:8" ht="12.75">
      <c r="A101" s="7" t="s">
        <v>19</v>
      </c>
      <c r="B101" s="7" t="s">
        <v>8</v>
      </c>
      <c r="C101" s="8">
        <v>46153</v>
      </c>
      <c r="D101" s="8" t="s">
        <v>9</v>
      </c>
      <c r="E101" s="9">
        <v>0</v>
      </c>
      <c r="F101" s="10">
        <v>0</v>
      </c>
      <c r="G101" s="7" t="s">
        <v>11</v>
      </c>
      <c r="H101" s="14">
        <f t="shared" si="2"/>
        <v>0</v>
      </c>
    </row>
    <row r="102" spans="1:8" ht="12.75">
      <c r="A102" s="7" t="s">
        <v>19</v>
      </c>
      <c r="B102" s="7" t="s">
        <v>8</v>
      </c>
      <c r="C102" s="8">
        <v>46153</v>
      </c>
      <c r="D102" s="8" t="s">
        <v>9</v>
      </c>
      <c r="E102" s="9">
        <v>0</v>
      </c>
      <c r="F102" s="10">
        <v>0</v>
      </c>
      <c r="G102" s="7" t="s">
        <v>12</v>
      </c>
      <c r="H102" s="14">
        <f t="shared" si="2"/>
        <v>0</v>
      </c>
    </row>
    <row r="103" spans="1:8" ht="12.75">
      <c r="A103" s="7" t="s">
        <v>19</v>
      </c>
      <c r="B103" s="7" t="s">
        <v>8</v>
      </c>
      <c r="C103" s="8">
        <v>46153</v>
      </c>
      <c r="D103" s="8" t="s">
        <v>9</v>
      </c>
      <c r="E103" s="9">
        <v>0</v>
      </c>
      <c r="F103" s="10">
        <v>0</v>
      </c>
      <c r="G103" s="7" t="s">
        <v>13</v>
      </c>
      <c r="H103" s="14">
        <f t="shared" si="2"/>
        <v>0</v>
      </c>
    </row>
    <row r="104" spans="1:8" ht="12.75">
      <c r="A104" s="7" t="s">
        <v>19</v>
      </c>
      <c r="B104" s="7" t="s">
        <v>8</v>
      </c>
      <c r="C104" s="8">
        <v>46154</v>
      </c>
      <c r="D104" s="8" t="s">
        <v>9</v>
      </c>
      <c r="E104" s="9">
        <v>149477</v>
      </c>
      <c r="F104" s="10">
        <v>19.732500000000002</v>
      </c>
      <c r="G104" s="7" t="s">
        <v>10</v>
      </c>
      <c r="H104" s="14">
        <f t="shared" si="2"/>
        <v>2949554.9025000003</v>
      </c>
    </row>
    <row r="105" spans="1:8" ht="12.75">
      <c r="A105" s="7" t="s">
        <v>19</v>
      </c>
      <c r="B105" s="7" t="s">
        <v>8</v>
      </c>
      <c r="C105" s="8">
        <v>46154</v>
      </c>
      <c r="D105" s="8" t="s">
        <v>9</v>
      </c>
      <c r="E105" s="9">
        <v>6845</v>
      </c>
      <c r="F105" s="10">
        <v>19.7713</v>
      </c>
      <c r="G105" s="7" t="s">
        <v>11</v>
      </c>
      <c r="H105" s="14">
        <f t="shared" si="2"/>
        <v>135334.5485</v>
      </c>
    </row>
    <row r="106" spans="1:8" ht="12.75">
      <c r="A106" s="7" t="s">
        <v>19</v>
      </c>
      <c r="B106" s="7" t="s">
        <v>8</v>
      </c>
      <c r="C106" s="8">
        <v>46154</v>
      </c>
      <c r="D106" s="8" t="s">
        <v>9</v>
      </c>
      <c r="E106" s="9">
        <v>0</v>
      </c>
      <c r="F106" s="10">
        <v>0</v>
      </c>
      <c r="G106" s="7" t="s">
        <v>12</v>
      </c>
      <c r="H106" s="14">
        <f t="shared" si="2"/>
        <v>0</v>
      </c>
    </row>
    <row r="107" spans="1:8" ht="12.75">
      <c r="A107" s="7" t="s">
        <v>19</v>
      </c>
      <c r="B107" s="7" t="s">
        <v>8</v>
      </c>
      <c r="C107" s="8">
        <v>46154</v>
      </c>
      <c r="D107" s="8" t="s">
        <v>9</v>
      </c>
      <c r="E107" s="9">
        <v>0</v>
      </c>
      <c r="F107" s="10">
        <v>0</v>
      </c>
      <c r="G107" s="7" t="s">
        <v>13</v>
      </c>
      <c r="H107" s="14">
        <f t="shared" si="2"/>
        <v>0</v>
      </c>
    </row>
    <row r="108" spans="1:8" ht="12.75">
      <c r="A108" s="7" t="s">
        <v>19</v>
      </c>
      <c r="B108" s="7" t="s">
        <v>8</v>
      </c>
      <c r="C108" s="8">
        <v>46155</v>
      </c>
      <c r="D108" s="8" t="s">
        <v>9</v>
      </c>
      <c r="E108" s="9">
        <v>160000</v>
      </c>
      <c r="F108" s="10">
        <v>19.5029</v>
      </c>
      <c r="G108" s="7" t="s">
        <v>10</v>
      </c>
      <c r="H108" s="14">
        <f t="shared" si="2"/>
        <v>3120464</v>
      </c>
    </row>
    <row r="109" spans="1:8" ht="12.75">
      <c r="A109" s="7" t="s">
        <v>19</v>
      </c>
      <c r="B109" s="7" t="s">
        <v>8</v>
      </c>
      <c r="C109" s="8">
        <v>46155</v>
      </c>
      <c r="D109" s="8" t="s">
        <v>9</v>
      </c>
      <c r="E109" s="9">
        <v>0</v>
      </c>
      <c r="F109" s="10">
        <v>0</v>
      </c>
      <c r="G109" s="7" t="s">
        <v>11</v>
      </c>
      <c r="H109" s="14">
        <f t="shared" si="2"/>
        <v>0</v>
      </c>
    </row>
    <row r="110" spans="1:8" ht="12.75">
      <c r="A110" s="7" t="s">
        <v>19</v>
      </c>
      <c r="B110" s="7" t="s">
        <v>8</v>
      </c>
      <c r="C110" s="8">
        <v>46155</v>
      </c>
      <c r="D110" s="8" t="s">
        <v>9</v>
      </c>
      <c r="E110" s="9">
        <v>0</v>
      </c>
      <c r="F110" s="10">
        <v>0</v>
      </c>
      <c r="G110" s="7" t="s">
        <v>12</v>
      </c>
      <c r="H110" s="14">
        <f t="shared" si="2"/>
        <v>0</v>
      </c>
    </row>
    <row r="111" spans="1:8" ht="12.75">
      <c r="A111" s="7" t="s">
        <v>19</v>
      </c>
      <c r="B111" s="7" t="s">
        <v>8</v>
      </c>
      <c r="C111" s="8">
        <v>46155</v>
      </c>
      <c r="D111" s="8" t="s">
        <v>9</v>
      </c>
      <c r="E111" s="9">
        <v>0</v>
      </c>
      <c r="F111" s="10">
        <v>0</v>
      </c>
      <c r="G111" s="7" t="s">
        <v>13</v>
      </c>
      <c r="H111" s="14">
        <f t="shared" si="2"/>
        <v>0</v>
      </c>
    </row>
    <row r="112" spans="1:8" ht="12.75">
      <c r="A112" s="7" t="s">
        <v>19</v>
      </c>
      <c r="B112" s="7" t="s">
        <v>8</v>
      </c>
      <c r="C112" s="8">
        <v>46156</v>
      </c>
      <c r="D112" s="8" t="s">
        <v>9</v>
      </c>
      <c r="E112" s="9">
        <v>188219</v>
      </c>
      <c r="F112" s="10">
        <v>19.976700000000001</v>
      </c>
      <c r="G112" s="7" t="s">
        <v>10</v>
      </c>
      <c r="H112" s="14">
        <f t="shared" si="2"/>
        <v>3759994.4973000004</v>
      </c>
    </row>
    <row r="113" spans="1:8" ht="12.75">
      <c r="A113" s="7" t="s">
        <v>19</v>
      </c>
      <c r="B113" s="7" t="s">
        <v>8</v>
      </c>
      <c r="C113" s="8">
        <v>46156</v>
      </c>
      <c r="D113" s="8" t="s">
        <v>9</v>
      </c>
      <c r="E113" s="9">
        <v>0</v>
      </c>
      <c r="F113" s="10">
        <v>0</v>
      </c>
      <c r="G113" s="7" t="s">
        <v>11</v>
      </c>
      <c r="H113" s="14">
        <f t="shared" si="2"/>
        <v>0</v>
      </c>
    </row>
    <row r="114" spans="1:8" ht="12.75">
      <c r="A114" s="7" t="s">
        <v>19</v>
      </c>
      <c r="B114" s="7" t="s">
        <v>8</v>
      </c>
      <c r="C114" s="8">
        <v>46156</v>
      </c>
      <c r="D114" s="8" t="s">
        <v>9</v>
      </c>
      <c r="E114" s="9">
        <v>0</v>
      </c>
      <c r="F114" s="10">
        <v>0</v>
      </c>
      <c r="G114" s="7" t="s">
        <v>12</v>
      </c>
      <c r="H114" s="14">
        <f t="shared" si="2"/>
        <v>0</v>
      </c>
    </row>
    <row r="115" spans="1:8" ht="12.75">
      <c r="A115" s="7" t="s">
        <v>19</v>
      </c>
      <c r="B115" s="7" t="s">
        <v>8</v>
      </c>
      <c r="C115" s="8">
        <v>46156</v>
      </c>
      <c r="D115" s="8" t="s">
        <v>9</v>
      </c>
      <c r="E115" s="9">
        <v>0</v>
      </c>
      <c r="F115" s="10">
        <v>0</v>
      </c>
      <c r="G115" s="7" t="s">
        <v>13</v>
      </c>
      <c r="H115" s="14">
        <f t="shared" si="2"/>
        <v>0</v>
      </c>
    </row>
    <row r="116" spans="1:8" ht="12.75">
      <c r="A116" s="7" t="s">
        <v>19</v>
      </c>
      <c r="B116" s="7" t="s">
        <v>8</v>
      </c>
      <c r="C116" s="8">
        <v>46157</v>
      </c>
      <c r="D116" s="8" t="s">
        <v>9</v>
      </c>
      <c r="E116" s="9">
        <v>239041</v>
      </c>
      <c r="F116" s="10">
        <v>20.3919</v>
      </c>
      <c r="G116" s="7" t="s">
        <v>10</v>
      </c>
      <c r="H116" s="14">
        <f t="shared" si="2"/>
        <v>4874500.1678999998</v>
      </c>
    </row>
    <row r="117" spans="1:8" ht="12.75">
      <c r="A117" s="7" t="s">
        <v>19</v>
      </c>
      <c r="B117" s="7" t="s">
        <v>8</v>
      </c>
      <c r="C117" s="8">
        <v>46157</v>
      </c>
      <c r="D117" s="8" t="s">
        <v>9</v>
      </c>
      <c r="E117" s="9">
        <v>179190</v>
      </c>
      <c r="F117" s="10">
        <v>20.3856</v>
      </c>
      <c r="G117" s="7" t="s">
        <v>11</v>
      </c>
      <c r="H117" s="14">
        <f t="shared" si="2"/>
        <v>3652895.6639999999</v>
      </c>
    </row>
    <row r="118" spans="1:8" ht="12.75">
      <c r="A118" s="7" t="s">
        <v>19</v>
      </c>
      <c r="B118" s="7" t="s">
        <v>8</v>
      </c>
      <c r="C118" s="8">
        <v>46157</v>
      </c>
      <c r="D118" s="8" t="s">
        <v>9</v>
      </c>
      <c r="E118" s="9">
        <v>0</v>
      </c>
      <c r="F118" s="10">
        <v>0</v>
      </c>
      <c r="G118" s="7" t="s">
        <v>12</v>
      </c>
      <c r="H118" s="14">
        <f t="shared" si="2"/>
        <v>0</v>
      </c>
    </row>
    <row r="119" spans="1:8" ht="12.75">
      <c r="A119" s="7" t="s">
        <v>19</v>
      </c>
      <c r="B119" s="7" t="s">
        <v>8</v>
      </c>
      <c r="C119" s="8">
        <v>46157</v>
      </c>
      <c r="D119" s="8" t="s">
        <v>9</v>
      </c>
      <c r="E119" s="9">
        <v>0</v>
      </c>
      <c r="F119" s="10">
        <v>0</v>
      </c>
      <c r="G119" s="7" t="s">
        <v>13</v>
      </c>
      <c r="H119" s="14">
        <f t="shared" si="2"/>
        <v>0</v>
      </c>
    </row>
    <row r="120" spans="1:8" ht="12.75">
      <c r="A120" s="7" t="s">
        <v>19</v>
      </c>
      <c r="B120" s="7" t="s">
        <v>8</v>
      </c>
      <c r="C120" s="8">
        <v>46160</v>
      </c>
      <c r="D120" s="8" t="s">
        <v>9</v>
      </c>
      <c r="E120" s="9">
        <v>315000</v>
      </c>
      <c r="F120" s="10">
        <v>20.816500000000001</v>
      </c>
      <c r="G120" s="7" t="s">
        <v>10</v>
      </c>
      <c r="H120" s="14">
        <v>6557197.5</v>
      </c>
    </row>
    <row r="121" spans="1:8" ht="12.75">
      <c r="A121" s="7" t="s">
        <v>19</v>
      </c>
      <c r="B121" s="7" t="s">
        <v>8</v>
      </c>
      <c r="C121" s="8">
        <v>46160</v>
      </c>
      <c r="D121" s="8" t="s">
        <v>9</v>
      </c>
      <c r="E121" s="9">
        <v>183466</v>
      </c>
      <c r="F121" s="10">
        <v>20.818000000000001</v>
      </c>
      <c r="G121" s="7" t="s">
        <v>11</v>
      </c>
      <c r="H121" s="14">
        <v>3819395.1880000001</v>
      </c>
    </row>
    <row r="122" spans="1:8" ht="12.75">
      <c r="A122" s="7" t="s">
        <v>19</v>
      </c>
      <c r="B122" s="7" t="s">
        <v>8</v>
      </c>
      <c r="C122" s="8">
        <v>46160</v>
      </c>
      <c r="D122" s="8" t="s">
        <v>9</v>
      </c>
      <c r="E122" s="9">
        <v>30000</v>
      </c>
      <c r="F122" s="10">
        <v>20.832000000000001</v>
      </c>
      <c r="G122" s="7" t="s">
        <v>12</v>
      </c>
      <c r="H122" s="14">
        <v>624960</v>
      </c>
    </row>
    <row r="123" spans="1:8" ht="12.75">
      <c r="A123" s="7" t="s">
        <v>19</v>
      </c>
      <c r="B123" s="7" t="s">
        <v>8</v>
      </c>
      <c r="C123" s="8">
        <v>46160</v>
      </c>
      <c r="D123" s="8" t="s">
        <v>9</v>
      </c>
      <c r="E123" s="9">
        <v>23000</v>
      </c>
      <c r="F123" s="10">
        <v>20.825600000000001</v>
      </c>
      <c r="G123" s="7" t="s">
        <v>13</v>
      </c>
      <c r="H123" s="14">
        <v>478988.80000000005</v>
      </c>
    </row>
    <row r="124" spans="1:8" ht="12.75">
      <c r="A124" s="7" t="s">
        <v>19</v>
      </c>
      <c r="B124" s="7" t="s">
        <v>8</v>
      </c>
      <c r="C124" s="8">
        <v>46161</v>
      </c>
      <c r="D124" s="8" t="s">
        <v>9</v>
      </c>
      <c r="E124" s="9">
        <v>380012</v>
      </c>
      <c r="F124" s="10">
        <v>20.810099999999998</v>
      </c>
      <c r="G124" s="7" t="s">
        <v>10</v>
      </c>
      <c r="H124" s="14">
        <v>7908087.7211999996</v>
      </c>
    </row>
    <row r="125" spans="1:8" ht="12.75">
      <c r="A125" s="7" t="s">
        <v>19</v>
      </c>
      <c r="B125" s="7" t="s">
        <v>8</v>
      </c>
      <c r="C125" s="8">
        <v>46161</v>
      </c>
      <c r="D125" s="8" t="s">
        <v>9</v>
      </c>
      <c r="E125" s="9">
        <v>226585</v>
      </c>
      <c r="F125" s="10">
        <v>20.806000000000001</v>
      </c>
      <c r="G125" s="7" t="s">
        <v>11</v>
      </c>
      <c r="H125" s="14">
        <v>4714327.51</v>
      </c>
    </row>
    <row r="126" spans="1:8" ht="12.75">
      <c r="A126" s="7" t="s">
        <v>19</v>
      </c>
      <c r="B126" s="7" t="s">
        <v>8</v>
      </c>
      <c r="C126" s="8">
        <v>46161</v>
      </c>
      <c r="D126" s="8" t="s">
        <v>9</v>
      </c>
      <c r="E126" s="9">
        <v>54338</v>
      </c>
      <c r="F126" s="10">
        <v>20.814499999999999</v>
      </c>
      <c r="G126" s="7" t="s">
        <v>12</v>
      </c>
      <c r="H126" s="14">
        <v>1131018.301</v>
      </c>
    </row>
    <row r="127" spans="1:8" ht="12.75">
      <c r="A127" s="7" t="s">
        <v>19</v>
      </c>
      <c r="B127" s="7" t="s">
        <v>8</v>
      </c>
      <c r="C127" s="8">
        <v>46161</v>
      </c>
      <c r="D127" s="8" t="s">
        <v>9</v>
      </c>
      <c r="E127" s="9">
        <v>37399</v>
      </c>
      <c r="F127" s="10">
        <v>20.787299999999998</v>
      </c>
      <c r="G127" s="7" t="s">
        <v>13</v>
      </c>
      <c r="H127" s="14">
        <v>777424.23269999993</v>
      </c>
    </row>
    <row r="128" spans="1:8" ht="12.75">
      <c r="A128" s="7" t="s">
        <v>19</v>
      </c>
      <c r="B128" s="7" t="s">
        <v>8</v>
      </c>
      <c r="C128" s="8">
        <v>46162</v>
      </c>
      <c r="D128" s="8" t="s">
        <v>9</v>
      </c>
      <c r="E128" s="9">
        <v>564002</v>
      </c>
      <c r="F128" s="10">
        <v>20.096900000000002</v>
      </c>
      <c r="G128" s="7" t="s">
        <v>10</v>
      </c>
      <c r="H128" s="14">
        <v>11334691.7938</v>
      </c>
    </row>
    <row r="129" spans="1:8" ht="12.75">
      <c r="A129" s="7" t="s">
        <v>19</v>
      </c>
      <c r="B129" s="7" t="s">
        <v>8</v>
      </c>
      <c r="C129" s="8">
        <v>46162</v>
      </c>
      <c r="D129" s="8" t="s">
        <v>9</v>
      </c>
      <c r="E129" s="9">
        <v>310575</v>
      </c>
      <c r="F129" s="10">
        <v>20.089600000000001</v>
      </c>
      <c r="G129" s="7" t="s">
        <v>11</v>
      </c>
      <c r="H129" s="14">
        <v>6239327.5200000005</v>
      </c>
    </row>
    <row r="130" spans="1:8" ht="12.75">
      <c r="A130" s="7" t="s">
        <v>19</v>
      </c>
      <c r="B130" s="7" t="s">
        <v>8</v>
      </c>
      <c r="C130" s="8">
        <v>46162</v>
      </c>
      <c r="D130" s="8" t="s">
        <v>9</v>
      </c>
      <c r="E130" s="9">
        <v>47200</v>
      </c>
      <c r="F130" s="10">
        <v>20.114999999999998</v>
      </c>
      <c r="G130" s="7" t="s">
        <v>12</v>
      </c>
      <c r="H130" s="14">
        <v>949427.99999999988</v>
      </c>
    </row>
    <row r="131" spans="1:8" ht="12.75">
      <c r="A131" s="7" t="s">
        <v>19</v>
      </c>
      <c r="B131" s="7" t="s">
        <v>8</v>
      </c>
      <c r="C131" s="8">
        <v>46162</v>
      </c>
      <c r="D131" s="8" t="s">
        <v>9</v>
      </c>
      <c r="E131" s="9">
        <v>49000</v>
      </c>
      <c r="F131" s="10">
        <v>20.095800000000001</v>
      </c>
      <c r="G131" s="7" t="s">
        <v>13</v>
      </c>
      <c r="H131" s="14">
        <v>984694.20000000007</v>
      </c>
    </row>
    <row r="132" spans="1:8" ht="12.75">
      <c r="A132" s="7" t="s">
        <v>19</v>
      </c>
      <c r="B132" s="7" t="s">
        <v>8</v>
      </c>
      <c r="C132" s="8">
        <v>46163</v>
      </c>
      <c r="D132" s="8" t="s">
        <v>9</v>
      </c>
      <c r="E132" s="9">
        <v>323321</v>
      </c>
      <c r="F132" s="10">
        <v>20.186399999999999</v>
      </c>
      <c r="G132" s="7" t="s">
        <v>10</v>
      </c>
      <c r="H132" s="14">
        <v>6526687.0343999993</v>
      </c>
    </row>
    <row r="133" spans="1:8" ht="12.75">
      <c r="A133" s="7" t="s">
        <v>19</v>
      </c>
      <c r="B133" s="7" t="s">
        <v>8</v>
      </c>
      <c r="C133" s="8">
        <v>46163</v>
      </c>
      <c r="D133" s="8" t="s">
        <v>9</v>
      </c>
      <c r="E133" s="9">
        <v>95405</v>
      </c>
      <c r="F133" s="10">
        <v>20.191400000000002</v>
      </c>
      <c r="G133" s="7" t="s">
        <v>11</v>
      </c>
      <c r="H133" s="14">
        <v>1926360.5170000002</v>
      </c>
    </row>
    <row r="134" spans="1:8" ht="12.75">
      <c r="A134" s="7" t="s">
        <v>19</v>
      </c>
      <c r="B134" s="7" t="s">
        <v>8</v>
      </c>
      <c r="C134" s="8">
        <v>46163</v>
      </c>
      <c r="D134" s="8" t="s">
        <v>9</v>
      </c>
      <c r="E134" s="9">
        <v>0</v>
      </c>
      <c r="F134" s="10">
        <v>0</v>
      </c>
      <c r="G134" s="7" t="s">
        <v>12</v>
      </c>
      <c r="H134" s="14">
        <v>0</v>
      </c>
    </row>
    <row r="135" spans="1:8" ht="12.75">
      <c r="A135" s="7" t="s">
        <v>19</v>
      </c>
      <c r="B135" s="7" t="s">
        <v>8</v>
      </c>
      <c r="C135" s="8">
        <v>46163</v>
      </c>
      <c r="D135" s="8" t="s">
        <v>9</v>
      </c>
      <c r="E135" s="9">
        <v>0</v>
      </c>
      <c r="F135" s="10">
        <v>0</v>
      </c>
      <c r="G135" s="7" t="s">
        <v>13</v>
      </c>
      <c r="H135" s="14">
        <v>0</v>
      </c>
    </row>
    <row r="136" spans="1:8" ht="12.75">
      <c r="A136" s="7" t="s">
        <v>19</v>
      </c>
      <c r="B136" s="7" t="s">
        <v>8</v>
      </c>
      <c r="C136" s="8">
        <v>46164</v>
      </c>
      <c r="D136" s="8" t="s">
        <v>9</v>
      </c>
      <c r="E136" s="9">
        <v>200000</v>
      </c>
      <c r="F136" s="10">
        <v>20.640899999999998</v>
      </c>
      <c r="G136" s="7" t="s">
        <v>10</v>
      </c>
      <c r="H136" s="14">
        <v>4128179.9999999995</v>
      </c>
    </row>
    <row r="137" spans="1:8" ht="12.75">
      <c r="A137" s="7" t="s">
        <v>19</v>
      </c>
      <c r="B137" s="7" t="s">
        <v>8</v>
      </c>
      <c r="C137" s="8">
        <v>46164</v>
      </c>
      <c r="D137" s="8" t="s">
        <v>9</v>
      </c>
      <c r="E137" s="9">
        <v>0</v>
      </c>
      <c r="F137" s="10">
        <v>0</v>
      </c>
      <c r="G137" s="7" t="s">
        <v>11</v>
      </c>
      <c r="H137" s="14">
        <v>0</v>
      </c>
    </row>
    <row r="138" spans="1:8" ht="12.75">
      <c r="A138" s="7" t="s">
        <v>19</v>
      </c>
      <c r="B138" s="7" t="s">
        <v>8</v>
      </c>
      <c r="C138" s="8">
        <v>46164</v>
      </c>
      <c r="D138" s="8" t="s">
        <v>9</v>
      </c>
      <c r="E138" s="9">
        <v>0</v>
      </c>
      <c r="F138" s="10">
        <v>0</v>
      </c>
      <c r="G138" s="7" t="s">
        <v>12</v>
      </c>
      <c r="H138" s="14">
        <v>0</v>
      </c>
    </row>
    <row r="139" spans="1:8" ht="12.75">
      <c r="A139" s="7" t="s">
        <v>19</v>
      </c>
      <c r="B139" s="7" t="s">
        <v>8</v>
      </c>
      <c r="C139" s="8">
        <v>46164</v>
      </c>
      <c r="D139" s="8" t="s">
        <v>9</v>
      </c>
      <c r="E139" s="9">
        <v>0</v>
      </c>
      <c r="F139" s="10">
        <v>0</v>
      </c>
      <c r="G139" s="7" t="s">
        <v>13</v>
      </c>
      <c r="H139" s="14">
        <v>0</v>
      </c>
    </row>
    <row r="140" spans="1:8" ht="12.75">
      <c r="A140" s="7" t="s">
        <v>19</v>
      </c>
      <c r="B140" s="7" t="s">
        <v>8</v>
      </c>
      <c r="C140" s="8">
        <v>46167</v>
      </c>
      <c r="D140" s="8" t="s">
        <v>9</v>
      </c>
      <c r="E140" s="9">
        <v>175000</v>
      </c>
      <c r="F140" s="10">
        <v>20.559100000000001</v>
      </c>
      <c r="G140" s="7" t="s">
        <v>10</v>
      </c>
      <c r="H140" s="14">
        <f t="shared" ref="H140:H171" si="3">E140*F140</f>
        <v>3597842.5</v>
      </c>
    </row>
    <row r="141" spans="1:8" ht="12.75">
      <c r="A141" s="7" t="s">
        <v>19</v>
      </c>
      <c r="B141" s="7" t="s">
        <v>8</v>
      </c>
      <c r="C141" s="8">
        <v>46167</v>
      </c>
      <c r="D141" s="8" t="s">
        <v>9</v>
      </c>
      <c r="E141" s="9">
        <v>0</v>
      </c>
      <c r="F141" s="10">
        <v>0</v>
      </c>
      <c r="G141" s="7" t="s">
        <v>11</v>
      </c>
      <c r="H141" s="14">
        <f t="shared" si="3"/>
        <v>0</v>
      </c>
    </row>
    <row r="142" spans="1:8" ht="12.75">
      <c r="A142" s="7" t="s">
        <v>19</v>
      </c>
      <c r="B142" s="7" t="s">
        <v>8</v>
      </c>
      <c r="C142" s="8">
        <v>46167</v>
      </c>
      <c r="D142" s="8" t="s">
        <v>9</v>
      </c>
      <c r="E142" s="9">
        <v>0</v>
      </c>
      <c r="F142" s="10">
        <v>0</v>
      </c>
      <c r="G142" s="7" t="s">
        <v>12</v>
      </c>
      <c r="H142" s="14">
        <f t="shared" si="3"/>
        <v>0</v>
      </c>
    </row>
    <row r="143" spans="1:8" ht="12.75">
      <c r="A143" s="7" t="s">
        <v>19</v>
      </c>
      <c r="B143" s="7" t="s">
        <v>8</v>
      </c>
      <c r="C143" s="8">
        <v>46167</v>
      </c>
      <c r="D143" s="8" t="s">
        <v>9</v>
      </c>
      <c r="E143" s="9">
        <v>0</v>
      </c>
      <c r="F143" s="10">
        <v>0</v>
      </c>
      <c r="G143" s="7" t="s">
        <v>13</v>
      </c>
      <c r="H143" s="14">
        <f t="shared" si="3"/>
        <v>0</v>
      </c>
    </row>
    <row r="144" spans="1:8" ht="12.75">
      <c r="A144" s="7" t="s">
        <v>19</v>
      </c>
      <c r="B144" s="7" t="s">
        <v>8</v>
      </c>
      <c r="C144" s="8">
        <v>46168</v>
      </c>
      <c r="D144" s="8" t="s">
        <v>9</v>
      </c>
      <c r="E144" s="9">
        <v>135719</v>
      </c>
      <c r="F144" s="10">
        <v>20.4102</v>
      </c>
      <c r="G144" s="7" t="s">
        <v>10</v>
      </c>
      <c r="H144" s="14">
        <f t="shared" si="3"/>
        <v>2770051.9337999998</v>
      </c>
    </row>
    <row r="145" spans="1:8" ht="12.75">
      <c r="A145" s="7" t="s">
        <v>19</v>
      </c>
      <c r="B145" s="7" t="s">
        <v>8</v>
      </c>
      <c r="C145" s="8">
        <v>46168</v>
      </c>
      <c r="D145" s="8" t="s">
        <v>9</v>
      </c>
      <c r="E145" s="9">
        <v>0</v>
      </c>
      <c r="F145" s="10">
        <v>0</v>
      </c>
      <c r="G145" s="7" t="s">
        <v>11</v>
      </c>
      <c r="H145" s="14">
        <f t="shared" si="3"/>
        <v>0</v>
      </c>
    </row>
    <row r="146" spans="1:8" ht="12.75">
      <c r="A146" s="7" t="s">
        <v>19</v>
      </c>
      <c r="B146" s="7" t="s">
        <v>8</v>
      </c>
      <c r="C146" s="8">
        <v>46168</v>
      </c>
      <c r="D146" s="8" t="s">
        <v>9</v>
      </c>
      <c r="E146" s="9">
        <v>0</v>
      </c>
      <c r="F146" s="10">
        <v>0</v>
      </c>
      <c r="G146" s="7" t="s">
        <v>12</v>
      </c>
      <c r="H146" s="14">
        <f t="shared" si="3"/>
        <v>0</v>
      </c>
    </row>
    <row r="147" spans="1:8" ht="12.75">
      <c r="A147" s="7" t="s">
        <v>19</v>
      </c>
      <c r="B147" s="7" t="s">
        <v>8</v>
      </c>
      <c r="C147" s="8">
        <v>46168</v>
      </c>
      <c r="D147" s="8" t="s">
        <v>9</v>
      </c>
      <c r="E147" s="9">
        <v>0</v>
      </c>
      <c r="F147" s="10">
        <v>0</v>
      </c>
      <c r="G147" s="7" t="s">
        <v>13</v>
      </c>
      <c r="H147" s="14">
        <f t="shared" si="3"/>
        <v>0</v>
      </c>
    </row>
    <row r="148" spans="1:8" ht="12.75">
      <c r="A148" s="7" t="s">
        <v>19</v>
      </c>
      <c r="B148" s="7" t="s">
        <v>8</v>
      </c>
      <c r="C148" s="8">
        <v>46169</v>
      </c>
      <c r="D148" s="8" t="s">
        <v>9</v>
      </c>
      <c r="E148" s="9">
        <v>199824</v>
      </c>
      <c r="F148" s="10">
        <v>19.797699999999999</v>
      </c>
      <c r="G148" s="7" t="s">
        <v>10</v>
      </c>
      <c r="H148" s="14">
        <f t="shared" si="3"/>
        <v>3956055.6047999999</v>
      </c>
    </row>
    <row r="149" spans="1:8" ht="12.75">
      <c r="A149" s="7" t="s">
        <v>19</v>
      </c>
      <c r="B149" s="7" t="s">
        <v>8</v>
      </c>
      <c r="C149" s="8">
        <v>46169</v>
      </c>
      <c r="D149" s="8" t="s">
        <v>9</v>
      </c>
      <c r="E149" s="9">
        <v>0</v>
      </c>
      <c r="F149" s="10">
        <v>0</v>
      </c>
      <c r="G149" s="7" t="s">
        <v>11</v>
      </c>
      <c r="H149" s="14">
        <f t="shared" si="3"/>
        <v>0</v>
      </c>
    </row>
    <row r="150" spans="1:8" ht="12.75">
      <c r="A150" s="7" t="s">
        <v>19</v>
      </c>
      <c r="B150" s="7" t="s">
        <v>8</v>
      </c>
      <c r="C150" s="8">
        <v>46169</v>
      </c>
      <c r="D150" s="8" t="s">
        <v>9</v>
      </c>
      <c r="E150" s="9">
        <v>0</v>
      </c>
      <c r="F150" s="10">
        <v>0</v>
      </c>
      <c r="G150" s="7" t="s">
        <v>12</v>
      </c>
      <c r="H150" s="14">
        <f t="shared" si="3"/>
        <v>0</v>
      </c>
    </row>
    <row r="151" spans="1:8" ht="12.75">
      <c r="A151" s="7" t="s">
        <v>19</v>
      </c>
      <c r="B151" s="7" t="s">
        <v>8</v>
      </c>
      <c r="C151" s="8">
        <v>46169</v>
      </c>
      <c r="D151" s="8" t="s">
        <v>9</v>
      </c>
      <c r="E151" s="9">
        <v>0</v>
      </c>
      <c r="F151" s="10">
        <v>0</v>
      </c>
      <c r="G151" s="7" t="s">
        <v>13</v>
      </c>
      <c r="H151" s="14">
        <f t="shared" si="3"/>
        <v>0</v>
      </c>
    </row>
    <row r="152" spans="1:8" ht="12.75">
      <c r="A152" s="7" t="s">
        <v>19</v>
      </c>
      <c r="B152" s="7" t="s">
        <v>8</v>
      </c>
      <c r="C152" s="8">
        <v>46170</v>
      </c>
      <c r="D152" s="8" t="s">
        <v>9</v>
      </c>
      <c r="E152" s="9">
        <v>39184</v>
      </c>
      <c r="F152" s="10">
        <v>19.1693</v>
      </c>
      <c r="G152" s="7" t="s">
        <v>10</v>
      </c>
      <c r="H152" s="14">
        <f t="shared" si="3"/>
        <v>751129.85120000003</v>
      </c>
    </row>
    <row r="153" spans="1:8" ht="12.75">
      <c r="A153" s="7" t="s">
        <v>19</v>
      </c>
      <c r="B153" s="7" t="s">
        <v>8</v>
      </c>
      <c r="C153" s="8">
        <v>46170</v>
      </c>
      <c r="D153" s="8" t="s">
        <v>9</v>
      </c>
      <c r="E153" s="9">
        <v>0</v>
      </c>
      <c r="F153" s="10">
        <v>0</v>
      </c>
      <c r="G153" s="7" t="s">
        <v>11</v>
      </c>
      <c r="H153" s="14">
        <f t="shared" si="3"/>
        <v>0</v>
      </c>
    </row>
    <row r="154" spans="1:8" ht="12.75">
      <c r="A154" s="7" t="s">
        <v>19</v>
      </c>
      <c r="B154" s="7" t="s">
        <v>8</v>
      </c>
      <c r="C154" s="8">
        <v>46170</v>
      </c>
      <c r="D154" s="8" t="s">
        <v>9</v>
      </c>
      <c r="E154" s="9">
        <v>0</v>
      </c>
      <c r="F154" s="10">
        <v>0</v>
      </c>
      <c r="G154" s="7" t="s">
        <v>12</v>
      </c>
      <c r="H154" s="14">
        <f t="shared" si="3"/>
        <v>0</v>
      </c>
    </row>
    <row r="155" spans="1:8" ht="12.75">
      <c r="A155" s="7" t="s">
        <v>19</v>
      </c>
      <c r="B155" s="7" t="s">
        <v>8</v>
      </c>
      <c r="C155" s="8">
        <v>46170</v>
      </c>
      <c r="D155" s="8" t="s">
        <v>9</v>
      </c>
      <c r="E155" s="9">
        <v>0</v>
      </c>
      <c r="F155" s="10">
        <v>0</v>
      </c>
      <c r="G155" s="7" t="s">
        <v>13</v>
      </c>
      <c r="H155" s="14">
        <f t="shared" si="3"/>
        <v>0</v>
      </c>
    </row>
    <row r="156" spans="1:8" ht="12.75">
      <c r="A156" s="7" t="s">
        <v>19</v>
      </c>
      <c r="B156" s="7" t="s">
        <v>8</v>
      </c>
      <c r="C156" s="8">
        <v>46171</v>
      </c>
      <c r="D156" s="8" t="s">
        <v>9</v>
      </c>
      <c r="E156" s="9">
        <v>161552</v>
      </c>
      <c r="F156" s="10">
        <v>19.549800000000001</v>
      </c>
      <c r="G156" s="7" t="s">
        <v>10</v>
      </c>
      <c r="H156" s="14">
        <f t="shared" si="3"/>
        <v>3158309.2896000003</v>
      </c>
    </row>
    <row r="157" spans="1:8" ht="12.75">
      <c r="A157" s="7" t="s">
        <v>19</v>
      </c>
      <c r="B157" s="7" t="s">
        <v>8</v>
      </c>
      <c r="C157" s="8">
        <v>46171</v>
      </c>
      <c r="D157" s="8" t="s">
        <v>9</v>
      </c>
      <c r="E157" s="9">
        <v>0</v>
      </c>
      <c r="F157" s="10">
        <v>0</v>
      </c>
      <c r="G157" s="7" t="s">
        <v>11</v>
      </c>
      <c r="H157" s="14">
        <f t="shared" si="3"/>
        <v>0</v>
      </c>
    </row>
    <row r="158" spans="1:8" ht="12.75">
      <c r="A158" s="7" t="s">
        <v>19</v>
      </c>
      <c r="B158" s="7" t="s">
        <v>8</v>
      </c>
      <c r="C158" s="8">
        <v>46171</v>
      </c>
      <c r="D158" s="8" t="s">
        <v>9</v>
      </c>
      <c r="E158" s="9">
        <v>0</v>
      </c>
      <c r="F158" s="10">
        <v>0</v>
      </c>
      <c r="G158" s="7" t="s">
        <v>12</v>
      </c>
      <c r="H158" s="14">
        <f>E158*F158</f>
        <v>0</v>
      </c>
    </row>
    <row r="159" spans="1:8" ht="12.75">
      <c r="A159" s="7" t="s">
        <v>19</v>
      </c>
      <c r="B159" s="7" t="s">
        <v>8</v>
      </c>
      <c r="C159" s="8">
        <v>46171</v>
      </c>
      <c r="D159" s="8" t="s">
        <v>9</v>
      </c>
      <c r="E159" s="9">
        <v>0</v>
      </c>
      <c r="F159" s="10">
        <v>0</v>
      </c>
      <c r="G159" s="7" t="s">
        <v>13</v>
      </c>
      <c r="H159" s="14">
        <f>E159*F159</f>
        <v>0</v>
      </c>
    </row>
    <row r="160" spans="1:8" ht="12.75">
      <c r="A160" s="7" t="s">
        <v>19</v>
      </c>
      <c r="B160" s="7" t="s">
        <v>8</v>
      </c>
      <c r="C160" s="8">
        <v>46174</v>
      </c>
      <c r="D160" s="8" t="s">
        <v>9</v>
      </c>
      <c r="E160" s="9">
        <v>122005</v>
      </c>
      <c r="F160" s="10">
        <v>19.145700000000001</v>
      </c>
      <c r="G160" s="7" t="s">
        <v>10</v>
      </c>
      <c r="H160" s="14">
        <f>E160*F160</f>
        <v>2335871.1285000001</v>
      </c>
    </row>
    <row r="161" spans="1:8" ht="12.75">
      <c r="A161" s="7" t="s">
        <v>19</v>
      </c>
      <c r="B161" s="7" t="s">
        <v>8</v>
      </c>
      <c r="C161" s="8">
        <v>46174</v>
      </c>
      <c r="D161" s="8" t="s">
        <v>9</v>
      </c>
      <c r="E161" s="9">
        <v>61333</v>
      </c>
      <c r="F161" s="10">
        <v>19.238499999999998</v>
      </c>
      <c r="G161" s="7" t="s">
        <v>11</v>
      </c>
      <c r="H161" s="14">
        <f>E161*F161</f>
        <v>1179954.9205</v>
      </c>
    </row>
    <row r="162" spans="1:8" ht="12.75">
      <c r="A162" s="7" t="s">
        <v>19</v>
      </c>
      <c r="B162" s="7" t="s">
        <v>8</v>
      </c>
      <c r="C162" s="8">
        <v>46174</v>
      </c>
      <c r="D162" s="8" t="s">
        <v>9</v>
      </c>
      <c r="E162" s="9">
        <v>11887</v>
      </c>
      <c r="F162" s="10">
        <v>19.268799999999999</v>
      </c>
      <c r="G162" s="7" t="s">
        <v>12</v>
      </c>
      <c r="H162" s="14">
        <f>E162*F162</f>
        <v>229048.22559999998</v>
      </c>
    </row>
    <row r="163" spans="1:8" ht="12.75">
      <c r="A163" s="7" t="s">
        <v>19</v>
      </c>
      <c r="B163" s="7" t="s">
        <v>8</v>
      </c>
      <c r="C163" s="8">
        <v>46174</v>
      </c>
      <c r="D163" s="8" t="s">
        <v>9</v>
      </c>
      <c r="E163" s="9">
        <v>0</v>
      </c>
      <c r="F163" s="10">
        <v>0</v>
      </c>
      <c r="G163" s="7" t="s">
        <v>13</v>
      </c>
      <c r="H163" s="14">
        <f t="shared" si="3"/>
        <v>0</v>
      </c>
    </row>
    <row r="164" spans="1:8" ht="12.75">
      <c r="A164" s="7" t="s">
        <v>19</v>
      </c>
      <c r="B164" s="7" t="s">
        <v>8</v>
      </c>
      <c r="C164" s="8">
        <v>46175</v>
      </c>
      <c r="D164" s="8" t="s">
        <v>9</v>
      </c>
      <c r="E164" s="9">
        <v>300000</v>
      </c>
      <c r="F164" s="10">
        <v>19.1676</v>
      </c>
      <c r="G164" s="7" t="s">
        <v>10</v>
      </c>
      <c r="H164" s="14">
        <f t="shared" ref="H164:H170" si="4">E164*F164</f>
        <v>5750280</v>
      </c>
    </row>
    <row r="165" spans="1:8" ht="12.75">
      <c r="A165" s="7" t="s">
        <v>19</v>
      </c>
      <c r="B165" s="7" t="s">
        <v>8</v>
      </c>
      <c r="C165" s="8">
        <v>46175</v>
      </c>
      <c r="D165" s="8" t="s">
        <v>9</v>
      </c>
      <c r="E165" s="9">
        <v>0</v>
      </c>
      <c r="F165" s="10">
        <v>0</v>
      </c>
      <c r="G165" s="7" t="s">
        <v>11</v>
      </c>
      <c r="H165" s="14">
        <f t="shared" si="4"/>
        <v>0</v>
      </c>
    </row>
    <row r="166" spans="1:8" ht="12.75">
      <c r="A166" s="7" t="s">
        <v>19</v>
      </c>
      <c r="B166" s="7" t="s">
        <v>8</v>
      </c>
      <c r="C166" s="8">
        <v>46175</v>
      </c>
      <c r="D166" s="8" t="s">
        <v>9</v>
      </c>
      <c r="E166" s="9">
        <v>0</v>
      </c>
      <c r="F166" s="10">
        <v>0</v>
      </c>
      <c r="G166" s="7" t="s">
        <v>12</v>
      </c>
      <c r="H166" s="14">
        <f t="shared" si="4"/>
        <v>0</v>
      </c>
    </row>
    <row r="167" spans="1:8" ht="12.75">
      <c r="A167" s="7" t="s">
        <v>19</v>
      </c>
      <c r="B167" s="7" t="s">
        <v>8</v>
      </c>
      <c r="C167" s="8">
        <v>46175</v>
      </c>
      <c r="D167" s="8" t="s">
        <v>9</v>
      </c>
      <c r="E167" s="9">
        <v>0</v>
      </c>
      <c r="F167" s="10">
        <v>0</v>
      </c>
      <c r="G167" s="7" t="s">
        <v>13</v>
      </c>
      <c r="H167" s="14">
        <f t="shared" si="4"/>
        <v>0</v>
      </c>
    </row>
    <row r="168" spans="1:8" ht="12.75">
      <c r="A168" s="7" t="s">
        <v>19</v>
      </c>
      <c r="B168" s="7" t="s">
        <v>8</v>
      </c>
      <c r="C168" s="8">
        <v>46176</v>
      </c>
      <c r="D168" s="8" t="s">
        <v>9</v>
      </c>
      <c r="E168" s="9">
        <v>225484</v>
      </c>
      <c r="F168" s="10">
        <v>19.2791</v>
      </c>
      <c r="G168" s="7" t="s">
        <v>10</v>
      </c>
      <c r="H168" s="14">
        <f t="shared" si="4"/>
        <v>4347128.5844000001</v>
      </c>
    </row>
    <row r="169" spans="1:8" ht="12.75">
      <c r="A169" s="7" t="s">
        <v>19</v>
      </c>
      <c r="B169" s="7" t="s">
        <v>8</v>
      </c>
      <c r="C169" s="8">
        <v>46176</v>
      </c>
      <c r="D169" s="8" t="s">
        <v>9</v>
      </c>
      <c r="E169" s="9">
        <v>0</v>
      </c>
      <c r="F169" s="10">
        <v>0</v>
      </c>
      <c r="G169" s="7" t="s">
        <v>11</v>
      </c>
      <c r="H169" s="14">
        <f t="shared" si="4"/>
        <v>0</v>
      </c>
    </row>
    <row r="170" spans="1:8" ht="12.75">
      <c r="A170" s="7" t="s">
        <v>19</v>
      </c>
      <c r="B170" s="7" t="s">
        <v>8</v>
      </c>
      <c r="C170" s="8">
        <v>46176</v>
      </c>
      <c r="D170" s="8" t="s">
        <v>9</v>
      </c>
      <c r="E170" s="9">
        <v>0</v>
      </c>
      <c r="F170" s="10">
        <v>0</v>
      </c>
      <c r="G170" s="7" t="s">
        <v>12</v>
      </c>
      <c r="H170" s="14">
        <f t="shared" si="4"/>
        <v>0</v>
      </c>
    </row>
    <row r="171" spans="1:8" ht="12.75">
      <c r="A171" s="7" t="s">
        <v>19</v>
      </c>
      <c r="B171" s="7" t="s">
        <v>8</v>
      </c>
      <c r="C171" s="8">
        <v>46176</v>
      </c>
      <c r="D171" s="8" t="s">
        <v>9</v>
      </c>
      <c r="E171" s="9">
        <v>0</v>
      </c>
      <c r="F171" s="10">
        <v>0</v>
      </c>
      <c r="G171" s="7" t="s">
        <v>13</v>
      </c>
      <c r="H171" s="14">
        <f t="shared" si="3"/>
        <v>0</v>
      </c>
    </row>
    <row r="172" spans="1:8" ht="12.75">
      <c r="A172" s="7" t="s">
        <v>19</v>
      </c>
      <c r="B172" s="7" t="s">
        <v>8</v>
      </c>
      <c r="C172" s="8">
        <v>46177</v>
      </c>
      <c r="D172" s="8" t="s">
        <v>9</v>
      </c>
      <c r="E172" s="9">
        <v>678000</v>
      </c>
      <c r="F172" s="10">
        <v>18.182600000000001</v>
      </c>
      <c r="G172" s="7" t="s">
        <v>10</v>
      </c>
      <c r="H172" s="14">
        <f t="shared" ref="H172:H235" si="5">E172*F172</f>
        <v>12327802.800000001</v>
      </c>
    </row>
    <row r="173" spans="1:8" ht="12.75">
      <c r="A173" s="7" t="s">
        <v>19</v>
      </c>
      <c r="B173" s="7" t="s">
        <v>8</v>
      </c>
      <c r="C173" s="8">
        <v>46177</v>
      </c>
      <c r="D173" s="8" t="s">
        <v>9</v>
      </c>
      <c r="E173" s="9">
        <v>365000</v>
      </c>
      <c r="F173" s="10">
        <v>18.184000000000001</v>
      </c>
      <c r="G173" s="7" t="s">
        <v>11</v>
      </c>
      <c r="H173" s="14">
        <f t="shared" si="5"/>
        <v>6637160</v>
      </c>
    </row>
    <row r="174" spans="1:8" ht="12.75">
      <c r="A174" s="7" t="s">
        <v>19</v>
      </c>
      <c r="B174" s="7" t="s">
        <v>8</v>
      </c>
      <c r="C174" s="8">
        <v>46177</v>
      </c>
      <c r="D174" s="8" t="s">
        <v>9</v>
      </c>
      <c r="E174" s="9">
        <v>77000</v>
      </c>
      <c r="F174" s="10">
        <v>18.200099999999999</v>
      </c>
      <c r="G174" s="7" t="s">
        <v>12</v>
      </c>
      <c r="H174" s="14">
        <f t="shared" si="5"/>
        <v>1401407.7</v>
      </c>
    </row>
    <row r="175" spans="1:8" ht="12.75">
      <c r="A175" s="7" t="s">
        <v>19</v>
      </c>
      <c r="B175" s="7" t="s">
        <v>8</v>
      </c>
      <c r="C175" s="8">
        <v>46177</v>
      </c>
      <c r="D175" s="8" t="s">
        <v>9</v>
      </c>
      <c r="E175" s="9">
        <v>54000</v>
      </c>
      <c r="F175" s="10">
        <v>18.164000000000001</v>
      </c>
      <c r="G175" s="7" t="s">
        <v>13</v>
      </c>
      <c r="H175" s="14">
        <f t="shared" si="5"/>
        <v>980856.00000000012</v>
      </c>
    </row>
    <row r="176" spans="1:8" ht="12.75">
      <c r="A176" s="7" t="s">
        <v>19</v>
      </c>
      <c r="B176" s="7" t="s">
        <v>8</v>
      </c>
      <c r="C176" s="8">
        <v>46178</v>
      </c>
      <c r="D176" s="8" t="s">
        <v>9</v>
      </c>
      <c r="E176" s="9">
        <v>564021</v>
      </c>
      <c r="F176" s="10">
        <v>18.395499999999998</v>
      </c>
      <c r="G176" s="7" t="s">
        <v>10</v>
      </c>
      <c r="H176" s="14">
        <f t="shared" si="5"/>
        <v>10375448.305499999</v>
      </c>
    </row>
    <row r="177" spans="1:8" ht="12.75">
      <c r="A177" s="7" t="s">
        <v>19</v>
      </c>
      <c r="B177" s="7" t="s">
        <v>8</v>
      </c>
      <c r="C177" s="8">
        <v>46178</v>
      </c>
      <c r="D177" s="8" t="s">
        <v>9</v>
      </c>
      <c r="E177" s="9">
        <v>340624</v>
      </c>
      <c r="F177" s="10">
        <v>18.395600000000002</v>
      </c>
      <c r="G177" s="7" t="s">
        <v>11</v>
      </c>
      <c r="H177" s="14">
        <f t="shared" si="5"/>
        <v>6265982.8544000005</v>
      </c>
    </row>
    <row r="178" spans="1:8" ht="12.75">
      <c r="A178" s="7" t="s">
        <v>19</v>
      </c>
      <c r="B178" s="7" t="s">
        <v>8</v>
      </c>
      <c r="C178" s="8">
        <v>46178</v>
      </c>
      <c r="D178" s="8" t="s">
        <v>9</v>
      </c>
      <c r="E178" s="9">
        <v>70747</v>
      </c>
      <c r="F178" s="10">
        <v>18.3795</v>
      </c>
      <c r="G178" s="7" t="s">
        <v>12</v>
      </c>
      <c r="H178" s="14">
        <f t="shared" si="5"/>
        <v>1300294.4865000001</v>
      </c>
    </row>
    <row r="179" spans="1:8" ht="12.75">
      <c r="A179" s="7" t="s">
        <v>19</v>
      </c>
      <c r="B179" s="7" t="s">
        <v>8</v>
      </c>
      <c r="C179" s="8">
        <v>46178</v>
      </c>
      <c r="D179" s="8" t="s">
        <v>9</v>
      </c>
      <c r="E179" s="9">
        <v>62000</v>
      </c>
      <c r="F179" s="10">
        <v>18.401299999999999</v>
      </c>
      <c r="G179" s="7" t="s">
        <v>13</v>
      </c>
      <c r="H179" s="14">
        <f t="shared" si="5"/>
        <v>1140880.5999999999</v>
      </c>
    </row>
    <row r="180" spans="1:8" ht="12.75">
      <c r="A180" s="7" t="s">
        <v>19</v>
      </c>
      <c r="B180" s="7" t="s">
        <v>8</v>
      </c>
      <c r="C180" s="8">
        <v>46181</v>
      </c>
      <c r="D180" s="8" t="s">
        <v>9</v>
      </c>
      <c r="E180" s="9">
        <v>739000</v>
      </c>
      <c r="F180" s="10">
        <v>18.335799999999999</v>
      </c>
      <c r="G180" s="7" t="s">
        <v>10</v>
      </c>
      <c r="H180" s="14">
        <f t="shared" si="5"/>
        <v>13550156.199999999</v>
      </c>
    </row>
    <row r="181" spans="1:8" ht="12.75">
      <c r="A181" s="7" t="s">
        <v>19</v>
      </c>
      <c r="B181" s="7" t="s">
        <v>8</v>
      </c>
      <c r="C181" s="8">
        <v>46181</v>
      </c>
      <c r="D181" s="8" t="s">
        <v>9</v>
      </c>
      <c r="E181" s="9">
        <v>414000</v>
      </c>
      <c r="F181" s="10">
        <v>18.339200000000002</v>
      </c>
      <c r="G181" s="7" t="s">
        <v>11</v>
      </c>
      <c r="H181" s="14">
        <f t="shared" si="5"/>
        <v>7592428.8000000007</v>
      </c>
    </row>
    <row r="182" spans="1:8" ht="12.75">
      <c r="A182" s="7" t="s">
        <v>19</v>
      </c>
      <c r="B182" s="7" t="s">
        <v>8</v>
      </c>
      <c r="C182" s="8">
        <v>46181</v>
      </c>
      <c r="D182" s="8" t="s">
        <v>9</v>
      </c>
      <c r="E182" s="9">
        <v>77990</v>
      </c>
      <c r="F182" s="10">
        <v>18.3431</v>
      </c>
      <c r="G182" s="7" t="s">
        <v>12</v>
      </c>
      <c r="H182" s="14">
        <f t="shared" si="5"/>
        <v>1430578.3689999999</v>
      </c>
    </row>
    <row r="183" spans="1:8" ht="12.75">
      <c r="A183" s="7" t="s">
        <v>19</v>
      </c>
      <c r="B183" s="7" t="s">
        <v>8</v>
      </c>
      <c r="C183" s="8">
        <v>46181</v>
      </c>
      <c r="D183" s="8" t="s">
        <v>9</v>
      </c>
      <c r="E183" s="9">
        <v>65000</v>
      </c>
      <c r="F183" s="10">
        <v>18.3337</v>
      </c>
      <c r="G183" s="7" t="s">
        <v>13</v>
      </c>
      <c r="H183" s="14">
        <f t="shared" si="5"/>
        <v>1191690.5</v>
      </c>
    </row>
    <row r="184" spans="1:8" ht="12.75">
      <c r="A184" s="7" t="s">
        <v>19</v>
      </c>
      <c r="B184" s="7" t="s">
        <v>8</v>
      </c>
      <c r="C184" s="8">
        <v>46182</v>
      </c>
      <c r="D184" s="8" t="s">
        <v>9</v>
      </c>
      <c r="E184" s="9">
        <v>757000</v>
      </c>
      <c r="F184" s="10">
        <v>18.1416</v>
      </c>
      <c r="G184" s="7" t="s">
        <v>10</v>
      </c>
      <c r="H184" s="14">
        <f t="shared" si="5"/>
        <v>13733191.200000001</v>
      </c>
    </row>
    <row r="185" spans="1:8" ht="12.75">
      <c r="A185" s="7" t="s">
        <v>19</v>
      </c>
      <c r="B185" s="7" t="s">
        <v>8</v>
      </c>
      <c r="C185" s="8">
        <v>46182</v>
      </c>
      <c r="D185" s="8" t="s">
        <v>9</v>
      </c>
      <c r="E185" s="9">
        <v>426000</v>
      </c>
      <c r="F185" s="10">
        <v>18.1371</v>
      </c>
      <c r="G185" s="7" t="s">
        <v>11</v>
      </c>
      <c r="H185" s="14">
        <f t="shared" si="5"/>
        <v>7726404.6000000006</v>
      </c>
    </row>
    <row r="186" spans="1:8" ht="12.75">
      <c r="A186" s="7" t="s">
        <v>19</v>
      </c>
      <c r="B186" s="7" t="s">
        <v>8</v>
      </c>
      <c r="C186" s="8">
        <v>46182</v>
      </c>
      <c r="D186" s="8" t="s">
        <v>9</v>
      </c>
      <c r="E186" s="9">
        <v>98000</v>
      </c>
      <c r="F186" s="10">
        <v>18.141500000000001</v>
      </c>
      <c r="G186" s="7" t="s">
        <v>12</v>
      </c>
      <c r="H186" s="14">
        <f t="shared" si="5"/>
        <v>1777867</v>
      </c>
    </row>
    <row r="187" spans="1:8" ht="12.75">
      <c r="A187" s="7" t="s">
        <v>19</v>
      </c>
      <c r="B187" s="7" t="s">
        <v>8</v>
      </c>
      <c r="C187" s="8">
        <v>46182</v>
      </c>
      <c r="D187" s="8" t="s">
        <v>9</v>
      </c>
      <c r="E187" s="9">
        <v>68000</v>
      </c>
      <c r="F187" s="10">
        <v>18.140599999999999</v>
      </c>
      <c r="G187" s="7" t="s">
        <v>13</v>
      </c>
      <c r="H187" s="14">
        <f t="shared" si="5"/>
        <v>1233560.8</v>
      </c>
    </row>
    <row r="188" spans="1:8" ht="12.75">
      <c r="A188" s="7" t="s">
        <v>19</v>
      </c>
      <c r="B188" s="7" t="s">
        <v>8</v>
      </c>
      <c r="C188" s="8">
        <v>46183</v>
      </c>
      <c r="D188" s="8" t="s">
        <v>9</v>
      </c>
      <c r="E188" s="9">
        <v>787000</v>
      </c>
      <c r="F188" s="10">
        <v>18.069600000000001</v>
      </c>
      <c r="G188" s="7" t="s">
        <v>10</v>
      </c>
      <c r="H188" s="14">
        <f t="shared" si="5"/>
        <v>14220775.200000001</v>
      </c>
    </row>
    <row r="189" spans="1:8" ht="12.75">
      <c r="A189" s="7" t="s">
        <v>19</v>
      </c>
      <c r="B189" s="7" t="s">
        <v>8</v>
      </c>
      <c r="C189" s="8">
        <v>46183</v>
      </c>
      <c r="D189" s="8" t="s">
        <v>9</v>
      </c>
      <c r="E189" s="9">
        <v>440000</v>
      </c>
      <c r="F189" s="10">
        <v>18.066400000000002</v>
      </c>
      <c r="G189" s="7" t="s">
        <v>11</v>
      </c>
      <c r="H189" s="14">
        <f t="shared" si="5"/>
        <v>7949216.0000000009</v>
      </c>
    </row>
    <row r="190" spans="1:8" ht="12.75">
      <c r="A190" s="7" t="s">
        <v>19</v>
      </c>
      <c r="B190" s="7" t="s">
        <v>8</v>
      </c>
      <c r="C190" s="8">
        <v>46183</v>
      </c>
      <c r="D190" s="8" t="s">
        <v>9</v>
      </c>
      <c r="E190" s="9">
        <v>101000</v>
      </c>
      <c r="F190" s="10">
        <v>18.073899999999998</v>
      </c>
      <c r="G190" s="7" t="s">
        <v>12</v>
      </c>
      <c r="H190" s="14">
        <f t="shared" si="5"/>
        <v>1825463.9</v>
      </c>
    </row>
    <row r="191" spans="1:8" ht="12.75">
      <c r="A191" s="7" t="s">
        <v>19</v>
      </c>
      <c r="B191" s="7" t="s">
        <v>8</v>
      </c>
      <c r="C191" s="8">
        <v>46183</v>
      </c>
      <c r="D191" s="8" t="s">
        <v>9</v>
      </c>
      <c r="E191" s="9">
        <v>73000</v>
      </c>
      <c r="F191" s="10">
        <v>18.078399999999998</v>
      </c>
      <c r="G191" s="7" t="s">
        <v>13</v>
      </c>
      <c r="H191" s="14">
        <f t="shared" si="5"/>
        <v>1319723.2</v>
      </c>
    </row>
    <row r="192" spans="1:8" ht="12.75">
      <c r="A192" s="7" t="s">
        <v>19</v>
      </c>
      <c r="B192" s="7" t="s">
        <v>8</v>
      </c>
      <c r="C192" s="8">
        <v>46184</v>
      </c>
      <c r="D192" s="8" t="s">
        <v>9</v>
      </c>
      <c r="E192" s="9">
        <v>807000</v>
      </c>
      <c r="F192" s="10">
        <v>17.671700000000001</v>
      </c>
      <c r="G192" s="7" t="s">
        <v>10</v>
      </c>
      <c r="H192" s="14">
        <f t="shared" si="5"/>
        <v>14261061.9</v>
      </c>
    </row>
    <row r="193" spans="1:8" ht="12.75">
      <c r="A193" s="7" t="s">
        <v>19</v>
      </c>
      <c r="B193" s="7" t="s">
        <v>8</v>
      </c>
      <c r="C193" s="8">
        <v>46184</v>
      </c>
      <c r="D193" s="8" t="s">
        <v>9</v>
      </c>
      <c r="E193" s="9">
        <v>454000</v>
      </c>
      <c r="F193" s="10">
        <v>17.671500000000002</v>
      </c>
      <c r="G193" s="7" t="s">
        <v>11</v>
      </c>
      <c r="H193" s="14">
        <f t="shared" si="5"/>
        <v>8022861.0000000009</v>
      </c>
    </row>
    <row r="194" spans="1:8" ht="12.75">
      <c r="A194" s="7" t="s">
        <v>19</v>
      </c>
      <c r="B194" s="7" t="s">
        <v>8</v>
      </c>
      <c r="C194" s="8">
        <v>46184</v>
      </c>
      <c r="D194" s="8" t="s">
        <v>9</v>
      </c>
      <c r="E194" s="9">
        <v>107000</v>
      </c>
      <c r="F194" s="10">
        <v>17.672699999999999</v>
      </c>
      <c r="G194" s="7" t="s">
        <v>12</v>
      </c>
      <c r="H194" s="14">
        <f t="shared" si="5"/>
        <v>1890978.9</v>
      </c>
    </row>
    <row r="195" spans="1:8" ht="12.75">
      <c r="A195" s="7" t="s">
        <v>19</v>
      </c>
      <c r="B195" s="7" t="s">
        <v>8</v>
      </c>
      <c r="C195" s="8">
        <v>46184</v>
      </c>
      <c r="D195" s="8" t="s">
        <v>9</v>
      </c>
      <c r="E195" s="9">
        <v>76000</v>
      </c>
      <c r="F195" s="10">
        <v>17.6706</v>
      </c>
      <c r="G195" s="7" t="s">
        <v>13</v>
      </c>
      <c r="H195" s="14">
        <f t="shared" si="5"/>
        <v>1342965.6</v>
      </c>
    </row>
    <row r="196" spans="1:8" ht="12.75">
      <c r="A196" s="7" t="s">
        <v>19</v>
      </c>
      <c r="B196" s="7" t="s">
        <v>8</v>
      </c>
      <c r="C196" s="8">
        <v>46185</v>
      </c>
      <c r="D196" s="8" t="s">
        <v>9</v>
      </c>
      <c r="E196" s="9">
        <v>844000</v>
      </c>
      <c r="F196" s="10">
        <v>17.839400000000001</v>
      </c>
      <c r="G196" s="7" t="s">
        <v>10</v>
      </c>
      <c r="H196" s="14">
        <f t="shared" si="5"/>
        <v>15056453.600000001</v>
      </c>
    </row>
    <row r="197" spans="1:8" ht="12.75">
      <c r="A197" s="7" t="s">
        <v>19</v>
      </c>
      <c r="B197" s="7" t="s">
        <v>8</v>
      </c>
      <c r="C197" s="8">
        <v>46185</v>
      </c>
      <c r="D197" s="8" t="s">
        <v>9</v>
      </c>
      <c r="E197" s="9">
        <v>494000</v>
      </c>
      <c r="F197" s="10">
        <v>17.836099999999998</v>
      </c>
      <c r="G197" s="7" t="s">
        <v>11</v>
      </c>
      <c r="H197" s="14">
        <f t="shared" si="5"/>
        <v>8811033.3999999985</v>
      </c>
    </row>
    <row r="198" spans="1:8" ht="12.75">
      <c r="A198" s="7" t="s">
        <v>19</v>
      </c>
      <c r="B198" s="7" t="s">
        <v>8</v>
      </c>
      <c r="C198" s="8">
        <v>46185</v>
      </c>
      <c r="D198" s="8" t="s">
        <v>9</v>
      </c>
      <c r="E198" s="9">
        <v>116000</v>
      </c>
      <c r="F198" s="10">
        <v>17.833600000000001</v>
      </c>
      <c r="G198" s="7" t="s">
        <v>12</v>
      </c>
      <c r="H198" s="14">
        <f t="shared" si="5"/>
        <v>2068697.6</v>
      </c>
    </row>
    <row r="199" spans="1:8" ht="12.75">
      <c r="A199" s="7" t="s">
        <v>19</v>
      </c>
      <c r="B199" s="7" t="s">
        <v>8</v>
      </c>
      <c r="C199" s="8">
        <v>46185</v>
      </c>
      <c r="D199" s="8" t="s">
        <v>9</v>
      </c>
      <c r="E199" s="9">
        <v>81000</v>
      </c>
      <c r="F199" s="10">
        <v>17.836200000000002</v>
      </c>
      <c r="G199" s="7" t="s">
        <v>13</v>
      </c>
      <c r="H199" s="14">
        <f t="shared" si="5"/>
        <v>1444732.2000000002</v>
      </c>
    </row>
    <row r="200" spans="1:8" ht="12.75">
      <c r="A200" s="7" t="s">
        <v>19</v>
      </c>
      <c r="B200" s="7" t="s">
        <v>8</v>
      </c>
      <c r="C200" s="8">
        <v>46188</v>
      </c>
      <c r="D200" s="8" t="s">
        <v>9</v>
      </c>
      <c r="E200" s="9">
        <v>883000</v>
      </c>
      <c r="F200" s="10">
        <v>18.052800000000001</v>
      </c>
      <c r="G200" s="7" t="s">
        <v>10</v>
      </c>
      <c r="H200" s="14">
        <f t="shared" si="5"/>
        <v>15940622.4</v>
      </c>
    </row>
    <row r="201" spans="1:8" ht="12.75">
      <c r="A201" s="7" t="s">
        <v>19</v>
      </c>
      <c r="B201" s="7" t="s">
        <v>8</v>
      </c>
      <c r="C201" s="8">
        <v>46188</v>
      </c>
      <c r="D201" s="8" t="s">
        <v>9</v>
      </c>
      <c r="E201" s="9">
        <v>514000</v>
      </c>
      <c r="F201" s="10">
        <v>18.056100000000001</v>
      </c>
      <c r="G201" s="7" t="s">
        <v>11</v>
      </c>
      <c r="H201" s="14">
        <f t="shared" si="5"/>
        <v>9280835.4000000004</v>
      </c>
    </row>
    <row r="202" spans="1:8" ht="12.75">
      <c r="A202" s="7" t="s">
        <v>19</v>
      </c>
      <c r="B202" s="7" t="s">
        <v>8</v>
      </c>
      <c r="C202" s="8">
        <v>46188</v>
      </c>
      <c r="D202" s="8" t="s">
        <v>9</v>
      </c>
      <c r="E202" s="9">
        <v>121000</v>
      </c>
      <c r="F202" s="10">
        <v>18.0474</v>
      </c>
      <c r="G202" s="7" t="s">
        <v>12</v>
      </c>
      <c r="H202" s="14">
        <f t="shared" si="5"/>
        <v>2183735.4</v>
      </c>
    </row>
    <row r="203" spans="1:8" ht="12.75">
      <c r="A203" s="7" t="s">
        <v>19</v>
      </c>
      <c r="B203" s="7" t="s">
        <v>8</v>
      </c>
      <c r="C203" s="8">
        <v>46188</v>
      </c>
      <c r="D203" s="8" t="s">
        <v>9</v>
      </c>
      <c r="E203" s="9">
        <v>87500</v>
      </c>
      <c r="F203" s="10">
        <v>18.053000000000001</v>
      </c>
      <c r="G203" s="7" t="s">
        <v>13</v>
      </c>
      <c r="H203" s="14">
        <f t="shared" si="5"/>
        <v>1579637.5</v>
      </c>
    </row>
    <row r="204" spans="1:8" ht="12.75">
      <c r="A204" s="7" t="s">
        <v>19</v>
      </c>
      <c r="B204" s="7" t="s">
        <v>8</v>
      </c>
      <c r="C204" s="8">
        <v>46189</v>
      </c>
      <c r="D204" s="8" t="s">
        <v>9</v>
      </c>
      <c r="E204" s="9">
        <v>863614</v>
      </c>
      <c r="F204" s="10">
        <v>18.214099999999998</v>
      </c>
      <c r="G204" s="7" t="s">
        <v>10</v>
      </c>
      <c r="H204" s="14">
        <f t="shared" si="5"/>
        <v>15729951.757399999</v>
      </c>
    </row>
    <row r="205" spans="1:8" ht="12.75">
      <c r="A205" s="7" t="s">
        <v>19</v>
      </c>
      <c r="B205" s="7" t="s">
        <v>8</v>
      </c>
      <c r="C205" s="8">
        <v>46189</v>
      </c>
      <c r="D205" s="8" t="s">
        <v>9</v>
      </c>
      <c r="E205" s="9">
        <v>481849</v>
      </c>
      <c r="F205" s="10">
        <v>18.2195</v>
      </c>
      <c r="G205" s="7" t="s">
        <v>11</v>
      </c>
      <c r="H205" s="14">
        <f t="shared" si="5"/>
        <v>8779047.8554999996</v>
      </c>
    </row>
    <row r="206" spans="1:8" ht="12.75">
      <c r="A206" s="7" t="s">
        <v>19</v>
      </c>
      <c r="B206" s="7" t="s">
        <v>8</v>
      </c>
      <c r="C206" s="8">
        <v>46189</v>
      </c>
      <c r="D206" s="8" t="s">
        <v>9</v>
      </c>
      <c r="E206" s="9">
        <v>122500</v>
      </c>
      <c r="F206" s="10">
        <v>18.2102</v>
      </c>
      <c r="G206" s="7" t="s">
        <v>12</v>
      </c>
      <c r="H206" s="14">
        <f t="shared" si="5"/>
        <v>2230749.5</v>
      </c>
    </row>
    <row r="207" spans="1:8" ht="12.75">
      <c r="A207" s="7" t="s">
        <v>19</v>
      </c>
      <c r="B207" s="7" t="s">
        <v>8</v>
      </c>
      <c r="C207" s="8">
        <v>46189</v>
      </c>
      <c r="D207" s="8" t="s">
        <v>9</v>
      </c>
      <c r="E207" s="9">
        <v>90000</v>
      </c>
      <c r="F207" s="10">
        <v>18.212</v>
      </c>
      <c r="G207" s="7" t="s">
        <v>13</v>
      </c>
      <c r="H207" s="14">
        <f t="shared" si="5"/>
        <v>1639080</v>
      </c>
    </row>
    <row r="208" spans="1:8" ht="12.75">
      <c r="A208" s="7" t="s">
        <v>19</v>
      </c>
      <c r="B208" s="7" t="s">
        <v>8</v>
      </c>
      <c r="C208" s="8">
        <v>46190</v>
      </c>
      <c r="D208" s="8" t="s">
        <v>9</v>
      </c>
      <c r="E208" s="9">
        <v>438758</v>
      </c>
      <c r="F208" s="10">
        <v>18.439499999999999</v>
      </c>
      <c r="G208" s="7" t="s">
        <v>10</v>
      </c>
      <c r="H208" s="14">
        <f t="shared" si="5"/>
        <v>8090478.1409999998</v>
      </c>
    </row>
    <row r="209" spans="1:8" ht="12.75">
      <c r="A209" s="7" t="s">
        <v>19</v>
      </c>
      <c r="B209" s="7" t="s">
        <v>8</v>
      </c>
      <c r="C209" s="8">
        <v>46190</v>
      </c>
      <c r="D209" s="8" t="s">
        <v>9</v>
      </c>
      <c r="E209" s="9">
        <v>246815</v>
      </c>
      <c r="F209" s="10">
        <v>18.437799999999999</v>
      </c>
      <c r="G209" s="7" t="s">
        <v>11</v>
      </c>
      <c r="H209" s="14">
        <f t="shared" si="5"/>
        <v>4550725.6069999998</v>
      </c>
    </row>
    <row r="210" spans="1:8" ht="12.75">
      <c r="A210" s="7" t="s">
        <v>19</v>
      </c>
      <c r="B210" s="7" t="s">
        <v>8</v>
      </c>
      <c r="C210" s="8">
        <v>46190</v>
      </c>
      <c r="D210" s="8" t="s">
        <v>9</v>
      </c>
      <c r="E210" s="9">
        <v>57098</v>
      </c>
      <c r="F210" s="10">
        <v>18.431799999999999</v>
      </c>
      <c r="G210" s="7" t="s">
        <v>12</v>
      </c>
      <c r="H210" s="14">
        <f t="shared" si="5"/>
        <v>1052418.9164</v>
      </c>
    </row>
    <row r="211" spans="1:8" ht="12.75">
      <c r="A211" s="7" t="s">
        <v>19</v>
      </c>
      <c r="B211" s="7" t="s">
        <v>8</v>
      </c>
      <c r="C211" s="8">
        <v>46190</v>
      </c>
      <c r="D211" s="8" t="s">
        <v>9</v>
      </c>
      <c r="E211" s="9">
        <v>43277</v>
      </c>
      <c r="F211" s="10">
        <v>18.426500000000001</v>
      </c>
      <c r="G211" s="7" t="s">
        <v>13</v>
      </c>
      <c r="H211" s="14">
        <f t="shared" si="5"/>
        <v>797443.64049999998</v>
      </c>
    </row>
    <row r="212" spans="1:8" ht="12.75">
      <c r="A212" s="7" t="s">
        <v>19</v>
      </c>
      <c r="B212" s="7" t="s">
        <v>8</v>
      </c>
      <c r="C212" s="8">
        <v>46191</v>
      </c>
      <c r="D212" s="8" t="s">
        <v>9</v>
      </c>
      <c r="E212" s="9">
        <v>1000</v>
      </c>
      <c r="F212" s="10">
        <v>18.5871</v>
      </c>
      <c r="G212" s="7" t="s">
        <v>10</v>
      </c>
      <c r="H212" s="14">
        <f t="shared" si="5"/>
        <v>18587.099999999999</v>
      </c>
    </row>
    <row r="213" spans="1:8" ht="12.75">
      <c r="A213" s="7" t="s">
        <v>19</v>
      </c>
      <c r="B213" s="7" t="s">
        <v>8</v>
      </c>
      <c r="C213" s="8">
        <v>46191</v>
      </c>
      <c r="D213" s="8" t="s">
        <v>9</v>
      </c>
      <c r="E213" s="9">
        <v>0</v>
      </c>
      <c r="F213" s="10">
        <v>0</v>
      </c>
      <c r="G213" s="7" t="s">
        <v>11</v>
      </c>
      <c r="H213" s="14">
        <f t="shared" si="5"/>
        <v>0</v>
      </c>
    </row>
    <row r="214" spans="1:8" ht="12.75">
      <c r="A214" s="7" t="s">
        <v>19</v>
      </c>
      <c r="B214" s="7" t="s">
        <v>8</v>
      </c>
      <c r="C214" s="8">
        <v>46191</v>
      </c>
      <c r="D214" s="8" t="s">
        <v>9</v>
      </c>
      <c r="E214" s="9">
        <v>0</v>
      </c>
      <c r="F214" s="10">
        <v>0</v>
      </c>
      <c r="G214" s="7" t="s">
        <v>12</v>
      </c>
      <c r="H214" s="14">
        <f t="shared" si="5"/>
        <v>0</v>
      </c>
    </row>
    <row r="215" spans="1:8" ht="12.75">
      <c r="A215" s="7" t="s">
        <v>19</v>
      </c>
      <c r="B215" s="7" t="s">
        <v>8</v>
      </c>
      <c r="C215" s="8">
        <v>46191</v>
      </c>
      <c r="D215" s="8" t="s">
        <v>9</v>
      </c>
      <c r="E215" s="9">
        <v>0</v>
      </c>
      <c r="F215" s="10">
        <v>0</v>
      </c>
      <c r="G215" s="7" t="s">
        <v>13</v>
      </c>
      <c r="H215" s="14">
        <f t="shared" si="5"/>
        <v>0</v>
      </c>
    </row>
    <row r="216" spans="1:8" ht="12.75">
      <c r="A216" s="7" t="s">
        <v>19</v>
      </c>
      <c r="B216" s="7" t="s">
        <v>8</v>
      </c>
      <c r="C216" s="8">
        <v>46192</v>
      </c>
      <c r="D216" s="8" t="s">
        <v>9</v>
      </c>
      <c r="E216" s="9">
        <v>1000</v>
      </c>
      <c r="F216" s="10">
        <v>18.766200000000001</v>
      </c>
      <c r="G216" s="7" t="s">
        <v>10</v>
      </c>
      <c r="H216" s="14">
        <f t="shared" si="5"/>
        <v>18766.2</v>
      </c>
    </row>
    <row r="217" spans="1:8" ht="12.75">
      <c r="A217" s="7" t="s">
        <v>19</v>
      </c>
      <c r="B217" s="7" t="s">
        <v>8</v>
      </c>
      <c r="C217" s="8">
        <v>46192</v>
      </c>
      <c r="D217" s="8" t="s">
        <v>9</v>
      </c>
      <c r="E217" s="9">
        <v>0</v>
      </c>
      <c r="F217" s="10">
        <v>0</v>
      </c>
      <c r="G217" s="7" t="s">
        <v>11</v>
      </c>
      <c r="H217" s="14">
        <f t="shared" si="5"/>
        <v>0</v>
      </c>
    </row>
    <row r="218" spans="1:8" ht="12.75">
      <c r="A218" s="7" t="s">
        <v>19</v>
      </c>
      <c r="B218" s="7" t="s">
        <v>8</v>
      </c>
      <c r="C218" s="8">
        <v>46192</v>
      </c>
      <c r="D218" s="8" t="s">
        <v>9</v>
      </c>
      <c r="E218" s="9">
        <v>0</v>
      </c>
      <c r="F218" s="10">
        <v>0</v>
      </c>
      <c r="G218" s="7" t="s">
        <v>12</v>
      </c>
      <c r="H218" s="14">
        <f t="shared" si="5"/>
        <v>0</v>
      </c>
    </row>
    <row r="219" spans="1:8" ht="12.75">
      <c r="A219" s="7" t="s">
        <v>19</v>
      </c>
      <c r="B219" s="7" t="s">
        <v>8</v>
      </c>
      <c r="C219" s="8">
        <v>46192</v>
      </c>
      <c r="D219" s="8" t="s">
        <v>9</v>
      </c>
      <c r="E219" s="9">
        <v>0</v>
      </c>
      <c r="F219" s="10">
        <v>0</v>
      </c>
      <c r="G219" s="7" t="s">
        <v>13</v>
      </c>
      <c r="H219" s="14">
        <f t="shared" si="5"/>
        <v>0</v>
      </c>
    </row>
    <row r="220" spans="1:8" ht="12.75">
      <c r="A220" s="7" t="s">
        <v>19</v>
      </c>
      <c r="B220" s="7" t="s">
        <v>8</v>
      </c>
      <c r="C220" s="8">
        <v>46195</v>
      </c>
      <c r="D220" s="8" t="s">
        <v>9</v>
      </c>
      <c r="E220" s="9">
        <v>178568</v>
      </c>
      <c r="F220" s="10">
        <v>18.278300000000002</v>
      </c>
      <c r="G220" s="7" t="s">
        <v>10</v>
      </c>
      <c r="H220" s="14">
        <f t="shared" si="5"/>
        <v>3263919.4744000002</v>
      </c>
    </row>
    <row r="221" spans="1:8" ht="12.75">
      <c r="A221" s="7" t="s">
        <v>19</v>
      </c>
      <c r="B221" s="7" t="s">
        <v>8</v>
      </c>
      <c r="C221" s="8">
        <v>46195</v>
      </c>
      <c r="D221" s="8" t="s">
        <v>9</v>
      </c>
      <c r="E221" s="9">
        <v>99751</v>
      </c>
      <c r="F221" s="10">
        <v>18.2773</v>
      </c>
      <c r="G221" s="7" t="s">
        <v>11</v>
      </c>
      <c r="H221" s="14">
        <f t="shared" si="5"/>
        <v>1823178.9523</v>
      </c>
    </row>
    <row r="222" spans="1:8" ht="12.75">
      <c r="A222" s="7" t="s">
        <v>19</v>
      </c>
      <c r="B222" s="7" t="s">
        <v>8</v>
      </c>
      <c r="C222" s="8">
        <v>46195</v>
      </c>
      <c r="D222" s="8" t="s">
        <v>9</v>
      </c>
      <c r="E222" s="9">
        <v>16961</v>
      </c>
      <c r="F222" s="10">
        <v>18.298200000000001</v>
      </c>
      <c r="G222" s="7" t="s">
        <v>12</v>
      </c>
      <c r="H222" s="14">
        <f t="shared" si="5"/>
        <v>310355.77020000003</v>
      </c>
    </row>
    <row r="223" spans="1:8" ht="12.75">
      <c r="A223" s="7" t="s">
        <v>19</v>
      </c>
      <c r="B223" s="7" t="s">
        <v>8</v>
      </c>
      <c r="C223" s="8">
        <v>46195</v>
      </c>
      <c r="D223" s="8" t="s">
        <v>9</v>
      </c>
      <c r="E223" s="9">
        <v>23200</v>
      </c>
      <c r="F223" s="10">
        <v>18.280200000000001</v>
      </c>
      <c r="G223" s="7" t="s">
        <v>13</v>
      </c>
      <c r="H223" s="14">
        <f t="shared" si="5"/>
        <v>424100.64</v>
      </c>
    </row>
    <row r="224" spans="1:8" ht="12.75">
      <c r="A224" s="7" t="s">
        <v>19</v>
      </c>
      <c r="B224" s="7" t="s">
        <v>8</v>
      </c>
      <c r="C224" s="8">
        <v>46196</v>
      </c>
      <c r="D224" s="8" t="s">
        <v>9</v>
      </c>
      <c r="E224" s="9">
        <v>669</v>
      </c>
      <c r="F224" s="10">
        <v>18.295500000000001</v>
      </c>
      <c r="G224" s="7" t="s">
        <v>10</v>
      </c>
      <c r="H224" s="14">
        <f t="shared" si="5"/>
        <v>12239.6895</v>
      </c>
    </row>
    <row r="225" spans="1:8" ht="12.75">
      <c r="A225" s="7" t="s">
        <v>19</v>
      </c>
      <c r="B225" s="7" t="s">
        <v>8</v>
      </c>
      <c r="C225" s="8">
        <v>46196</v>
      </c>
      <c r="D225" s="8" t="s">
        <v>9</v>
      </c>
      <c r="E225" s="9">
        <v>964</v>
      </c>
      <c r="F225" s="10">
        <v>18.299399999999999</v>
      </c>
      <c r="G225" s="7" t="s">
        <v>11</v>
      </c>
      <c r="H225" s="14">
        <f t="shared" si="5"/>
        <v>17640.621599999999</v>
      </c>
    </row>
    <row r="226" spans="1:8" ht="12.75">
      <c r="A226" s="7" t="s">
        <v>19</v>
      </c>
      <c r="B226" s="7" t="s">
        <v>8</v>
      </c>
      <c r="C226" s="8">
        <v>46196</v>
      </c>
      <c r="D226" s="8" t="s">
        <v>9</v>
      </c>
      <c r="E226" s="9">
        <v>1342</v>
      </c>
      <c r="F226" s="10">
        <v>18.299600000000002</v>
      </c>
      <c r="G226" s="7" t="s">
        <v>12</v>
      </c>
      <c r="H226" s="14">
        <f t="shared" si="5"/>
        <v>24558.063200000001</v>
      </c>
    </row>
    <row r="227" spans="1:8" ht="12.75">
      <c r="A227" s="7" t="s">
        <v>19</v>
      </c>
      <c r="B227" s="7" t="s">
        <v>8</v>
      </c>
      <c r="C227" s="8">
        <v>46196</v>
      </c>
      <c r="D227" s="8" t="s">
        <v>9</v>
      </c>
      <c r="E227" s="9">
        <v>1813</v>
      </c>
      <c r="F227" s="10">
        <v>18.297999999999998</v>
      </c>
      <c r="G227" s="7" t="s">
        <v>13</v>
      </c>
      <c r="H227" s="14">
        <f t="shared" si="5"/>
        <v>33174.273999999998</v>
      </c>
    </row>
    <row r="228" spans="1:8" ht="12.75">
      <c r="A228" s="7" t="s">
        <v>19</v>
      </c>
      <c r="B228" s="7" t="s">
        <v>8</v>
      </c>
      <c r="C228" s="8">
        <v>46197</v>
      </c>
      <c r="D228" s="8" t="s">
        <v>9</v>
      </c>
      <c r="E228" s="9">
        <v>518294</v>
      </c>
      <c r="F228" s="10">
        <v>18.312999999999999</v>
      </c>
      <c r="G228" s="7" t="s">
        <v>10</v>
      </c>
      <c r="H228" s="14">
        <f t="shared" si="5"/>
        <v>9491518.0219999999</v>
      </c>
    </row>
    <row r="229" spans="1:8" ht="12.75">
      <c r="A229" s="7" t="s">
        <v>19</v>
      </c>
      <c r="B229" s="7" t="s">
        <v>8</v>
      </c>
      <c r="C229" s="8">
        <v>46197</v>
      </c>
      <c r="D229" s="8" t="s">
        <v>9</v>
      </c>
      <c r="E229" s="9">
        <v>329549</v>
      </c>
      <c r="F229" s="10">
        <v>18.313400000000001</v>
      </c>
      <c r="G229" s="7" t="s">
        <v>11</v>
      </c>
      <c r="H229" s="14">
        <f t="shared" si="5"/>
        <v>6035162.6566000003</v>
      </c>
    </row>
    <row r="230" spans="1:8" ht="12.75">
      <c r="A230" s="7" t="s">
        <v>19</v>
      </c>
      <c r="B230" s="7" t="s">
        <v>8</v>
      </c>
      <c r="C230" s="8">
        <v>46197</v>
      </c>
      <c r="D230" s="8" t="s">
        <v>9</v>
      </c>
      <c r="E230" s="9">
        <v>32135</v>
      </c>
      <c r="F230" s="10">
        <v>18.314599999999999</v>
      </c>
      <c r="G230" s="7" t="s">
        <v>12</v>
      </c>
      <c r="H230" s="14">
        <f t="shared" si="5"/>
        <v>588539.67099999997</v>
      </c>
    </row>
    <row r="231" spans="1:8" ht="12.75">
      <c r="A231" s="7" t="s">
        <v>19</v>
      </c>
      <c r="B231" s="7" t="s">
        <v>8</v>
      </c>
      <c r="C231" s="8">
        <v>46197</v>
      </c>
      <c r="D231" s="8" t="s">
        <v>9</v>
      </c>
      <c r="E231" s="9">
        <v>70671</v>
      </c>
      <c r="F231" s="10">
        <v>18.314599999999999</v>
      </c>
      <c r="G231" s="7" t="s">
        <v>13</v>
      </c>
      <c r="H231" s="14">
        <f t="shared" si="5"/>
        <v>1294311.0965999998</v>
      </c>
    </row>
    <row r="232" spans="1:8" ht="12.75">
      <c r="A232" s="7" t="s">
        <v>19</v>
      </c>
      <c r="B232" s="7" t="s">
        <v>8</v>
      </c>
      <c r="C232" s="8">
        <v>46198</v>
      </c>
      <c r="D232" s="8" t="s">
        <v>9</v>
      </c>
      <c r="E232" s="9">
        <v>1013000</v>
      </c>
      <c r="F232" s="10">
        <v>18.3764</v>
      </c>
      <c r="G232" s="7" t="s">
        <v>10</v>
      </c>
      <c r="H232" s="14">
        <f t="shared" si="5"/>
        <v>18615293.199999999</v>
      </c>
    </row>
    <row r="233" spans="1:8" ht="12.75">
      <c r="A233" s="7" t="s">
        <v>19</v>
      </c>
      <c r="B233" s="7" t="s">
        <v>8</v>
      </c>
      <c r="C233" s="8">
        <v>46198</v>
      </c>
      <c r="D233" s="8" t="s">
        <v>9</v>
      </c>
      <c r="E233" s="9">
        <v>455789</v>
      </c>
      <c r="F233" s="10">
        <v>18.372299999999999</v>
      </c>
      <c r="G233" s="7" t="s">
        <v>11</v>
      </c>
      <c r="H233" s="14">
        <f t="shared" si="5"/>
        <v>8373892.2446999997</v>
      </c>
    </row>
    <row r="234" spans="1:8" ht="12.75">
      <c r="A234" s="7" t="s">
        <v>19</v>
      </c>
      <c r="B234" s="7" t="s">
        <v>8</v>
      </c>
      <c r="C234" s="8">
        <v>46198</v>
      </c>
      <c r="D234" s="8" t="s">
        <v>9</v>
      </c>
      <c r="E234" s="9">
        <v>125865</v>
      </c>
      <c r="F234" s="10">
        <v>18.3993</v>
      </c>
      <c r="G234" s="7" t="s">
        <v>12</v>
      </c>
      <c r="H234" s="14">
        <f t="shared" si="5"/>
        <v>2315827.8944999999</v>
      </c>
    </row>
    <row r="235" spans="1:8" ht="12.75">
      <c r="A235" s="7" t="s">
        <v>19</v>
      </c>
      <c r="B235" s="7" t="s">
        <v>8</v>
      </c>
      <c r="C235" s="8">
        <v>46198</v>
      </c>
      <c r="D235" s="8" t="s">
        <v>9</v>
      </c>
      <c r="E235" s="9">
        <v>95000</v>
      </c>
      <c r="F235" s="10">
        <v>18.3613</v>
      </c>
      <c r="G235" s="7" t="s">
        <v>13</v>
      </c>
      <c r="H235" s="14">
        <f t="shared" si="5"/>
        <v>1744323.5</v>
      </c>
    </row>
    <row r="236" spans="1:8" ht="12.75">
      <c r="A236" s="7" t="s">
        <v>19</v>
      </c>
      <c r="B236" s="7" t="s">
        <v>8</v>
      </c>
      <c r="C236" s="8">
        <v>46199</v>
      </c>
      <c r="D236" s="8" t="s">
        <v>9</v>
      </c>
      <c r="E236" s="9">
        <v>277775</v>
      </c>
      <c r="F236" s="10">
        <v>18.2057</v>
      </c>
      <c r="G236" s="7" t="s">
        <v>10</v>
      </c>
      <c r="H236" s="14">
        <f t="shared" ref="H236:H279" si="6">E236*F236</f>
        <v>5057088.3174999999</v>
      </c>
    </row>
    <row r="237" spans="1:8" ht="12.75">
      <c r="A237" s="7" t="s">
        <v>19</v>
      </c>
      <c r="B237" s="7" t="s">
        <v>8</v>
      </c>
      <c r="C237" s="8">
        <v>46199</v>
      </c>
      <c r="D237" s="8" t="s">
        <v>9</v>
      </c>
      <c r="E237" s="9">
        <v>242783</v>
      </c>
      <c r="F237" s="10">
        <v>18.200399999999998</v>
      </c>
      <c r="G237" s="7" t="s">
        <v>11</v>
      </c>
      <c r="H237" s="14">
        <f t="shared" si="6"/>
        <v>4418747.7131999992</v>
      </c>
    </row>
    <row r="238" spans="1:8" ht="12.75">
      <c r="A238" s="7" t="s">
        <v>19</v>
      </c>
      <c r="B238" s="7" t="s">
        <v>8</v>
      </c>
      <c r="C238" s="8">
        <v>46199</v>
      </c>
      <c r="D238" s="8" t="s">
        <v>9</v>
      </c>
      <c r="E238" s="9">
        <v>29126</v>
      </c>
      <c r="F238" s="10">
        <v>18.216899999999999</v>
      </c>
      <c r="G238" s="7" t="s">
        <v>12</v>
      </c>
      <c r="H238" s="14">
        <f t="shared" si="6"/>
        <v>530585.42940000002</v>
      </c>
    </row>
    <row r="239" spans="1:8" ht="12.75">
      <c r="A239" s="7" t="s">
        <v>19</v>
      </c>
      <c r="B239" s="7" t="s">
        <v>8</v>
      </c>
      <c r="C239" s="8">
        <v>46199</v>
      </c>
      <c r="D239" s="8" t="s">
        <v>9</v>
      </c>
      <c r="E239" s="9">
        <v>60482</v>
      </c>
      <c r="F239" s="10">
        <v>18.200199999999999</v>
      </c>
      <c r="G239" s="7" t="s">
        <v>13</v>
      </c>
      <c r="H239" s="14">
        <f t="shared" si="6"/>
        <v>1100784.4963999998</v>
      </c>
    </row>
    <row r="240" spans="1:8" ht="12.75">
      <c r="A240" s="7" t="s">
        <v>19</v>
      </c>
      <c r="B240" s="7" t="s">
        <v>8</v>
      </c>
      <c r="C240" s="8">
        <v>46202</v>
      </c>
      <c r="D240" s="8" t="s">
        <v>9</v>
      </c>
      <c r="E240" s="9">
        <v>342211</v>
      </c>
      <c r="F240" s="10">
        <v>18.466000000000001</v>
      </c>
      <c r="G240" s="7" t="s">
        <v>10</v>
      </c>
      <c r="H240" s="14">
        <f t="shared" si="6"/>
        <v>6319268.3260000004</v>
      </c>
    </row>
    <row r="241" spans="1:8" ht="12.75">
      <c r="A241" s="7" t="s">
        <v>19</v>
      </c>
      <c r="B241" s="7" t="s">
        <v>8</v>
      </c>
      <c r="C241" s="8">
        <v>46202</v>
      </c>
      <c r="D241" s="8" t="s">
        <v>9</v>
      </c>
      <c r="E241" s="9">
        <v>248779</v>
      </c>
      <c r="F241" s="10">
        <v>18.466200000000001</v>
      </c>
      <c r="G241" s="7" t="s">
        <v>11</v>
      </c>
      <c r="H241" s="14">
        <f t="shared" si="6"/>
        <v>4594002.7697999999</v>
      </c>
    </row>
    <row r="242" spans="1:8" ht="12.75">
      <c r="A242" s="7" t="s">
        <v>19</v>
      </c>
      <c r="B242" s="7" t="s">
        <v>8</v>
      </c>
      <c r="C242" s="8">
        <v>46202</v>
      </c>
      <c r="D242" s="8" t="s">
        <v>9</v>
      </c>
      <c r="E242" s="9">
        <v>38113</v>
      </c>
      <c r="F242" s="10">
        <v>18.4679</v>
      </c>
      <c r="G242" s="7" t="s">
        <v>12</v>
      </c>
      <c r="H242" s="14">
        <f t="shared" si="6"/>
        <v>703867.07270000002</v>
      </c>
    </row>
    <row r="243" spans="1:8" ht="12.75">
      <c r="A243" s="7" t="s">
        <v>19</v>
      </c>
      <c r="B243" s="7" t="s">
        <v>8</v>
      </c>
      <c r="C243" s="8">
        <v>46202</v>
      </c>
      <c r="D243" s="8" t="s">
        <v>9</v>
      </c>
      <c r="E243" s="9">
        <v>0</v>
      </c>
      <c r="F243" s="10">
        <v>0</v>
      </c>
      <c r="G243" s="7" t="s">
        <v>13</v>
      </c>
      <c r="H243" s="14">
        <f t="shared" si="6"/>
        <v>0</v>
      </c>
    </row>
    <row r="244" spans="1:8" ht="12.75">
      <c r="A244" s="7" t="s">
        <v>19</v>
      </c>
      <c r="B244" s="7" t="s">
        <v>8</v>
      </c>
      <c r="C244" s="8">
        <v>46203</v>
      </c>
      <c r="D244" s="8" t="s">
        <v>9</v>
      </c>
      <c r="E244" s="9">
        <v>300000</v>
      </c>
      <c r="F244" s="10">
        <v>18.416599999999999</v>
      </c>
      <c r="G244" s="7" t="s">
        <v>10</v>
      </c>
      <c r="H244" s="14">
        <f t="shared" si="6"/>
        <v>5524980</v>
      </c>
    </row>
    <row r="245" spans="1:8" ht="12.75">
      <c r="A245" s="7" t="s">
        <v>19</v>
      </c>
      <c r="B245" s="7" t="s">
        <v>8</v>
      </c>
      <c r="C245" s="8">
        <v>46203</v>
      </c>
      <c r="D245" s="8" t="s">
        <v>9</v>
      </c>
      <c r="E245" s="9">
        <v>100000</v>
      </c>
      <c r="F245" s="10">
        <v>18.417999999999999</v>
      </c>
      <c r="G245" s="7" t="s">
        <v>11</v>
      </c>
      <c r="H245" s="14">
        <f t="shared" si="6"/>
        <v>1841800</v>
      </c>
    </row>
    <row r="246" spans="1:8" ht="12.75">
      <c r="A246" s="7" t="s">
        <v>19</v>
      </c>
      <c r="B246" s="7" t="s">
        <v>8</v>
      </c>
      <c r="C246" s="8">
        <v>46203</v>
      </c>
      <c r="D246" s="8" t="s">
        <v>9</v>
      </c>
      <c r="E246" s="9">
        <v>29471</v>
      </c>
      <c r="F246" s="10">
        <v>18.39</v>
      </c>
      <c r="G246" s="7" t="s">
        <v>12</v>
      </c>
      <c r="H246" s="14">
        <f t="shared" si="6"/>
        <v>541971.69000000006</v>
      </c>
    </row>
    <row r="247" spans="1:8" ht="12.75">
      <c r="A247" s="7" t="s">
        <v>19</v>
      </c>
      <c r="B247" s="7" t="s">
        <v>8</v>
      </c>
      <c r="C247" s="8">
        <v>46203</v>
      </c>
      <c r="D247" s="8" t="s">
        <v>9</v>
      </c>
      <c r="E247" s="9">
        <v>30000</v>
      </c>
      <c r="F247" s="10">
        <v>18.417200000000001</v>
      </c>
      <c r="G247" s="7" t="s">
        <v>13</v>
      </c>
      <c r="H247" s="14">
        <f t="shared" si="6"/>
        <v>552516</v>
      </c>
    </row>
    <row r="248" spans="1:8" ht="12.75">
      <c r="A248" s="7" t="s">
        <v>19</v>
      </c>
      <c r="B248" s="7" t="s">
        <v>8</v>
      </c>
      <c r="C248" s="8">
        <v>46204</v>
      </c>
      <c r="D248" s="8" t="s">
        <v>9</v>
      </c>
      <c r="E248" s="9">
        <v>7151</v>
      </c>
      <c r="F248" s="10">
        <v>18.532900000000001</v>
      </c>
      <c r="G248" s="7" t="s">
        <v>10</v>
      </c>
      <c r="H248" s="14">
        <f t="shared" si="6"/>
        <v>132528.76790000001</v>
      </c>
    </row>
    <row r="249" spans="1:8" ht="12.75">
      <c r="A249" s="7" t="s">
        <v>19</v>
      </c>
      <c r="B249" s="7" t="s">
        <v>8</v>
      </c>
      <c r="C249" s="8">
        <v>46204</v>
      </c>
      <c r="D249" s="8" t="s">
        <v>9</v>
      </c>
      <c r="E249" s="9">
        <v>0</v>
      </c>
      <c r="F249" s="10">
        <v>0</v>
      </c>
      <c r="G249" s="7" t="s">
        <v>11</v>
      </c>
      <c r="H249" s="14">
        <f t="shared" si="6"/>
        <v>0</v>
      </c>
    </row>
    <row r="250" spans="1:8" ht="12.75">
      <c r="A250" s="7" t="s">
        <v>19</v>
      </c>
      <c r="B250" s="7" t="s">
        <v>8</v>
      </c>
      <c r="C250" s="8">
        <v>46204</v>
      </c>
      <c r="D250" s="8" t="s">
        <v>9</v>
      </c>
      <c r="E250" s="9">
        <v>0</v>
      </c>
      <c r="F250" s="10">
        <v>0</v>
      </c>
      <c r="G250" s="7" t="s">
        <v>12</v>
      </c>
      <c r="H250" s="14">
        <f t="shared" si="6"/>
        <v>0</v>
      </c>
    </row>
    <row r="251" spans="1:8" ht="12.75">
      <c r="A251" s="7" t="s">
        <v>19</v>
      </c>
      <c r="B251" s="7" t="s">
        <v>8</v>
      </c>
      <c r="C251" s="8">
        <v>46204</v>
      </c>
      <c r="D251" s="8" t="s">
        <v>9</v>
      </c>
      <c r="E251" s="9">
        <v>0</v>
      </c>
      <c r="F251" s="10">
        <v>0</v>
      </c>
      <c r="G251" s="7" t="s">
        <v>13</v>
      </c>
      <c r="H251" s="14">
        <f t="shared" si="6"/>
        <v>0</v>
      </c>
    </row>
    <row r="252" spans="1:8" ht="12.75">
      <c r="A252" s="7" t="s">
        <v>19</v>
      </c>
      <c r="B252" s="7" t="s">
        <v>8</v>
      </c>
      <c r="C252" s="8">
        <v>46205</v>
      </c>
      <c r="D252" s="8" t="s">
        <v>9</v>
      </c>
      <c r="E252" s="9">
        <v>10000</v>
      </c>
      <c r="F252" s="10">
        <v>19.092700000000001</v>
      </c>
      <c r="G252" s="7" t="s">
        <v>10</v>
      </c>
      <c r="H252" s="14">
        <f t="shared" si="6"/>
        <v>190927</v>
      </c>
    </row>
    <row r="253" spans="1:8" ht="12.75">
      <c r="A253" s="7" t="s">
        <v>19</v>
      </c>
      <c r="B253" s="7" t="s">
        <v>8</v>
      </c>
      <c r="C253" s="8">
        <v>46205</v>
      </c>
      <c r="D253" s="8" t="s">
        <v>9</v>
      </c>
      <c r="E253" s="9">
        <v>0</v>
      </c>
      <c r="F253" s="10">
        <v>0</v>
      </c>
      <c r="G253" s="7" t="s">
        <v>11</v>
      </c>
      <c r="H253" s="14">
        <f t="shared" si="6"/>
        <v>0</v>
      </c>
    </row>
    <row r="254" spans="1:8" ht="12.75">
      <c r="A254" s="7" t="s">
        <v>19</v>
      </c>
      <c r="B254" s="7" t="s">
        <v>8</v>
      </c>
      <c r="C254" s="8">
        <v>46205</v>
      </c>
      <c r="D254" s="8" t="s">
        <v>9</v>
      </c>
      <c r="E254" s="9">
        <v>0</v>
      </c>
      <c r="F254" s="10">
        <v>0</v>
      </c>
      <c r="G254" s="7" t="s">
        <v>12</v>
      </c>
      <c r="H254" s="14">
        <f t="shared" si="6"/>
        <v>0</v>
      </c>
    </row>
    <row r="255" spans="1:8" ht="12.75">
      <c r="A255" s="7" t="s">
        <v>19</v>
      </c>
      <c r="B255" s="7" t="s">
        <v>8</v>
      </c>
      <c r="C255" s="8">
        <v>46205</v>
      </c>
      <c r="D255" s="8" t="s">
        <v>9</v>
      </c>
      <c r="E255" s="9">
        <v>0</v>
      </c>
      <c r="F255" s="10">
        <v>0</v>
      </c>
      <c r="G255" s="7" t="s">
        <v>13</v>
      </c>
      <c r="H255" s="14">
        <f t="shared" si="6"/>
        <v>0</v>
      </c>
    </row>
    <row r="256" spans="1:8" ht="12.75">
      <c r="A256" s="7" t="s">
        <v>19</v>
      </c>
      <c r="B256" s="7" t="s">
        <v>8</v>
      </c>
      <c r="C256" s="8">
        <v>46206</v>
      </c>
      <c r="D256" s="8" t="s">
        <v>9</v>
      </c>
      <c r="E256" s="9">
        <v>10000</v>
      </c>
      <c r="F256" s="10">
        <v>19.056100000000001</v>
      </c>
      <c r="G256" s="7" t="s">
        <v>10</v>
      </c>
      <c r="H256" s="14">
        <f t="shared" si="6"/>
        <v>190561</v>
      </c>
    </row>
    <row r="257" spans="1:8" ht="12.75">
      <c r="A257" s="7" t="s">
        <v>19</v>
      </c>
      <c r="B257" s="7" t="s">
        <v>8</v>
      </c>
      <c r="C257" s="8">
        <v>46206</v>
      </c>
      <c r="D257" s="8" t="s">
        <v>9</v>
      </c>
      <c r="E257" s="9">
        <v>0</v>
      </c>
      <c r="F257" s="10">
        <v>0</v>
      </c>
      <c r="G257" s="7" t="s">
        <v>11</v>
      </c>
      <c r="H257" s="14">
        <f t="shared" si="6"/>
        <v>0</v>
      </c>
    </row>
    <row r="258" spans="1:8" ht="12.75">
      <c r="A258" s="7" t="s">
        <v>19</v>
      </c>
      <c r="B258" s="7" t="s">
        <v>8</v>
      </c>
      <c r="C258" s="8">
        <v>46206</v>
      </c>
      <c r="D258" s="8" t="s">
        <v>9</v>
      </c>
      <c r="E258" s="9">
        <v>0</v>
      </c>
      <c r="F258" s="10">
        <v>0</v>
      </c>
      <c r="G258" s="7" t="s">
        <v>12</v>
      </c>
      <c r="H258" s="14">
        <f t="shared" si="6"/>
        <v>0</v>
      </c>
    </row>
    <row r="259" spans="1:8" ht="12.75">
      <c r="A259" s="7" t="s">
        <v>19</v>
      </c>
      <c r="B259" s="7" t="s">
        <v>8</v>
      </c>
      <c r="C259" s="8">
        <v>46206</v>
      </c>
      <c r="D259" s="8" t="s">
        <v>9</v>
      </c>
      <c r="E259" s="9">
        <v>0</v>
      </c>
      <c r="F259" s="10">
        <v>0</v>
      </c>
      <c r="G259" s="7" t="s">
        <v>13</v>
      </c>
      <c r="H259" s="14">
        <f t="shared" si="6"/>
        <v>0</v>
      </c>
    </row>
    <row r="260" spans="1:8" ht="12.75">
      <c r="A260" s="7" t="s">
        <v>19</v>
      </c>
      <c r="B260" s="7" t="s">
        <v>8</v>
      </c>
      <c r="C260" s="8">
        <v>46209</v>
      </c>
      <c r="D260" s="8" t="s">
        <v>9</v>
      </c>
      <c r="E260" s="9">
        <v>10000</v>
      </c>
      <c r="F260" s="10">
        <v>19.017099999999999</v>
      </c>
      <c r="G260" s="7" t="s">
        <v>10</v>
      </c>
      <c r="H260" s="14">
        <f t="shared" si="6"/>
        <v>190171</v>
      </c>
    </row>
    <row r="261" spans="1:8" ht="12.75">
      <c r="A261" s="7" t="s">
        <v>19</v>
      </c>
      <c r="B261" s="7" t="s">
        <v>8</v>
      </c>
      <c r="C261" s="8">
        <v>46209</v>
      </c>
      <c r="D261" s="8" t="s">
        <v>9</v>
      </c>
      <c r="E261" s="9">
        <v>0</v>
      </c>
      <c r="F261" s="10">
        <v>0</v>
      </c>
      <c r="G261" s="7" t="s">
        <v>11</v>
      </c>
      <c r="H261" s="14">
        <f t="shared" si="6"/>
        <v>0</v>
      </c>
    </row>
    <row r="262" spans="1:8" ht="12.75">
      <c r="A262" s="7" t="s">
        <v>19</v>
      </c>
      <c r="B262" s="7" t="s">
        <v>8</v>
      </c>
      <c r="C262" s="8">
        <v>46209</v>
      </c>
      <c r="D262" s="8" t="s">
        <v>9</v>
      </c>
      <c r="E262" s="9">
        <v>0</v>
      </c>
      <c r="F262" s="10">
        <v>0</v>
      </c>
      <c r="G262" s="7" t="s">
        <v>12</v>
      </c>
      <c r="H262" s="14">
        <f t="shared" si="6"/>
        <v>0</v>
      </c>
    </row>
    <row r="263" spans="1:8" ht="12.75">
      <c r="A263" s="7" t="s">
        <v>19</v>
      </c>
      <c r="B263" s="7" t="s">
        <v>8</v>
      </c>
      <c r="C263" s="8">
        <v>46209</v>
      </c>
      <c r="D263" s="8" t="s">
        <v>9</v>
      </c>
      <c r="E263" s="9">
        <v>0</v>
      </c>
      <c r="F263" s="10">
        <v>0</v>
      </c>
      <c r="G263" s="7" t="s">
        <v>13</v>
      </c>
      <c r="H263" s="14">
        <f t="shared" si="6"/>
        <v>0</v>
      </c>
    </row>
    <row r="264" spans="1:8" ht="12.75">
      <c r="A264" s="7" t="s">
        <v>19</v>
      </c>
      <c r="B264" s="7" t="s">
        <v>8</v>
      </c>
      <c r="C264" s="8">
        <v>46210</v>
      </c>
      <c r="D264" s="8" t="s">
        <v>9</v>
      </c>
      <c r="E264" s="9">
        <v>10000</v>
      </c>
      <c r="F264" s="10">
        <v>18.8565</v>
      </c>
      <c r="G264" s="7" t="s">
        <v>10</v>
      </c>
      <c r="H264" s="14">
        <f t="shared" si="6"/>
        <v>188565</v>
      </c>
    </row>
    <row r="265" spans="1:8" ht="12.75">
      <c r="A265" s="7" t="s">
        <v>19</v>
      </c>
      <c r="B265" s="7" t="s">
        <v>8</v>
      </c>
      <c r="C265" s="8">
        <v>46210</v>
      </c>
      <c r="D265" s="8" t="s">
        <v>9</v>
      </c>
      <c r="E265" s="9">
        <v>0</v>
      </c>
      <c r="F265" s="10">
        <v>0</v>
      </c>
      <c r="G265" s="7" t="s">
        <v>11</v>
      </c>
      <c r="H265" s="14">
        <f t="shared" si="6"/>
        <v>0</v>
      </c>
    </row>
    <row r="266" spans="1:8" ht="12.75">
      <c r="A266" s="7" t="s">
        <v>19</v>
      </c>
      <c r="B266" s="7" t="s">
        <v>8</v>
      </c>
      <c r="C266" s="8">
        <v>46210</v>
      </c>
      <c r="D266" s="8" t="s">
        <v>9</v>
      </c>
      <c r="E266" s="9">
        <v>0</v>
      </c>
      <c r="F266" s="10">
        <v>0</v>
      </c>
      <c r="G266" s="7" t="s">
        <v>12</v>
      </c>
      <c r="H266" s="14">
        <f t="shared" si="6"/>
        <v>0</v>
      </c>
    </row>
    <row r="267" spans="1:8" ht="12.75">
      <c r="A267" s="7" t="s">
        <v>19</v>
      </c>
      <c r="B267" s="7" t="s">
        <v>8</v>
      </c>
      <c r="C267" s="8">
        <v>46210</v>
      </c>
      <c r="D267" s="8" t="s">
        <v>9</v>
      </c>
      <c r="E267" s="9">
        <v>0</v>
      </c>
      <c r="F267" s="10">
        <v>0</v>
      </c>
      <c r="G267" s="7" t="s">
        <v>13</v>
      </c>
      <c r="H267" s="14">
        <f t="shared" si="6"/>
        <v>0</v>
      </c>
    </row>
    <row r="268" spans="1:8" ht="12.75">
      <c r="A268" s="7" t="s">
        <v>19</v>
      </c>
      <c r="B268" s="7" t="s">
        <v>8</v>
      </c>
      <c r="C268" s="8">
        <v>46211</v>
      </c>
      <c r="D268" s="8" t="s">
        <v>9</v>
      </c>
      <c r="E268" s="9">
        <v>10000</v>
      </c>
      <c r="F268" s="10">
        <v>18.837499999999999</v>
      </c>
      <c r="G268" s="7" t="s">
        <v>10</v>
      </c>
      <c r="H268" s="14">
        <f t="shared" si="6"/>
        <v>188375</v>
      </c>
    </row>
    <row r="269" spans="1:8" ht="12.75">
      <c r="A269" s="7" t="s">
        <v>19</v>
      </c>
      <c r="B269" s="7" t="s">
        <v>8</v>
      </c>
      <c r="C269" s="8">
        <v>46211</v>
      </c>
      <c r="D269" s="8" t="s">
        <v>9</v>
      </c>
      <c r="E269" s="9">
        <v>0</v>
      </c>
      <c r="F269" s="10">
        <v>0</v>
      </c>
      <c r="G269" s="7" t="s">
        <v>11</v>
      </c>
      <c r="H269" s="14">
        <f t="shared" si="6"/>
        <v>0</v>
      </c>
    </row>
    <row r="270" spans="1:8" ht="12.75">
      <c r="A270" s="7" t="s">
        <v>19</v>
      </c>
      <c r="B270" s="7" t="s">
        <v>8</v>
      </c>
      <c r="C270" s="8">
        <v>46211</v>
      </c>
      <c r="D270" s="8" t="s">
        <v>9</v>
      </c>
      <c r="E270" s="9">
        <v>0</v>
      </c>
      <c r="F270" s="10">
        <v>0</v>
      </c>
      <c r="G270" s="7" t="s">
        <v>12</v>
      </c>
      <c r="H270" s="14">
        <f t="shared" si="6"/>
        <v>0</v>
      </c>
    </row>
    <row r="271" spans="1:8" ht="12.75">
      <c r="A271" s="7" t="s">
        <v>19</v>
      </c>
      <c r="B271" s="7" t="s">
        <v>8</v>
      </c>
      <c r="C271" s="8">
        <v>46211</v>
      </c>
      <c r="D271" s="8" t="s">
        <v>9</v>
      </c>
      <c r="E271" s="9">
        <v>0</v>
      </c>
      <c r="F271" s="10">
        <v>0</v>
      </c>
      <c r="G271" s="7" t="s">
        <v>13</v>
      </c>
      <c r="H271" s="14">
        <f t="shared" si="6"/>
        <v>0</v>
      </c>
    </row>
    <row r="272" spans="1:8" ht="12.75">
      <c r="A272" s="7" t="s">
        <v>19</v>
      </c>
      <c r="B272" s="7" t="s">
        <v>8</v>
      </c>
      <c r="C272" s="8">
        <v>46212</v>
      </c>
      <c r="D272" s="8" t="s">
        <v>9</v>
      </c>
      <c r="E272" s="9">
        <v>10000</v>
      </c>
      <c r="F272" s="10">
        <v>18.695599999999999</v>
      </c>
      <c r="G272" s="7" t="s">
        <v>10</v>
      </c>
      <c r="H272" s="14">
        <f t="shared" si="6"/>
        <v>186956</v>
      </c>
    </row>
    <row r="273" spans="1:8" ht="12.75">
      <c r="A273" s="7" t="s">
        <v>19</v>
      </c>
      <c r="B273" s="7" t="s">
        <v>8</v>
      </c>
      <c r="C273" s="8">
        <v>46212</v>
      </c>
      <c r="D273" s="8" t="s">
        <v>9</v>
      </c>
      <c r="E273" s="9">
        <v>0</v>
      </c>
      <c r="F273" s="10">
        <v>0</v>
      </c>
      <c r="G273" s="7" t="s">
        <v>11</v>
      </c>
      <c r="H273" s="14">
        <f t="shared" si="6"/>
        <v>0</v>
      </c>
    </row>
    <row r="274" spans="1:8" ht="12.75">
      <c r="A274" s="7" t="s">
        <v>19</v>
      </c>
      <c r="B274" s="7" t="s">
        <v>8</v>
      </c>
      <c r="C274" s="8">
        <v>46212</v>
      </c>
      <c r="D274" s="8" t="s">
        <v>9</v>
      </c>
      <c r="E274" s="9">
        <v>0</v>
      </c>
      <c r="F274" s="10">
        <v>0</v>
      </c>
      <c r="G274" s="7" t="s">
        <v>12</v>
      </c>
      <c r="H274" s="14">
        <f t="shared" si="6"/>
        <v>0</v>
      </c>
    </row>
    <row r="275" spans="1:8" ht="12.75">
      <c r="A275" s="7" t="s">
        <v>19</v>
      </c>
      <c r="B275" s="7" t="s">
        <v>8</v>
      </c>
      <c r="C275" s="8">
        <v>46212</v>
      </c>
      <c r="D275" s="8" t="s">
        <v>9</v>
      </c>
      <c r="E275" s="9">
        <v>0</v>
      </c>
      <c r="F275" s="10">
        <v>0</v>
      </c>
      <c r="G275" s="7" t="s">
        <v>13</v>
      </c>
      <c r="H275" s="14">
        <f t="shared" si="6"/>
        <v>0</v>
      </c>
    </row>
    <row r="276" spans="1:8" ht="12.75">
      <c r="A276" s="7" t="s">
        <v>19</v>
      </c>
      <c r="B276" s="7" t="s">
        <v>8</v>
      </c>
      <c r="C276" s="8">
        <v>46213</v>
      </c>
      <c r="D276" s="8" t="s">
        <v>9</v>
      </c>
      <c r="E276" s="9">
        <v>10000</v>
      </c>
      <c r="F276" s="10">
        <v>18.922799999999999</v>
      </c>
      <c r="G276" s="7" t="s">
        <v>10</v>
      </c>
      <c r="H276" s="14">
        <f t="shared" si="6"/>
        <v>189228</v>
      </c>
    </row>
    <row r="277" spans="1:8" ht="12.75">
      <c r="A277" s="7" t="s">
        <v>19</v>
      </c>
      <c r="B277" s="7" t="s">
        <v>8</v>
      </c>
      <c r="C277" s="8">
        <v>46213</v>
      </c>
      <c r="D277" s="8" t="s">
        <v>9</v>
      </c>
      <c r="E277" s="9">
        <v>0</v>
      </c>
      <c r="F277" s="10">
        <v>0</v>
      </c>
      <c r="G277" s="7" t="s">
        <v>11</v>
      </c>
      <c r="H277" s="14">
        <f t="shared" si="6"/>
        <v>0</v>
      </c>
    </row>
    <row r="278" spans="1:8" ht="12.75">
      <c r="A278" s="7" t="s">
        <v>19</v>
      </c>
      <c r="B278" s="7" t="s">
        <v>8</v>
      </c>
      <c r="C278" s="8">
        <v>46213</v>
      </c>
      <c r="D278" s="8" t="s">
        <v>9</v>
      </c>
      <c r="E278" s="9">
        <v>0</v>
      </c>
      <c r="F278" s="10">
        <v>0</v>
      </c>
      <c r="G278" s="7" t="s">
        <v>12</v>
      </c>
      <c r="H278" s="14">
        <f t="shared" si="6"/>
        <v>0</v>
      </c>
    </row>
    <row r="279" spans="1:8" ht="13.5" thickBot="1">
      <c r="A279" s="7" t="s">
        <v>19</v>
      </c>
      <c r="B279" s="7" t="s">
        <v>8</v>
      </c>
      <c r="C279" s="8">
        <v>46213</v>
      </c>
      <c r="D279" s="8" t="s">
        <v>9</v>
      </c>
      <c r="E279" s="9">
        <v>0</v>
      </c>
      <c r="F279" s="10">
        <v>0</v>
      </c>
      <c r="G279" s="7" t="s">
        <v>13</v>
      </c>
      <c r="H279" s="14">
        <f t="shared" si="6"/>
        <v>0</v>
      </c>
    </row>
    <row r="280" spans="1:8" ht="13.5" thickBot="1">
      <c r="A280" s="27" t="s">
        <v>14</v>
      </c>
      <c r="B280" s="28"/>
      <c r="C280" s="29"/>
      <c r="D280" s="29"/>
      <c r="E280" s="30">
        <f>SUM(E8:E279)</f>
        <v>26023012</v>
      </c>
      <c r="F280" s="31"/>
      <c r="G280" s="28"/>
      <c r="H280" s="32">
        <f>SUM(H8:H279)</f>
        <v>486753932.05409986</v>
      </c>
    </row>
    <row r="283" spans="1:8">
      <c r="A283" s="26" t="s">
        <v>24</v>
      </c>
      <c r="C283" s="26"/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7019F1134948439520A87478FEB875" ma:contentTypeVersion="18" ma:contentTypeDescription="Create a new document." ma:contentTypeScope="" ma:versionID="5fd49d286241bd1b3a08e4c98e17cc07">
  <xsd:schema xmlns:xsd="http://www.w3.org/2001/XMLSchema" xmlns:xs="http://www.w3.org/2001/XMLSchema" xmlns:p="http://schemas.microsoft.com/office/2006/metadata/properties" xmlns:ns2="ad974265-49f5-4f25-b2e2-75b763261e90" xmlns:ns3="8e7800b0-bfe9-405a-bf72-353e86ea2d3d" targetNamespace="http://schemas.microsoft.com/office/2006/metadata/properties" ma:root="true" ma:fieldsID="7cd8169b84ef78802e2f465b3d11218f" ns2:_="" ns3:_="">
    <xsd:import namespace="ad974265-49f5-4f25-b2e2-75b763261e90"/>
    <xsd:import namespace="8e7800b0-bfe9-405a-bf72-353e86ea2d3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974265-49f5-4f25-b2e2-75b763261e9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72e8dd66-b291-41ee-b806-8c8ad9c3c75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7800b0-bfe9-405a-bf72-353e86ea2d3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219aae7-e092-4cc0-a363-34266e6f9bd5}" ma:internalName="TaxCatchAll" ma:showField="CatchAllData" ma:web="8e7800b0-bfe9-405a-bf72-353e86ea2d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d974265-49f5-4f25-b2e2-75b763261e90">
      <Terms xmlns="http://schemas.microsoft.com/office/infopath/2007/PartnerControls"/>
    </lcf76f155ced4ddcb4097134ff3c332f>
    <TaxCatchAll xmlns="8e7800b0-bfe9-405a-bf72-353e86ea2d3d" xsi:nil="true"/>
  </documentManagement>
</p:properties>
</file>

<file path=customXml/itemProps1.xml><?xml version="1.0" encoding="utf-8"?>
<ds:datastoreItem xmlns:ds="http://schemas.openxmlformats.org/officeDocument/2006/customXml" ds:itemID="{773B698A-8521-4DF5-8FCF-384B89D50C56}"/>
</file>

<file path=customXml/itemProps2.xml><?xml version="1.0" encoding="utf-8"?>
<ds:datastoreItem xmlns:ds="http://schemas.openxmlformats.org/officeDocument/2006/customXml" ds:itemID="{C8DC92B0-AD0F-41B7-9112-2123113D8A5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948FA2D-6E60-4702-98D1-B0DDB581A589}">
  <ds:schemaRefs>
    <ds:schemaRef ds:uri="http://schemas.microsoft.com/office/2006/metadata/properties"/>
    <ds:schemaRef ds:uri="http://schemas.microsoft.com/office/infopath/2007/PartnerControls"/>
    <ds:schemaRef ds:uri="ad974265-49f5-4f25-b2e2-75b763261e90"/>
    <ds:schemaRef ds:uri="8e7800b0-bfe9-405a-bf72-353e86ea2d3d"/>
  </ds:schemaRefs>
</ds:datastoreItem>
</file>

<file path=docMetadata/LabelInfo.xml><?xml version="1.0" encoding="utf-8"?>
<clbl:labelList xmlns:clbl="http://schemas.microsoft.com/office/2020/mipLabelMetadata">
  <clbl:label id="{bbcb6b2f-8c7c-4e24-86e4-6c36fed00b78}" enabled="0" method="" siteId="{bbcb6b2f-8c7c-4e24-86e4-6c36fed00b7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SBB Weekly Report</vt:lpstr>
      <vt:lpstr>SBB Daily Reporting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Vergeer, Remco</dc:creator>
  <cp:lastModifiedBy>Durkin, Meghan</cp:lastModifiedBy>
  <dcterms:created xsi:type="dcterms:W3CDTF">2026-04-02T08:47:01Z</dcterms:created>
  <dcterms:modified xsi:type="dcterms:W3CDTF">2026-07-10T17:36:30Z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0x010100287019F1134948439520A87478FEB875</vt:lpwstr>
  </property>
  <property fmtid="{D5CDD505-2E9C-101B-9397-08002B2CF9AE}" pid="3" name="MediaServiceImageTags">
    <vt:lpwstr/>
  </property>
</Properties>
</file>