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versalmusicgroup.sharepoint.com/sites/5406836cba/Shared Documents/Share Buyback/Website Excel publications/"/>
    </mc:Choice>
  </mc:AlternateContent>
  <xr:revisionPtr revIDLastSave="18" documentId="8_{D4129A97-65F3-4A46-BAC2-65A8D0ADE9F3}" xr6:coauthVersionLast="47" xr6:coauthVersionMax="47" xr10:uidLastSave="{4C6FA8E2-F7A8-49E9-930A-77DDEB810572}"/>
  <bookViews>
    <workbookView xWindow="-28920" yWindow="-120" windowWidth="29040" windowHeight="15720" xr2:uid="{5F4656B0-1E09-474D-AB24-ED1D34C19BBA}"/>
  </bookViews>
  <sheets>
    <sheet name="SBB Weekly Report" sheetId="5" r:id="rId1"/>
    <sheet name="SBB Daily Reporting" sheetId="1" r:id="rId2"/>
  </sheets>
  <externalReferences>
    <externalReference r:id="rId3"/>
  </externalReferences>
  <definedNames>
    <definedName name="__FDS_HYPERLINK_TOGGLE_STATE__" hidden="1">"ON"</definedName>
    <definedName name="_bdm.FastTrackBookmark.3_8_2023_9_30_48_AM.edm" localSheetId="0" hidden="1">'[1]Execution Summary'!#REF!</definedName>
    <definedName name="_bdm.FastTrackBookmark.3_8_2023_9_30_48_AM.edm" hidden="1">'[1]Execution Summary'!#REF!</definedName>
    <definedName name="date1">#REF!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E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20" i="1"/>
  <c r="H16" i="1"/>
  <c r="H12" i="1"/>
  <c r="H8" i="1"/>
  <c r="H24" i="1"/>
  <c r="H100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</calcChain>
</file>

<file path=xl/sharedStrings.xml><?xml version="1.0" encoding="utf-8"?>
<sst xmlns="http://schemas.openxmlformats.org/spreadsheetml/2006/main" count="391" uniqueCount="28">
  <si>
    <t>Issuer name</t>
  </si>
  <si>
    <t>ISIN Code</t>
  </si>
  <si>
    <t>Transaction date</t>
  </si>
  <si>
    <t>Currency</t>
  </si>
  <si>
    <t>Daily total volume (in number of shares)</t>
  </si>
  <si>
    <t>Daily weighted average price of shares acquired</t>
  </si>
  <si>
    <t>Platform</t>
  </si>
  <si>
    <t>Repurchased value</t>
  </si>
  <si>
    <t>NL0015000IY2</t>
  </si>
  <si>
    <t>EUR</t>
  </si>
  <si>
    <t>XAMS</t>
  </si>
  <si>
    <t>CEUX</t>
  </si>
  <si>
    <t>AQEU</t>
  </si>
  <si>
    <t>TQEX</t>
  </si>
  <si>
    <t>Total execution</t>
  </si>
  <si>
    <t>Date</t>
  </si>
  <si>
    <t>Repurchased shares</t>
  </si>
  <si>
    <t>Average Price</t>
  </si>
  <si>
    <t>UMG Share Buyback Program</t>
  </si>
  <si>
    <t>Universal Music Group N.V.</t>
  </si>
  <si>
    <t>6 April 2026 - 10 April 2026</t>
  </si>
  <si>
    <t>1 April 2026 - 3 April 2026</t>
  </si>
  <si>
    <t>13 April 2026 - 17 April 2026</t>
  </si>
  <si>
    <t>Universal Music Group NV</t>
  </si>
  <si>
    <t>Any discrepancies between these worksheets due to rounding</t>
  </si>
  <si>
    <t>20 April 2026 - 24 April 2026</t>
  </si>
  <si>
    <t>27 April 2026 - 30 April 2026</t>
  </si>
  <si>
    <t>4 May 2026 - 8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</si>
</sst>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 * #,##0.00_ ;_ * \-#,##0.00_ ;_ * &quot;-&quot;??_ ;_ @_ "/>
    <numFmt numFmtId="164" formatCode="_(* #,##0.00_);_(* \(#,##0.00\);_(* &quot;-&quot;??_);_(@_)"/>
    <numFmt numFmtId="165" formatCode="dd\ mmm\ yyyy"/>
    <numFmt numFmtId="166" formatCode="0.0000"/>
    <numFmt numFmtId="167" formatCode="_ * #,##0_ ;_ * \-#,##0_ ;_ * &quot;-&quot;??_ ;_ @_ "/>
    <numFmt numFmtId="168" formatCode="_-* #,##0.00_-;\-* #,##0.00_-;_-* &quot;-&quot;??_-;_-@_-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#,##0.0_)\x;\(#,##0.0\)\x;0.0_)\x;@_)_x"/>
    <numFmt numFmtId="172" formatCode="#,##0.0_);\(#,##0.0\);#,##0.0_);@_)"/>
    <numFmt numFmtId="173" formatCode="&quot;£&quot;_(#,##0.00_);&quot;£&quot;\(#,##0.00\);&quot;£&quot;_(0.00_);@_)"/>
    <numFmt numFmtId="174" formatCode="#,##0.00_);\(#,##0.00\);0.00_);@_)"/>
    <numFmt numFmtId="175" formatCode="\€_(#,##0.00_);\€\(#,##0.00\);\€_(0.00_);@_)"/>
    <numFmt numFmtId="176" formatCode="0.0_)\%;\(0.0\)\%;0.0_)\%;@_)_%"/>
    <numFmt numFmtId="177" formatCode="#,##0.0_)_%;\(#,##0.0\)_%;0.0_)_%;@_)_%"/>
    <numFmt numFmtId="178" formatCode="#,##0.0_)_x;\(#,##0.0\)_x;0.0_)_x;@_)_x"/>
    <numFmt numFmtId="179" formatCode="0.00000"/>
    <numFmt numFmtId="180" formatCode="_-* #,##0.00\ _k_r_-;\-* #,##0.00\ _k_r_-;_-* &quot;-&quot;??\ _k_r_-;_-@_-"/>
  </numFmts>
  <fonts count="6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0" tint="-0.49998474074526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rgb="FF9C6500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753">
    <xf numFmtId="0" fontId="0" fillId="0" borderId="0"/>
    <xf numFmtId="0" fontId="1" fillId="0" borderId="0"/>
    <xf numFmtId="0" fontId="7" fillId="0" borderId="0"/>
    <xf numFmtId="0" fontId="11" fillId="0" borderId="0" applyFill="0" applyBorder="0" applyAlignment="0" applyProtection="0"/>
    <xf numFmtId="0" fontId="12" fillId="0" borderId="0"/>
    <xf numFmtId="43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35" borderId="0" applyNumberFormat="0" applyFont="0" applyAlignment="0" applyProtection="0"/>
    <xf numFmtId="171" fontId="7" fillId="0" borderId="0" applyFont="0" applyFill="0" applyBorder="0" applyAlignment="0" applyProtection="0"/>
    <xf numFmtId="178" fontId="7" fillId="0" borderId="0" applyFont="0" applyFill="0" applyBorder="0" applyProtection="0">
      <alignment horizontal="right"/>
    </xf>
    <xf numFmtId="0" fontId="31" fillId="0" borderId="0" applyNumberFormat="0" applyFill="0" applyBorder="0" applyProtection="0">
      <alignment vertical="top"/>
    </xf>
    <xf numFmtId="0" fontId="32" fillId="0" borderId="15" applyNumberFormat="0" applyFill="0" applyAlignment="0" applyProtection="0"/>
    <xf numFmtId="0" fontId="10" fillId="0" borderId="16" applyNumberFormat="0" applyFill="0" applyProtection="0">
      <alignment horizontal="center"/>
    </xf>
    <xf numFmtId="0" fontId="10" fillId="0" borderId="0" applyNumberFormat="0" applyFill="0" applyBorder="0" applyProtection="0">
      <alignment horizontal="left"/>
    </xf>
    <xf numFmtId="0" fontId="29" fillId="0" borderId="0" applyNumberFormat="0" applyFill="0" applyBorder="0" applyProtection="0">
      <alignment horizontal="centerContinuous"/>
    </xf>
    <xf numFmtId="9" fontId="6" fillId="0" borderId="0" applyFont="0" applyFill="0" applyBorder="0" applyAlignment="0" applyProtection="0"/>
    <xf numFmtId="0" fontId="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9" applyNumberFormat="0" applyAlignment="0" applyProtection="0"/>
    <xf numFmtId="0" fontId="43" fillId="8" borderId="10" applyNumberFormat="0" applyAlignment="0" applyProtection="0"/>
    <xf numFmtId="0" fontId="44" fillId="8" borderId="9" applyNumberFormat="0" applyAlignment="0" applyProtection="0"/>
    <xf numFmtId="0" fontId="45" fillId="0" borderId="11" applyNumberFormat="0" applyFill="0" applyAlignment="0" applyProtection="0"/>
    <xf numFmtId="0" fontId="46" fillId="9" borderId="12" applyNumberFormat="0" applyAlignment="0" applyProtection="0"/>
    <xf numFmtId="0" fontId="47" fillId="0" borderId="0" applyNumberFormat="0" applyFill="0" applyBorder="0" applyAlignment="0" applyProtection="0"/>
    <xf numFmtId="0" fontId="7" fillId="10" borderId="13" applyNumberFormat="0" applyFont="0" applyAlignment="0" applyProtection="0"/>
    <xf numFmtId="0" fontId="48" fillId="0" borderId="0" applyNumberFormat="0" applyFill="0" applyBorder="0" applyAlignment="0" applyProtection="0"/>
    <xf numFmtId="0" fontId="5" fillId="0" borderId="14" applyNumberFormat="0" applyFill="0" applyAlignment="0" applyProtection="0"/>
    <xf numFmtId="0" fontId="49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9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 applyNumberFormat="0" applyFill="0" applyBorder="0" applyProtection="0">
      <alignment horizontal="centerContinuous"/>
    </xf>
    <xf numFmtId="168" fontId="12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7" fillId="0" borderId="0"/>
    <xf numFmtId="0" fontId="12" fillId="0" borderId="0"/>
    <xf numFmtId="0" fontId="12" fillId="0" borderId="0"/>
    <xf numFmtId="0" fontId="34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33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2" fillId="0" borderId="0"/>
    <xf numFmtId="0" fontId="50" fillId="0" borderId="0"/>
    <xf numFmtId="9" fontId="50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50" fillId="0" borderId="0"/>
    <xf numFmtId="9" fontId="50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9" fillId="0" borderId="0" applyNumberFormat="0" applyFill="0" applyBorder="0" applyProtection="0">
      <alignment horizontal="centerContinuous"/>
    </xf>
    <xf numFmtId="0" fontId="51" fillId="0" borderId="0" applyNumberFormat="0" applyFill="0" applyBorder="0" applyProtection="0">
      <alignment horizontal="centerContinuous"/>
    </xf>
    <xf numFmtId="168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52" fillId="0" borderId="0"/>
    <xf numFmtId="0" fontId="53" fillId="0" borderId="0"/>
    <xf numFmtId="9" fontId="52" fillId="0" borderId="0" applyFont="0" applyFill="0" applyBorder="0" applyAlignment="0" applyProtection="0"/>
    <xf numFmtId="0" fontId="12" fillId="0" borderId="0"/>
    <xf numFmtId="168" fontId="34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28" fillId="34" borderId="0" applyNumberFormat="0" applyBorder="0" applyAlignment="0" applyProtection="0"/>
    <xf numFmtId="0" fontId="12" fillId="0" borderId="0"/>
    <xf numFmtId="0" fontId="6" fillId="0" borderId="0"/>
    <xf numFmtId="0" fontId="12" fillId="0" borderId="0"/>
    <xf numFmtId="0" fontId="53" fillId="0" borderId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55" fillId="0" borderId="0"/>
    <xf numFmtId="0" fontId="6" fillId="0" borderId="0"/>
    <xf numFmtId="17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52" fillId="0" borderId="0"/>
    <xf numFmtId="0" fontId="56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6" fillId="34" borderId="0" applyNumberFormat="0" applyBorder="0" applyAlignment="0" applyProtection="0"/>
    <xf numFmtId="0" fontId="7" fillId="0" borderId="0"/>
    <xf numFmtId="168" fontId="52" fillId="0" borderId="0" applyFont="0" applyFill="0" applyBorder="0" applyAlignment="0" applyProtection="0"/>
    <xf numFmtId="0" fontId="52" fillId="0" borderId="0"/>
    <xf numFmtId="0" fontId="6" fillId="0" borderId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52" fillId="0" borderId="0"/>
    <xf numFmtId="9" fontId="52" fillId="0" borderId="0" applyFont="0" applyFill="0" applyBorder="0" applyAlignment="0" applyProtection="0"/>
    <xf numFmtId="0" fontId="28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28" fillId="34" borderId="0" applyNumberFormat="0" applyBorder="0" applyAlignment="0" applyProtection="0"/>
    <xf numFmtId="0" fontId="7" fillId="0" borderId="0"/>
    <xf numFmtId="0" fontId="7" fillId="0" borderId="0"/>
    <xf numFmtId="168" fontId="12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54" fillId="6" borderId="0" applyNumberFormat="0" applyBorder="0" applyAlignment="0" applyProtection="0"/>
    <xf numFmtId="0" fontId="20" fillId="7" borderId="9" applyNumberFormat="0" applyAlignment="0" applyProtection="0"/>
    <xf numFmtId="0" fontId="21" fillId="8" borderId="10" applyNumberFormat="0" applyAlignment="0" applyProtection="0"/>
    <xf numFmtId="0" fontId="22" fillId="8" borderId="9" applyNumberFormat="0" applyAlignment="0" applyProtection="0"/>
    <xf numFmtId="0" fontId="23" fillId="0" borderId="11" applyNumberFormat="0" applyFill="0" applyAlignment="0" applyProtection="0"/>
    <xf numFmtId="0" fontId="24" fillId="9" borderId="12" applyNumberFormat="0" applyAlignment="0" applyProtection="0"/>
    <xf numFmtId="0" fontId="25" fillId="0" borderId="0" applyNumberFormat="0" applyFill="0" applyBorder="0" applyAlignment="0" applyProtection="0"/>
    <xf numFmtId="0" fontId="12" fillId="10" borderId="13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9" applyNumberFormat="0" applyAlignment="0" applyProtection="0"/>
    <xf numFmtId="0" fontId="43" fillId="8" borderId="10" applyNumberFormat="0" applyAlignment="0" applyProtection="0"/>
    <xf numFmtId="0" fontId="44" fillId="8" borderId="9" applyNumberFormat="0" applyAlignment="0" applyProtection="0"/>
    <xf numFmtId="0" fontId="45" fillId="0" borderId="11" applyNumberFormat="0" applyFill="0" applyAlignment="0" applyProtection="0"/>
    <xf numFmtId="0" fontId="46" fillId="9" borderId="12" applyNumberFormat="0" applyAlignment="0" applyProtection="0"/>
    <xf numFmtId="0" fontId="47" fillId="0" borderId="0" applyNumberFormat="0" applyFill="0" applyBorder="0" applyAlignment="0" applyProtection="0"/>
    <xf numFmtId="0" fontId="7" fillId="10" borderId="13" applyNumberFormat="0" applyFont="0" applyAlignment="0" applyProtection="0"/>
    <xf numFmtId="0" fontId="48" fillId="0" borderId="0" applyNumberFormat="0" applyFill="0" applyBorder="0" applyAlignment="0" applyProtection="0"/>
    <xf numFmtId="0" fontId="5" fillId="0" borderId="14" applyNumberFormat="0" applyFill="0" applyAlignment="0" applyProtection="0"/>
    <xf numFmtId="0" fontId="49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9" fillId="34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6" fillId="0" borderId="0"/>
    <xf numFmtId="0" fontId="12" fillId="0" borderId="0"/>
    <xf numFmtId="0" fontId="5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52" fillId="0" borderId="0"/>
    <xf numFmtId="0" fontId="12" fillId="0" borderId="0"/>
    <xf numFmtId="0" fontId="7" fillId="0" borderId="0"/>
    <xf numFmtId="164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Protection="0">
      <alignment horizontal="right"/>
    </xf>
    <xf numFmtId="0" fontId="59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2" fillId="0" borderId="17" applyNumberFormat="0" applyFill="0" applyAlignment="0" applyProtection="0"/>
    <xf numFmtId="0" fontId="32" fillId="0" borderId="15" applyNumberFormat="0" applyFill="0" applyAlignment="0" applyProtection="0"/>
    <xf numFmtId="0" fontId="60" fillId="0" borderId="18" applyNumberFormat="0" applyFill="0" applyProtection="0">
      <alignment horizontal="center"/>
    </xf>
    <xf numFmtId="0" fontId="10" fillId="0" borderId="16" applyNumberFormat="0" applyFill="0" applyProtection="0">
      <alignment horizontal="center"/>
    </xf>
    <xf numFmtId="0" fontId="6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164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60" fillId="0" borderId="18" applyNumberFormat="0" applyFill="0" applyProtection="0">
      <alignment horizontal="center"/>
    </xf>
    <xf numFmtId="0" fontId="29" fillId="0" borderId="0" applyNumberFormat="0" applyFill="0" applyBorder="0" applyProtection="0">
      <alignment horizontal="centerContinuous"/>
    </xf>
    <xf numFmtId="170" fontId="3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0" fontId="12" fillId="0" borderId="0" applyFont="0" applyFill="0" applyBorder="0" applyAlignment="0" applyProtection="0"/>
    <xf numFmtId="0" fontId="6" fillId="0" borderId="0">
      <alignment vertical="top"/>
    </xf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4" borderId="0" applyNumberFormat="0" applyBorder="0" applyAlignment="0" applyProtection="0"/>
    <xf numFmtId="0" fontId="28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19" fillId="5" borderId="0" applyNumberFormat="0" applyBorder="0" applyAlignment="0" applyProtection="0"/>
    <xf numFmtId="0" fontId="22" fillId="8" borderId="9" applyNumberFormat="0" applyAlignment="0" applyProtection="0"/>
    <xf numFmtId="0" fontId="24" fillId="9" borderId="12" applyNumberFormat="0" applyAlignment="0" applyProtection="0"/>
    <xf numFmtId="170" fontId="34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9" fontId="57" fillId="0" borderId="19" applyFont="0" applyBorder="0" applyAlignment="0">
      <alignment horizontal="right" vertical="center" wrapText="1"/>
    </xf>
    <xf numFmtId="179" fontId="57" fillId="0" borderId="19" applyFont="0" applyBorder="0" applyAlignment="0">
      <alignment horizontal="right" vertical="center" wrapText="1"/>
    </xf>
    <xf numFmtId="0" fontId="18" fillId="4" borderId="0" applyNumberFormat="0" applyBorder="0" applyAlignment="0" applyProtection="0"/>
    <xf numFmtId="3" fontId="61" fillId="0" borderId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20" fillId="7" borderId="9" applyNumberFormat="0" applyAlignment="0" applyProtection="0"/>
    <xf numFmtId="0" fontId="23" fillId="0" borderId="11" applyNumberFormat="0" applyFill="0" applyAlignment="0" applyProtection="0"/>
    <xf numFmtId="0" fontId="54" fillId="6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8" borderId="10" applyNumberFormat="0" applyAlignment="0" applyProtection="0"/>
    <xf numFmtId="9" fontId="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7" fillId="0" borderId="14" applyNumberFormat="0" applyFill="0" applyAlignment="0" applyProtection="0"/>
    <xf numFmtId="170" fontId="3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63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60" fillId="0" borderId="0" applyNumberFormat="0" applyFill="0" applyBorder="0" applyProtection="0">
      <alignment horizontal="left"/>
    </xf>
    <xf numFmtId="0" fontId="60" fillId="0" borderId="18" applyNumberFormat="0" applyFill="0" applyProtection="0">
      <alignment horizontal="center"/>
    </xf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vertical="top"/>
    </xf>
    <xf numFmtId="0" fontId="32" fillId="0" borderId="17" applyNumberFormat="0" applyFill="0" applyAlignment="0" applyProtection="0"/>
    <xf numFmtId="178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8" fontId="7" fillId="0" borderId="0" applyFont="0" applyFill="0" applyBorder="0" applyProtection="0">
      <alignment horizontal="right"/>
    </xf>
    <xf numFmtId="0" fontId="31" fillId="0" borderId="0" applyNumberFormat="0" applyFill="0" applyBorder="0" applyProtection="0">
      <alignment vertical="top"/>
    </xf>
    <xf numFmtId="0" fontId="32" fillId="0" borderId="15" applyNumberFormat="0" applyFill="0" applyAlignment="0" applyProtection="0"/>
    <xf numFmtId="0" fontId="10" fillId="0" borderId="16" applyNumberFormat="0" applyFill="0" applyProtection="0">
      <alignment horizontal="center"/>
    </xf>
    <xf numFmtId="0" fontId="10" fillId="0" borderId="0" applyNumberFormat="0" applyFill="0" applyBorder="0" applyProtection="0">
      <alignment horizontal="left"/>
    </xf>
    <xf numFmtId="0" fontId="29" fillId="0" borderId="0" applyNumberFormat="0" applyFill="0" applyBorder="0" applyProtection="0">
      <alignment horizontal="centerContinuous"/>
    </xf>
    <xf numFmtId="170" fontId="7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7" fillId="0" borderId="0" applyFont="0" applyFill="0" applyBorder="0" applyAlignment="0" applyProtection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2" fillId="0" borderId="0"/>
    <xf numFmtId="168" fontId="3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17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8" fontId="52" fillId="0" borderId="0" applyFont="0" applyFill="0" applyBorder="0" applyAlignment="0" applyProtection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168" fontId="12" fillId="0" borderId="0" applyFont="0" applyFill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165" fontId="3" fillId="0" borderId="0" xfId="1" applyNumberFormat="1" applyFont="1" applyAlignment="1">
      <alignment horizontal="left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0" fontId="8" fillId="0" borderId="0" xfId="1" applyFont="1"/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166" fontId="9" fillId="0" borderId="4" xfId="1" applyNumberFormat="1" applyFont="1" applyBorder="1" applyAlignment="1">
      <alignment horizontal="center" vertical="center"/>
    </xf>
    <xf numFmtId="0" fontId="10" fillId="3" borderId="0" xfId="4" applyFont="1" applyFill="1"/>
    <xf numFmtId="0" fontId="10" fillId="3" borderId="0" xfId="4" applyFont="1" applyFill="1" applyAlignment="1">
      <alignment horizontal="center"/>
    </xf>
    <xf numFmtId="43" fontId="2" fillId="0" borderId="5" xfId="1" applyNumberFormat="1" applyFont="1" applyBorder="1"/>
    <xf numFmtId="43" fontId="6" fillId="0" borderId="1" xfId="5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14" fontId="6" fillId="0" borderId="2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6" fontId="6" fillId="0" borderId="0" xfId="1" applyNumberFormat="1" applyFont="1" applyAlignment="1">
      <alignment horizontal="center" vertical="center"/>
    </xf>
    <xf numFmtId="167" fontId="6" fillId="0" borderId="0" xfId="5" applyNumberFormat="1" applyFont="1" applyBorder="1" applyAlignment="1">
      <alignment horizontal="center" vertical="center"/>
    </xf>
    <xf numFmtId="43" fontId="6" fillId="0" borderId="0" xfId="5" applyFont="1" applyBorder="1" applyAlignment="1">
      <alignment horizontal="center" vertical="center"/>
    </xf>
  </cellXfs>
  <cellStyles count="1753">
    <cellStyle name="_%(SignOnly)" xfId="6" xr:uid="{2F23039A-7D53-48BF-9A1C-78344D9EEE15}"/>
    <cellStyle name="_%(SignSpaceOnly)" xfId="7" xr:uid="{8847FAF5-9B30-4F24-BDEC-682919BEB6BB}"/>
    <cellStyle name="_Comma" xfId="8" xr:uid="{38D137C7-5A6D-44F6-A132-D9597DD9FED8}"/>
    <cellStyle name="_Currency" xfId="9" xr:uid="{2776B0F2-DD36-497A-AB5C-CAEC92719B7B}"/>
    <cellStyle name="_CurrencySpace" xfId="10" xr:uid="{D076CB8D-03E3-45C0-964B-B6A0DF5059B7}"/>
    <cellStyle name="_Euro" xfId="11" xr:uid="{260887BE-5B20-4C97-91B5-0ADA8080E738}"/>
    <cellStyle name="_Euro 2" xfId="422" xr:uid="{5E9D3064-2DA1-47CB-B484-7CDF65A39AA3}"/>
    <cellStyle name="_Heading" xfId="12" xr:uid="{FC5AABCB-9570-4A50-8DB5-7B188A048C43}"/>
    <cellStyle name="_Heading 2" xfId="1053" xr:uid="{E897D6D9-DCC3-4064-BE7A-4B23FF0B6108}"/>
    <cellStyle name="_Heading 3" xfId="1221" xr:uid="{1DD8EC93-3052-4493-B64C-675038F4449F}"/>
    <cellStyle name="_Heading 4" xfId="1217" xr:uid="{FCCC94BF-8D8D-46F1-B737-73F890046CAE}"/>
    <cellStyle name="_Heading_PPB 2018" xfId="1052" xr:uid="{F3A0A316-89DA-4A1B-B4B0-D9CFD9D4CF90}"/>
    <cellStyle name="_Highlight" xfId="13" xr:uid="{563F64F9-B202-4A79-9038-60E8A209B479}"/>
    <cellStyle name="_Multiple" xfId="14" xr:uid="{76AA65BA-A9E8-41BB-B27F-B6D95B213656}"/>
    <cellStyle name="_MultipleSpace" xfId="15" xr:uid="{1C9B8E8F-C3A5-44F5-86C3-72E7713F2154}"/>
    <cellStyle name="_MultipleSpace 2" xfId="1055" xr:uid="{C0DE2DF0-E330-4C3E-BA3D-DE61914FB281}"/>
    <cellStyle name="_MultipleSpace 3" xfId="1222" xr:uid="{AD2EE1CB-CAE0-4FC3-A729-3AFA02728197}"/>
    <cellStyle name="_MultipleSpace 4" xfId="1220" xr:uid="{3EE2045C-B0B6-49EE-AB6F-B8830196E77D}"/>
    <cellStyle name="_MultipleSpace_PPB 2018" xfId="1054" xr:uid="{30890644-AE5B-47A9-9CD1-099A138753A8}"/>
    <cellStyle name="_SubHeading" xfId="16" xr:uid="{FB34E68C-ECE5-415F-BFED-E76EC839B3F8}"/>
    <cellStyle name="_SubHeading 2" xfId="1057" xr:uid="{4D3DBDDF-B825-4CA5-882B-A7D0D415253E}"/>
    <cellStyle name="_SubHeading 3" xfId="1223" xr:uid="{53675F06-6844-452C-B1C4-5966159AD356}"/>
    <cellStyle name="_SubHeading 4" xfId="1218" xr:uid="{7113B87F-2799-46D2-8A80-B8FD12744148}"/>
    <cellStyle name="_SubHeading_PPB 2018" xfId="1056" xr:uid="{8825D182-8EA1-495E-A3E1-EF7B72B7DC6B}"/>
    <cellStyle name="_Table" xfId="17" xr:uid="{D20A1B17-B9C2-4F10-80DE-69B0BD82AAFA}"/>
    <cellStyle name="_Table 2" xfId="1059" xr:uid="{35CD9FA0-EAC7-45DF-9FA7-82995DF66AAC}"/>
    <cellStyle name="_Table 3" xfId="1224" xr:uid="{0C13DC52-4122-49BA-9EAF-444F292BA79A}"/>
    <cellStyle name="_Table 4" xfId="1219" xr:uid="{61B4F90E-4A2C-4020-BC4A-E92499D2D14E}"/>
    <cellStyle name="_Table_PPB 2018" xfId="1058" xr:uid="{23BD0ADF-E1DD-4539-832C-616B46FC9549}"/>
    <cellStyle name="_TableHead" xfId="18" xr:uid="{919FAB92-BC28-4877-B7F8-1AA3CE78D5BD}"/>
    <cellStyle name="_TableHead 2" xfId="1061" xr:uid="{CB060D45-A989-459D-A604-08D3768F5D55}"/>
    <cellStyle name="_TableHead 2_Dialog Nov18" xfId="1066" xr:uid="{C687ED23-7D08-4839-8079-F97A90076716}"/>
    <cellStyle name="_TableHead 3" xfId="1225" xr:uid="{252B25C8-7E0C-42D7-8091-D14C81B19DE2}"/>
    <cellStyle name="_TableHead 4" xfId="1216" xr:uid="{CABC40ED-5F21-4D25-B800-E068ACA0F3A4}"/>
    <cellStyle name="_TableHead_PPB 2018" xfId="1060" xr:uid="{53E253AA-EDA1-4077-B8AE-5A9CB1A63DF4}"/>
    <cellStyle name="_TableRowHead" xfId="19" xr:uid="{0DA27B2F-5B2B-401E-AB93-B8114E1183DA}"/>
    <cellStyle name="_TableRowHead 2" xfId="1063" xr:uid="{0DD15C7E-F447-4127-8B56-E0AA8E5FC43A}"/>
    <cellStyle name="_TableRowHead 3" xfId="1226" xr:uid="{DCA75B72-412B-46FB-A3D9-FE9A926E81E0}"/>
    <cellStyle name="_TableRowHead 4" xfId="1215" xr:uid="{1100B75A-00A2-45D7-9EA0-8B4B9D826DF1}"/>
    <cellStyle name="_TableRowHead_PPB 2018" xfId="1062" xr:uid="{267C49FE-5116-4324-B596-233253651C81}"/>
    <cellStyle name="_TableSuperHead" xfId="20" xr:uid="{9FEBFD1B-9F09-4636-AD3E-AEFA8C489564}"/>
    <cellStyle name="_TableSuperHead 2" xfId="580" xr:uid="{9AE49083-A2B8-4299-866A-9A7C52AD2368}"/>
    <cellStyle name="_TableSuperHead 3" xfId="120" xr:uid="{A3573818-8B2F-4EEC-A219-D411A6542AAD}"/>
    <cellStyle name="_TableSuperHead 4" xfId="1227" xr:uid="{E174A17F-38BD-4B36-B13A-BEB5CA7A798A}"/>
    <cellStyle name="_TableSuperHead_Dialog Nov18" xfId="1067" xr:uid="{97BCACD8-D62E-401C-884C-08CD712A24E6}"/>
    <cellStyle name="_TableSuperHead_SNAM Aug18" xfId="579" xr:uid="{09BD876A-F32A-496F-A987-DE53FB7D0EAA}"/>
    <cellStyle name="=C:\WINNT35\SYSTEM32\COMMAND.COM" xfId="1150" xr:uid="{F743E89A-C48C-4B30-9985-8D0487B650F9}"/>
    <cellStyle name="20% - Accent1 10" xfId="864" xr:uid="{A81B6323-7A38-43C5-8F4A-73064233B7C4}"/>
    <cellStyle name="20% - Accent1 11" xfId="878" xr:uid="{B76F6DD6-AF68-420E-8A07-79BBB346E32F}"/>
    <cellStyle name="20% - Accent1 12" xfId="891" xr:uid="{615CA025-8E28-451E-B32F-7794D6F29017}"/>
    <cellStyle name="20% - Accent1 13" xfId="905" xr:uid="{8A20AB1A-6665-4CB1-8962-33DBFE46EE52}"/>
    <cellStyle name="20% - Accent1 14" xfId="918" xr:uid="{785DD736-5570-40F1-9928-7780DDB9F0E5}"/>
    <cellStyle name="20% - Accent1 15" xfId="932" xr:uid="{477E8E18-E0AF-4927-9EF5-B8D494BC249A}"/>
    <cellStyle name="20% - Accent1 16" xfId="946" xr:uid="{F9D6C497-79B5-4642-8432-2D17B7FCC16C}"/>
    <cellStyle name="20% - Accent1 17" xfId="960" xr:uid="{97818754-80BB-458D-829B-7B9558398581}"/>
    <cellStyle name="20% - Accent1 18" xfId="974" xr:uid="{90821ADF-F4D1-4847-A831-614C16E0610D}"/>
    <cellStyle name="20% - Accent1 19" xfId="988" xr:uid="{15103548-533F-4A52-8321-EC303721B90D}"/>
    <cellStyle name="20% - Accent1 2" xfId="627" xr:uid="{9713261A-84BD-4B13-B3B7-A4A1EAFA4E9E}"/>
    <cellStyle name="20% - Accent1 2 2" xfId="718" xr:uid="{C46CB6A9-325C-4EA5-B76C-A04D9801B4A5}"/>
    <cellStyle name="20% - Accent1 2 2 2" xfId="1631" xr:uid="{BCC4255D-EB95-4BA6-B346-DB9452FA0B0A}"/>
    <cellStyle name="20% - Accent1 2 3" xfId="1570" xr:uid="{B8B68856-457D-4D8D-BB48-C3A3C00BBAFD}"/>
    <cellStyle name="20% - Accent1 20" xfId="1002" xr:uid="{AF7223D2-CC25-4CA1-8BD4-F1D6FF7887BB}"/>
    <cellStyle name="20% - Accent1 21" xfId="597" xr:uid="{9D39501F-C9C4-4FC6-9DF0-A0097D2B8C5C}"/>
    <cellStyle name="20% - Accent1 21 2" xfId="1553" xr:uid="{2F49E687-9560-4CEB-A4CF-E919B8E47AE4}"/>
    <cellStyle name="20% - Accent1 22" xfId="1232" xr:uid="{4578C5BB-B4B1-4E72-BF96-15674ECD9213}"/>
    <cellStyle name="20% - Accent1 22 2" xfId="1741" xr:uid="{8CFCC67A-ED33-436F-908D-B6AF5E1627D8}"/>
    <cellStyle name="20% - Accent1 23" xfId="76" xr:uid="{46A18C14-A7A1-4B92-8208-8B51DB29A668}"/>
    <cellStyle name="20% - Accent1 3" xfId="641" xr:uid="{49CF75B6-0F73-42FA-8C5B-3697296F8465}"/>
    <cellStyle name="20% - Accent1 3 2" xfId="732" xr:uid="{C228EFBC-D099-47B3-9161-AC8175BBACBB}"/>
    <cellStyle name="20% - Accent1 3 2 2" xfId="1645" xr:uid="{B01A4FC4-0541-4ECB-8974-E6855349F196}"/>
    <cellStyle name="20% - Accent1 3 3" xfId="1584" xr:uid="{94EE9664-AF90-4CEF-BB88-7161E0D2B767}"/>
    <cellStyle name="20% - Accent1 4" xfId="655" xr:uid="{B8752CEE-67DA-48CD-BFFD-749A48E1FB38}"/>
    <cellStyle name="20% - Accent1 4 2" xfId="746" xr:uid="{9365BE3B-2438-44D2-97ED-C6DE0ADB9178}"/>
    <cellStyle name="20% - Accent1 4 2 2" xfId="1659" xr:uid="{2B07B57C-F3B8-4491-9369-11D68951BEBD}"/>
    <cellStyle name="20% - Accent1 4 3" xfId="1598" xr:uid="{55E920B9-DD42-4A0E-8FD8-837428413169}"/>
    <cellStyle name="20% - Accent1 5" xfId="669" xr:uid="{2EFD8674-E76A-4393-82B2-3AC2DA23158A}"/>
    <cellStyle name="20% - Accent1 5 2" xfId="1612" xr:uid="{CE076C1F-6BA9-4DE7-8539-96A430D59249}"/>
    <cellStyle name="20% - Accent1 6" xfId="688" xr:uid="{80CF8F49-95BB-4CB9-A65E-3BD567EFAA87}"/>
    <cellStyle name="20% - Accent1 7" xfId="764" xr:uid="{BD7B82B6-EC01-4CD2-9DE7-C0B8F24CB443}"/>
    <cellStyle name="20% - Accent1 7 2" xfId="1671" xr:uid="{92901B7A-FAB7-4185-8719-5A88397806EC}"/>
    <cellStyle name="20% - Accent1 8" xfId="826" xr:uid="{6D9A8AB6-E926-4836-89CA-A5A3AB116680}"/>
    <cellStyle name="20% - Accent1 9" xfId="851" xr:uid="{30D715FD-B5E6-4B42-8E60-CC6B29B99FB4}"/>
    <cellStyle name="20% - Accent2 10" xfId="866" xr:uid="{2F7A574D-773B-4DBB-858C-7E2DAB3EED86}"/>
    <cellStyle name="20% - Accent2 11" xfId="880" xr:uid="{417A3171-E32B-48DA-96B0-3A11C8E0BF35}"/>
    <cellStyle name="20% - Accent2 12" xfId="893" xr:uid="{497A9401-08C5-4207-A75C-5A6D35B1AA50}"/>
    <cellStyle name="20% - Accent2 13" xfId="907" xr:uid="{DB2BE733-218C-4ED8-A2D9-1156D46AAF3B}"/>
    <cellStyle name="20% - Accent2 14" xfId="920" xr:uid="{405F0134-BA1A-4DCF-920D-EF5A790F9472}"/>
    <cellStyle name="20% - Accent2 15" xfId="934" xr:uid="{8377F06F-5A81-45A4-903E-003766DBAA9D}"/>
    <cellStyle name="20% - Accent2 16" xfId="948" xr:uid="{146D9F9E-B82B-4CB8-9CC0-31775D146FE5}"/>
    <cellStyle name="20% - Accent2 17" xfId="962" xr:uid="{FA6CCD2D-3A7D-474D-A789-4171F98084D1}"/>
    <cellStyle name="20% - Accent2 18" xfId="976" xr:uid="{9C03C273-DF76-4EBF-ABA7-EA17C30F9B7E}"/>
    <cellStyle name="20% - Accent2 19" xfId="990" xr:uid="{60DBC9D6-AAAC-4A02-8458-5BB2E1E2872D}"/>
    <cellStyle name="20% - Accent2 2" xfId="629" xr:uid="{5668BC0C-E75C-4C50-8C42-052A2A6DD84A}"/>
    <cellStyle name="20% - Accent2 2 2" xfId="720" xr:uid="{0712EC73-2CF0-4FAE-8AEF-C801AA0DD5D6}"/>
    <cellStyle name="20% - Accent2 2 2 2" xfId="1633" xr:uid="{C323E8FC-E040-4936-AA6A-158DE77C1420}"/>
    <cellStyle name="20% - Accent2 2 3" xfId="1572" xr:uid="{AF408714-277E-4DF5-B540-25DD1F45AD38}"/>
    <cellStyle name="20% - Accent2 20" xfId="1004" xr:uid="{555CDBCD-3CC7-44D7-A8D4-8270D1252850}"/>
    <cellStyle name="20% - Accent2 21" xfId="601" xr:uid="{1F73E179-E7C7-4BD9-9B40-CEB357B058FC}"/>
    <cellStyle name="20% - Accent2 21 2" xfId="1555" xr:uid="{5BDEA9A8-7B3D-4CFA-A2A8-84F2EE97F482}"/>
    <cellStyle name="20% - Accent2 22" xfId="1234" xr:uid="{22A8D0CB-15E2-4AE4-BE93-D1CCB5216432}"/>
    <cellStyle name="20% - Accent2 22 2" xfId="1743" xr:uid="{51FFC81A-C557-4518-B259-B0165A61FAA4}"/>
    <cellStyle name="20% - Accent2 23" xfId="80" xr:uid="{04557D88-AD94-4B08-AE63-3B024B3DF35F}"/>
    <cellStyle name="20% - Accent2 3" xfId="643" xr:uid="{2B1837C9-83ED-496E-BDEA-669644284136}"/>
    <cellStyle name="20% - Accent2 3 2" xfId="734" xr:uid="{A2C4C4CB-15A7-4467-84E8-5524FD7B3ACE}"/>
    <cellStyle name="20% - Accent2 3 2 2" xfId="1647" xr:uid="{043DE219-DDAF-4667-889C-A69D517836FA}"/>
    <cellStyle name="20% - Accent2 3 3" xfId="1586" xr:uid="{9856619B-88AE-4812-8C55-61914C39463B}"/>
    <cellStyle name="20% - Accent2 4" xfId="657" xr:uid="{47CB7FCA-F0D7-4C06-A734-3A16056B9FD8}"/>
    <cellStyle name="20% - Accent2 4 2" xfId="748" xr:uid="{CCA828FD-D17A-4C8E-9C96-67FB54AE9C12}"/>
    <cellStyle name="20% - Accent2 4 2 2" xfId="1661" xr:uid="{F0E134DC-0456-424D-A9DF-34CA76B81ACA}"/>
    <cellStyle name="20% - Accent2 4 3" xfId="1600" xr:uid="{A36DE433-E53C-4B3E-A83F-D1205E50EFF3}"/>
    <cellStyle name="20% - Accent2 5" xfId="671" xr:uid="{38E95921-8A77-4624-A258-28AFEAAC3692}"/>
    <cellStyle name="20% - Accent2 5 2" xfId="1614" xr:uid="{A5A9FF61-3E29-4658-A277-7BE89CBFDA66}"/>
    <cellStyle name="20% - Accent2 6" xfId="692" xr:uid="{69CDBD6F-E43F-45BC-9D7D-DBC5E731F1E6}"/>
    <cellStyle name="20% - Accent2 7" xfId="768" xr:uid="{FD78C8FA-D089-4B18-ABC2-9E881FF31D98}"/>
    <cellStyle name="20% - Accent2 7 2" xfId="1673" xr:uid="{6506B892-61C3-4CDE-AA2B-2EDD6A62F622}"/>
    <cellStyle name="20% - Accent2 8" xfId="830" xr:uid="{780F8634-40C3-4DA9-A84D-C70C55514D15}"/>
    <cellStyle name="20% - Accent2 9" xfId="853" xr:uid="{AEBFC981-AFA2-49DD-8BA5-F7DF51A2F0CB}"/>
    <cellStyle name="20% - Accent3 10" xfId="868" xr:uid="{60A6F7C0-74F0-4045-9488-42044C7D77C9}"/>
    <cellStyle name="20% - Accent3 11" xfId="882" xr:uid="{00424C2A-F7CD-4A73-B566-3F04C2D338FC}"/>
    <cellStyle name="20% - Accent3 12" xfId="895" xr:uid="{A8E311A2-1073-4E93-A7CF-F144776B34A2}"/>
    <cellStyle name="20% - Accent3 13" xfId="909" xr:uid="{0093F4C1-5122-433F-ADD0-FC79308726EC}"/>
    <cellStyle name="20% - Accent3 14" xfId="922" xr:uid="{7F48A040-627E-4135-9B64-2ECAE9FD0482}"/>
    <cellStyle name="20% - Accent3 15" xfId="936" xr:uid="{D87EFF1D-F28C-4F82-A349-89763E9C6F4B}"/>
    <cellStyle name="20% - Accent3 16" xfId="950" xr:uid="{1B984235-DE04-4FE3-A291-38634FBCFD0B}"/>
    <cellStyle name="20% - Accent3 17" xfId="964" xr:uid="{566F288D-6C5C-4C57-BF8D-C93322B71358}"/>
    <cellStyle name="20% - Accent3 18" xfId="978" xr:uid="{4214EE78-E7D1-4CA0-B996-E03F278766D0}"/>
    <cellStyle name="20% - Accent3 19" xfId="992" xr:uid="{BF3CAA75-552E-4BB6-85EF-74B022895590}"/>
    <cellStyle name="20% - Accent3 2" xfId="631" xr:uid="{B1977513-C33C-4CE6-B4FF-12DFFAC46BC2}"/>
    <cellStyle name="20% - Accent3 2 2" xfId="722" xr:uid="{D128BDAD-DA29-40F2-9C5B-AAB6E9C08332}"/>
    <cellStyle name="20% - Accent3 2 2 2" xfId="1635" xr:uid="{8A554A8E-9D15-4AE7-AE77-5C65DA3AC7FA}"/>
    <cellStyle name="20% - Accent3 2 3" xfId="1574" xr:uid="{3757C8F4-CCF4-4D58-BB4F-37D3C11F33B8}"/>
    <cellStyle name="20% - Accent3 20" xfId="1006" xr:uid="{50D24823-E1FD-4E3A-B470-B4BB74914EA1}"/>
    <cellStyle name="20% - Accent3 21" xfId="605" xr:uid="{7F0A54B4-F43F-4C87-AA59-68D6BFF42FCD}"/>
    <cellStyle name="20% - Accent3 21 2" xfId="1557" xr:uid="{F555974E-BAF9-4F40-A9C1-68902942D202}"/>
    <cellStyle name="20% - Accent3 22" xfId="1236" xr:uid="{F2CD00D3-70BC-42A3-BD92-C69AAD93D1EA}"/>
    <cellStyle name="20% - Accent3 22 2" xfId="1745" xr:uid="{BA6EC7B9-04CA-4F62-AB42-02EB5EDE9784}"/>
    <cellStyle name="20% - Accent3 23" xfId="84" xr:uid="{B0AC5880-A240-4CC7-BBE1-193C68B811A9}"/>
    <cellStyle name="20% - Accent3 3" xfId="645" xr:uid="{29DF9EE3-44B5-4E47-86E8-C3348E7152F7}"/>
    <cellStyle name="20% - Accent3 3 2" xfId="736" xr:uid="{AD225837-BD1B-41E5-9DE9-45C8DFBFD64D}"/>
    <cellStyle name="20% - Accent3 3 2 2" xfId="1649" xr:uid="{CADD1F64-4E38-4B2F-ABA5-DF3BDED171CD}"/>
    <cellStyle name="20% - Accent3 3 3" xfId="1588" xr:uid="{117B4A7F-F246-4C9D-9B64-B446598D47FC}"/>
    <cellStyle name="20% - Accent3 4" xfId="659" xr:uid="{7A1C4260-0535-42EE-B86E-5F24ACADE335}"/>
    <cellStyle name="20% - Accent3 4 2" xfId="750" xr:uid="{E1DA31CA-6751-4FD1-8B29-768DAC5A3B41}"/>
    <cellStyle name="20% - Accent3 4 2 2" xfId="1663" xr:uid="{3173349D-626B-44D2-AE07-AB761955A04C}"/>
    <cellStyle name="20% - Accent3 4 3" xfId="1602" xr:uid="{C3616C8B-537A-469C-BC36-7F6A08E3FD96}"/>
    <cellStyle name="20% - Accent3 5" xfId="673" xr:uid="{C0899931-197A-4FA5-8559-058F5257D471}"/>
    <cellStyle name="20% - Accent3 5 2" xfId="1616" xr:uid="{582C7CFB-557C-4D70-89C0-EC5318AE0C69}"/>
    <cellStyle name="20% - Accent3 6" xfId="696" xr:uid="{B72E9422-F3B1-4026-9915-0CBCF3D3C145}"/>
    <cellStyle name="20% - Accent3 7" xfId="772" xr:uid="{C6787292-58C3-495B-88E7-9C7B3C057A4A}"/>
    <cellStyle name="20% - Accent3 7 2" xfId="1675" xr:uid="{994260F4-3CA0-48FD-89B2-AA4247983D81}"/>
    <cellStyle name="20% - Accent3 8" xfId="834" xr:uid="{55CF1AF1-A30F-45FD-9AF7-CE70A7F64BEA}"/>
    <cellStyle name="20% - Accent3 9" xfId="855" xr:uid="{668F18F4-599B-478A-A01C-C7A148FF4621}"/>
    <cellStyle name="20% - Accent4 10" xfId="870" xr:uid="{0A1C6916-B9F1-4357-BCD3-BF08C959DFE9}"/>
    <cellStyle name="20% - Accent4 11" xfId="884" xr:uid="{2C8D0EBF-22B6-412A-99CE-4DAD9B1489F9}"/>
    <cellStyle name="20% - Accent4 12" xfId="897" xr:uid="{D82FE4B6-2046-4818-8315-24E6D3113442}"/>
    <cellStyle name="20% - Accent4 13" xfId="911" xr:uid="{E2CDB153-A005-4E77-8BBB-81B5CAFF1A1B}"/>
    <cellStyle name="20% - Accent4 14" xfId="924" xr:uid="{DD619A76-631D-48B4-9155-7A134BC3F2D2}"/>
    <cellStyle name="20% - Accent4 15" xfId="938" xr:uid="{12A25BD3-4C91-4732-BF7E-EFF4E81A6D82}"/>
    <cellStyle name="20% - Accent4 16" xfId="952" xr:uid="{E0FC5637-5454-4CD5-B49D-3125C6CC8227}"/>
    <cellStyle name="20% - Accent4 17" xfId="966" xr:uid="{02584225-A25C-4DF4-8CD4-CDC5B9537589}"/>
    <cellStyle name="20% - Accent4 18" xfId="980" xr:uid="{BBC908D5-71D4-4DA5-8E4B-4205C9BA510B}"/>
    <cellStyle name="20% - Accent4 19" xfId="994" xr:uid="{4A05407D-7BEC-4168-B289-2E1C5104FBD8}"/>
    <cellStyle name="20% - Accent4 2" xfId="633" xr:uid="{BF9DD85E-97D6-4B6B-A861-05059A8BE4A2}"/>
    <cellStyle name="20% - Accent4 2 2" xfId="724" xr:uid="{A954DA5E-337B-48A0-B2FC-88469F0C3886}"/>
    <cellStyle name="20% - Accent4 2 2 2" xfId="1637" xr:uid="{3D157BD0-F09C-412A-BF4B-35D0B1419304}"/>
    <cellStyle name="20% - Accent4 2 3" xfId="1576" xr:uid="{8E8C8287-D304-40D1-9EAA-98CD5638BBAF}"/>
    <cellStyle name="20% - Accent4 20" xfId="1008" xr:uid="{B944E591-7B73-4600-B464-7A7E0DF3336B}"/>
    <cellStyle name="20% - Accent4 21" xfId="609" xr:uid="{F6746A14-9961-4D5B-954A-B7AC62BFE6E7}"/>
    <cellStyle name="20% - Accent4 21 2" xfId="1559" xr:uid="{D34A121F-1936-4ECA-B5AD-15CC39110461}"/>
    <cellStyle name="20% - Accent4 22" xfId="1238" xr:uid="{CEDC3139-4370-43DF-87CF-40E3EE3E488C}"/>
    <cellStyle name="20% - Accent4 22 2" xfId="1747" xr:uid="{FAFE5FD8-C568-4A22-A0B1-4620526454E8}"/>
    <cellStyle name="20% - Accent4 23" xfId="88" xr:uid="{8B15FBA3-039B-4630-BAEE-F3A9A4B9790F}"/>
    <cellStyle name="20% - Accent4 3" xfId="647" xr:uid="{C2183227-97FE-4545-ACFB-A623D3B2078B}"/>
    <cellStyle name="20% - Accent4 3 2" xfId="738" xr:uid="{453D59EA-5B7A-4DD8-9DD6-496F3043B66A}"/>
    <cellStyle name="20% - Accent4 3 2 2" xfId="1651" xr:uid="{9038B302-0D9A-4496-8307-229AAD89ABF2}"/>
    <cellStyle name="20% - Accent4 3 3" xfId="1590" xr:uid="{F4EF2D70-D746-4453-9CAE-9C71F11CA184}"/>
    <cellStyle name="20% - Accent4 4" xfId="661" xr:uid="{10B472A5-47F9-4468-A9D4-CC0EC6E7F0FD}"/>
    <cellStyle name="20% - Accent4 4 2" xfId="752" xr:uid="{A98C8EDB-B0BC-4C57-875D-F41CCEB14D4D}"/>
    <cellStyle name="20% - Accent4 4 2 2" xfId="1665" xr:uid="{DA9D6D2E-1C1D-4878-A35C-73EA4A13A4EA}"/>
    <cellStyle name="20% - Accent4 4 3" xfId="1604" xr:uid="{1DF46D8B-949B-4752-BBC4-3375EF316814}"/>
    <cellStyle name="20% - Accent4 5" xfId="675" xr:uid="{FBEDC0BD-3676-4401-8EF5-8C6DDECAE795}"/>
    <cellStyle name="20% - Accent4 5 2" xfId="1618" xr:uid="{2E5EDFC5-6925-4760-BE8A-BC219F38283E}"/>
    <cellStyle name="20% - Accent4 6" xfId="700" xr:uid="{03607483-3F9A-41CE-BCBC-C53F43684B43}"/>
    <cellStyle name="20% - Accent4 7" xfId="776" xr:uid="{D923B77F-A539-499E-B4E9-481034D23C39}"/>
    <cellStyle name="20% - Accent4 7 2" xfId="1677" xr:uid="{10658DFD-6E4E-4CDF-AB87-BDDBE51CA996}"/>
    <cellStyle name="20% - Accent4 8" xfId="838" xr:uid="{CBF0C50C-F41A-40CF-8D25-3520EC5416C9}"/>
    <cellStyle name="20% - Accent4 9" xfId="857" xr:uid="{15F3738C-2E5F-42E7-95B9-8CAA86024482}"/>
    <cellStyle name="20% - Accent5 10" xfId="872" xr:uid="{8E175983-E6F8-436A-A314-E4744F8C1B9C}"/>
    <cellStyle name="20% - Accent5 11" xfId="886" xr:uid="{D5B95689-19D9-46F4-B63B-6C3D817F62DE}"/>
    <cellStyle name="20% - Accent5 12" xfId="899" xr:uid="{4488663E-7AC9-4704-A495-20ED44715D20}"/>
    <cellStyle name="20% - Accent5 13" xfId="913" xr:uid="{65D01570-9127-4F97-BB79-E825D238EE6D}"/>
    <cellStyle name="20% - Accent5 14" xfId="926" xr:uid="{82373B40-2C07-42DC-9F49-08E5DDB9BF6B}"/>
    <cellStyle name="20% - Accent5 15" xfId="940" xr:uid="{7F5E0C2B-C8B3-4EE9-8DD4-6DABEB9CF0C6}"/>
    <cellStyle name="20% - Accent5 16" xfId="954" xr:uid="{B2DAC697-9051-4F93-803D-F69F3F215001}"/>
    <cellStyle name="20% - Accent5 17" xfId="968" xr:uid="{9B82FC87-A6EE-4C21-93F5-1426760754B8}"/>
    <cellStyle name="20% - Accent5 18" xfId="982" xr:uid="{A4B74891-A001-4F02-9F53-DE2EF3742D41}"/>
    <cellStyle name="20% - Accent5 19" xfId="996" xr:uid="{E0723FB1-E013-4174-BE8D-B98C6FA01B17}"/>
    <cellStyle name="20% - Accent5 2" xfId="635" xr:uid="{46E9F15D-60F3-4BAB-9983-9635F6412AC8}"/>
    <cellStyle name="20% - Accent5 2 2" xfId="726" xr:uid="{A246E4E8-9C92-4164-8E05-40F70432C195}"/>
    <cellStyle name="20% - Accent5 2 2 2" xfId="1639" xr:uid="{A5747F27-64E3-4A7D-BF26-D29C997ED8C4}"/>
    <cellStyle name="20% - Accent5 2 3" xfId="1578" xr:uid="{8C243CD8-DB53-4181-8A27-7D8A01796DE8}"/>
    <cellStyle name="20% - Accent5 20" xfId="1010" xr:uid="{B3857806-27A5-4050-8BAD-BD973111CC12}"/>
    <cellStyle name="20% - Accent5 21" xfId="613" xr:uid="{B1801258-4108-459F-8F03-7FA5BA175F27}"/>
    <cellStyle name="20% - Accent5 21 2" xfId="1561" xr:uid="{AB343838-181A-4D5D-A059-BE27B0BD81C6}"/>
    <cellStyle name="20% - Accent5 22" xfId="1240" xr:uid="{5351984B-13F7-4125-BFA2-4B5406798045}"/>
    <cellStyle name="20% - Accent5 22 2" xfId="1749" xr:uid="{A48B7FBA-4660-4E99-B2AC-A802CFFA68D5}"/>
    <cellStyle name="20% - Accent5 23" xfId="92" xr:uid="{E8882F21-A9F7-4E53-8004-D8CB2E4AF046}"/>
    <cellStyle name="20% - Accent5 3" xfId="649" xr:uid="{7AC11376-9E22-4256-A2DE-BB27C17334C9}"/>
    <cellStyle name="20% - Accent5 3 2" xfId="740" xr:uid="{F5F2DB38-94FE-408E-8DF3-DAB51425BFE5}"/>
    <cellStyle name="20% - Accent5 3 2 2" xfId="1653" xr:uid="{516312B4-83A5-467E-BCAA-852049A67E88}"/>
    <cellStyle name="20% - Accent5 3 3" xfId="1592" xr:uid="{F8B36C56-C20C-45A0-8D50-E1A097AFFD42}"/>
    <cellStyle name="20% - Accent5 4" xfId="663" xr:uid="{7824167D-9C9F-4D35-9FCC-F5DA89C41DC2}"/>
    <cellStyle name="20% - Accent5 4 2" xfId="754" xr:uid="{E9027185-3FF0-4B5D-B807-DAF6C2CD2308}"/>
    <cellStyle name="20% - Accent5 4 2 2" xfId="1667" xr:uid="{6341628B-F763-4C80-95CB-CF6C71D391B2}"/>
    <cellStyle name="20% - Accent5 4 3" xfId="1606" xr:uid="{5C3FD037-1411-47B4-B488-E7ACD325B965}"/>
    <cellStyle name="20% - Accent5 5" xfId="677" xr:uid="{3D22FD32-23A4-429E-BE40-9B166489BA64}"/>
    <cellStyle name="20% - Accent5 5 2" xfId="1620" xr:uid="{53985E8E-CD76-4FEB-9192-2772D295C068}"/>
    <cellStyle name="20% - Accent5 6" xfId="704" xr:uid="{513A8E32-64D3-476C-842F-7A5EEEAF83E7}"/>
    <cellStyle name="20% - Accent5 7" xfId="780" xr:uid="{4C1682B6-9901-414D-AFBE-EA40F78A2637}"/>
    <cellStyle name="20% - Accent5 7 2" xfId="1679" xr:uid="{E4F5B0FD-A04E-4713-94B1-856ECA223CC9}"/>
    <cellStyle name="20% - Accent5 8" xfId="842" xr:uid="{210AB53B-58DC-43B4-A701-7AEDC96FE94A}"/>
    <cellStyle name="20% - Accent5 9" xfId="859" xr:uid="{5ADF5463-39EF-4FF9-A079-8AB787AFD421}"/>
    <cellStyle name="20% - Accent6 10" xfId="874" xr:uid="{663353F2-FAA3-484D-8EF6-43F2F9D0C468}"/>
    <cellStyle name="20% - Accent6 11" xfId="888" xr:uid="{5D91B9C7-0611-40D4-B99F-B4693CB64C5F}"/>
    <cellStyle name="20% - Accent6 12" xfId="901" xr:uid="{18E80E9A-80B1-4B69-8787-450062BF8C09}"/>
    <cellStyle name="20% - Accent6 13" xfId="915" xr:uid="{35EB384B-C6BB-4B90-B181-A8855C056880}"/>
    <cellStyle name="20% - Accent6 14" xfId="928" xr:uid="{CE5809A9-F788-4629-AF58-31A31E5906B6}"/>
    <cellStyle name="20% - Accent6 15" xfId="942" xr:uid="{E562CFBD-E982-4740-9A01-058C4CC90519}"/>
    <cellStyle name="20% - Accent6 16" xfId="956" xr:uid="{85209AC4-33BB-4A96-A81B-A4E56FE27589}"/>
    <cellStyle name="20% - Accent6 17" xfId="970" xr:uid="{4BD19CC5-669A-4058-A60C-8CD5D1C241B9}"/>
    <cellStyle name="20% - Accent6 18" xfId="984" xr:uid="{0649B082-D8E5-471B-9072-51C866EB8948}"/>
    <cellStyle name="20% - Accent6 19" xfId="998" xr:uid="{5C71C930-139A-415F-BA30-C4D79F0A69C6}"/>
    <cellStyle name="20% - Accent6 2" xfId="637" xr:uid="{9E740B58-68BC-45A3-A797-B3F85D4595ED}"/>
    <cellStyle name="20% - Accent6 2 2" xfId="728" xr:uid="{231E9119-B183-4726-B79F-BB9F5A438308}"/>
    <cellStyle name="20% - Accent6 2 2 2" xfId="1641" xr:uid="{44CE5CF7-9209-44A5-B4AE-67001D18C26C}"/>
    <cellStyle name="20% - Accent6 2 3" xfId="1580" xr:uid="{2C248B1B-76C1-4A22-91EE-8AAB79205137}"/>
    <cellStyle name="20% - Accent6 20" xfId="1012" xr:uid="{921A60A6-ADB1-4248-8933-5C759D389E11}"/>
    <cellStyle name="20% - Accent6 21" xfId="617" xr:uid="{7C452136-331E-4056-A052-F5A8015B1748}"/>
    <cellStyle name="20% - Accent6 21 2" xfId="1563" xr:uid="{686E9A1B-A2AD-4D99-9D71-4E4392A3AA75}"/>
    <cellStyle name="20% - Accent6 22" xfId="1242" xr:uid="{FA5D7860-A502-4F85-B709-0DEA81833A37}"/>
    <cellStyle name="20% - Accent6 22 2" xfId="1751" xr:uid="{0C2EF2ED-481C-4CEF-9EC4-0685560A73F9}"/>
    <cellStyle name="20% - Accent6 23" xfId="96" xr:uid="{E0306E40-7B46-4EB9-96F5-17CB7A5CF1AD}"/>
    <cellStyle name="20% - Accent6 3" xfId="651" xr:uid="{A356E8D9-478D-414D-AA1B-DFAACBD94063}"/>
    <cellStyle name="20% - Accent6 3 2" xfId="742" xr:uid="{AD4AC148-D869-477F-A9EB-15E925AD3574}"/>
    <cellStyle name="20% - Accent6 3 2 2" xfId="1655" xr:uid="{BCCA8FD2-323C-4470-8312-E12150E06B16}"/>
    <cellStyle name="20% - Accent6 3 3" xfId="1594" xr:uid="{8764A443-FDA2-4DD8-9CC1-24D0ABC450AB}"/>
    <cellStyle name="20% - Accent6 4" xfId="665" xr:uid="{BF9BCF8A-6686-4B40-84EC-D8793F29DCEB}"/>
    <cellStyle name="20% - Accent6 4 2" xfId="756" xr:uid="{978554A9-BB7D-4F19-BD38-35E4E39335F9}"/>
    <cellStyle name="20% - Accent6 4 2 2" xfId="1669" xr:uid="{C6791573-05A4-4517-8F78-14CCC628D36B}"/>
    <cellStyle name="20% - Accent6 4 3" xfId="1608" xr:uid="{CC051EB4-CF70-4389-97EA-CD09A42DE6E3}"/>
    <cellStyle name="20% - Accent6 5" xfId="679" xr:uid="{22C5264A-7477-4125-B63A-3A580161A288}"/>
    <cellStyle name="20% - Accent6 5 2" xfId="1622" xr:uid="{DDC3B09F-7AFE-4117-AD4B-EB2D0B61E444}"/>
    <cellStyle name="20% - Accent6 6" xfId="708" xr:uid="{501EF0EF-10CD-428E-83B2-9944DB55B0BE}"/>
    <cellStyle name="20% - Accent6 7" xfId="784" xr:uid="{FD862373-6761-4891-87AC-52CCA0E85DA9}"/>
    <cellStyle name="20% - Accent6 7 2" xfId="1681" xr:uid="{7F3E4976-84B9-4788-8922-BB3135935455}"/>
    <cellStyle name="20% - Accent6 8" xfId="846" xr:uid="{0B70EC28-30D1-4FFC-A418-A124B5CEA5D2}"/>
    <cellStyle name="20% - Accent6 9" xfId="861" xr:uid="{A07BD99E-FFB5-40BD-B1AE-4C50392FB895}"/>
    <cellStyle name="40% - Accent1 10" xfId="865" xr:uid="{8034BF6F-0D9C-4BB6-AC19-32AC837616FD}"/>
    <cellStyle name="40% - Accent1 11" xfId="879" xr:uid="{AF2CE6EC-3227-4E99-8CAD-C1267F2BB798}"/>
    <cellStyle name="40% - Accent1 12" xfId="892" xr:uid="{4846CE34-2BC2-4F2C-B846-F52F3B25BB72}"/>
    <cellStyle name="40% - Accent1 13" xfId="906" xr:uid="{03D3D4EB-09AE-49EA-A4AF-90D3968D1D7B}"/>
    <cellStyle name="40% - Accent1 14" xfId="919" xr:uid="{9036B959-1C07-44CC-A337-2AFCCE3BD7CB}"/>
    <cellStyle name="40% - Accent1 15" xfId="933" xr:uid="{6298AD9C-59F6-4673-9152-CBBD1F909867}"/>
    <cellStyle name="40% - Accent1 16" xfId="947" xr:uid="{D0EEC82B-A219-4976-84E6-F8FA5A4A2AC9}"/>
    <cellStyle name="40% - Accent1 17" xfId="961" xr:uid="{8240989D-EBC3-4B53-9124-38BF4C8574EA}"/>
    <cellStyle name="40% - Accent1 18" xfId="975" xr:uid="{47B147E9-0F29-4EEC-BFE4-5A4EA124E518}"/>
    <cellStyle name="40% - Accent1 19" xfId="989" xr:uid="{D2C9D5DB-BA44-40AD-AF62-443B694EC495}"/>
    <cellStyle name="40% - Accent1 2" xfId="628" xr:uid="{F8B782CC-67BC-4B60-995A-5D1753CD4001}"/>
    <cellStyle name="40% - Accent1 2 2" xfId="719" xr:uid="{0F38B69B-35BE-4FCD-9775-699CC18D908D}"/>
    <cellStyle name="40% - Accent1 2 2 2" xfId="1632" xr:uid="{2A8E26A8-725A-44C4-AFB8-EC0FF184DD8A}"/>
    <cellStyle name="40% - Accent1 2 3" xfId="1571" xr:uid="{33873148-F304-465A-AA7D-38BA45A3A9AE}"/>
    <cellStyle name="40% - Accent1 20" xfId="1003" xr:uid="{3F5848E0-1169-4B75-B353-A6D63799F67B}"/>
    <cellStyle name="40% - Accent1 21" xfId="598" xr:uid="{70154BE7-5CCD-45C2-B2FF-574E4A43E1D6}"/>
    <cellStyle name="40% - Accent1 21 2" xfId="1554" xr:uid="{DBC9ADBF-F2B8-4B10-BEED-FBE9246ECA22}"/>
    <cellStyle name="40% - Accent1 22" xfId="1233" xr:uid="{1DCE22F9-DDE7-453B-B9B7-DB2323A065D4}"/>
    <cellStyle name="40% - Accent1 22 2" xfId="1742" xr:uid="{93270FC0-37B0-4B62-91CD-7D401DF28C8B}"/>
    <cellStyle name="40% - Accent1 23" xfId="77" xr:uid="{4E419DD1-EDB2-4085-A097-F94DFD4677F4}"/>
    <cellStyle name="40% - Accent1 3" xfId="642" xr:uid="{25F97A78-F142-4FC6-AE51-BEC8536243D3}"/>
    <cellStyle name="40% - Accent1 3 2" xfId="733" xr:uid="{DB4D7237-9564-4927-8350-509CDA73BAA1}"/>
    <cellStyle name="40% - Accent1 3 2 2" xfId="1646" xr:uid="{308AB913-5493-47BD-8EBE-9672EA8FF6BB}"/>
    <cellStyle name="40% - Accent1 3 3" xfId="1585" xr:uid="{FF387FE9-D776-4C57-AF6F-22C754342B05}"/>
    <cellStyle name="40% - Accent1 4" xfId="656" xr:uid="{8C3161F7-B627-46EC-996A-1CD56E655751}"/>
    <cellStyle name="40% - Accent1 4 2" xfId="747" xr:uid="{FAA0DE30-80E3-43FB-B597-FD5342794035}"/>
    <cellStyle name="40% - Accent1 4 2 2" xfId="1660" xr:uid="{6AE52ED4-97DB-4A2B-9BE1-92FA21ECA18D}"/>
    <cellStyle name="40% - Accent1 4 3" xfId="1599" xr:uid="{3FB9622F-82CA-426E-8FCD-E2B441861A2F}"/>
    <cellStyle name="40% - Accent1 5" xfId="670" xr:uid="{137F2209-5458-494B-9B38-19BCE76A9B12}"/>
    <cellStyle name="40% - Accent1 5 2" xfId="1613" xr:uid="{1FF9476B-3B89-4C8E-8D33-B46999DC798E}"/>
    <cellStyle name="40% - Accent1 6" xfId="689" xr:uid="{4A01A29F-E295-4C1A-AC8E-30557C62236F}"/>
    <cellStyle name="40% - Accent1 7" xfId="765" xr:uid="{7E84B0FF-F968-4E90-811D-D3E96F4C876A}"/>
    <cellStyle name="40% - Accent1 7 2" xfId="1672" xr:uid="{CBBC9CDD-0270-473F-A0D1-A3466595AC7D}"/>
    <cellStyle name="40% - Accent1 8" xfId="827" xr:uid="{86952C49-D212-4C2B-B0EA-40C6D3D96A2D}"/>
    <cellStyle name="40% - Accent1 9" xfId="852" xr:uid="{CBEB155A-DEE6-4C63-A154-EEEDD320ADBC}"/>
    <cellStyle name="40% - Accent2 10" xfId="867" xr:uid="{17CF65E1-D679-4B4B-8874-E7EB1F487193}"/>
    <cellStyle name="40% - Accent2 11" xfId="881" xr:uid="{25DDF8FA-258A-4ADD-9B7E-17E381BD5AC9}"/>
    <cellStyle name="40% - Accent2 12" xfId="894" xr:uid="{D387E176-2718-43E8-B54A-BEF1E99949F0}"/>
    <cellStyle name="40% - Accent2 13" xfId="908" xr:uid="{C95A587C-76C9-4FAA-BFF9-31CD5706DF27}"/>
    <cellStyle name="40% - Accent2 14" xfId="921" xr:uid="{973A8147-09EB-4900-B602-B6530F65AE15}"/>
    <cellStyle name="40% - Accent2 15" xfId="935" xr:uid="{866AD12E-0EA0-4841-8CAE-0D98064BF87E}"/>
    <cellStyle name="40% - Accent2 16" xfId="949" xr:uid="{E3EE185C-B1A5-4E01-B955-FC99D36F3227}"/>
    <cellStyle name="40% - Accent2 17" xfId="963" xr:uid="{01876C2B-2E41-491B-A043-82594897E854}"/>
    <cellStyle name="40% - Accent2 18" xfId="977" xr:uid="{2A4AC884-6027-4A32-BA34-6FB24D89E855}"/>
    <cellStyle name="40% - Accent2 19" xfId="991" xr:uid="{EB6562BE-5D45-4A90-9447-F21E0C1EED65}"/>
    <cellStyle name="40% - Accent2 2" xfId="630" xr:uid="{477DE74C-8BF6-4B29-83E5-B5446BF551A2}"/>
    <cellStyle name="40% - Accent2 2 2" xfId="721" xr:uid="{1ABB94B8-44D8-4697-86DC-A383017A03BA}"/>
    <cellStyle name="40% - Accent2 2 2 2" xfId="1634" xr:uid="{449AB7C2-BB86-4E73-8F71-588AB1024FDB}"/>
    <cellStyle name="40% - Accent2 2 3" xfId="1573" xr:uid="{F83F0024-E78D-4EA7-A829-44B4E056DEBC}"/>
    <cellStyle name="40% - Accent2 20" xfId="1005" xr:uid="{05EEBEF9-0081-46E4-9172-4B307E1BC7D0}"/>
    <cellStyle name="40% - Accent2 21" xfId="602" xr:uid="{5EDE7B45-A83D-48EC-9CA7-C61BCF2B58BF}"/>
    <cellStyle name="40% - Accent2 21 2" xfId="1556" xr:uid="{28FF083B-1F17-4441-B1E3-9F9607F969E5}"/>
    <cellStyle name="40% - Accent2 22" xfId="1235" xr:uid="{4AF39200-574D-4284-B360-BD8005CBC015}"/>
    <cellStyle name="40% - Accent2 22 2" xfId="1744" xr:uid="{F515F383-A052-4599-B151-114EFE96CE37}"/>
    <cellStyle name="40% - Accent2 23" xfId="81" xr:uid="{DA20783C-1BE5-4410-9DE9-171F5B5AAAF0}"/>
    <cellStyle name="40% - Accent2 3" xfId="644" xr:uid="{1502C14A-3195-4F75-8C85-CDD6A17B976E}"/>
    <cellStyle name="40% - Accent2 3 2" xfId="735" xr:uid="{D5A245F7-5FA4-4A35-A81E-46F0C464BA2F}"/>
    <cellStyle name="40% - Accent2 3 2 2" xfId="1648" xr:uid="{13A55436-0B49-4AE8-8F6F-A61347C1915C}"/>
    <cellStyle name="40% - Accent2 3 3" xfId="1587" xr:uid="{9361C28A-8886-470A-8CA2-A56CC0063F27}"/>
    <cellStyle name="40% - Accent2 4" xfId="658" xr:uid="{65DC4673-476F-49CF-A81F-6B683ED7C5B6}"/>
    <cellStyle name="40% - Accent2 4 2" xfId="749" xr:uid="{50B0EE7C-154E-4014-BB2A-1A9B9B874AE6}"/>
    <cellStyle name="40% - Accent2 4 2 2" xfId="1662" xr:uid="{6B717AD2-2D78-44DA-A54E-6FBC45B67318}"/>
    <cellStyle name="40% - Accent2 4 3" xfId="1601" xr:uid="{4A7A657F-FDFC-4BD3-A897-8B51048AAA7B}"/>
    <cellStyle name="40% - Accent2 5" xfId="672" xr:uid="{35DB725F-F9C8-4D2B-A63A-2824A4322D71}"/>
    <cellStyle name="40% - Accent2 5 2" xfId="1615" xr:uid="{F662C5FF-80CB-4DBF-AA79-FF12A3B6939E}"/>
    <cellStyle name="40% - Accent2 6" xfId="693" xr:uid="{B3F18A8F-70E5-42DE-998C-DF0264CD5390}"/>
    <cellStyle name="40% - Accent2 7" xfId="769" xr:uid="{384B6D17-527C-49DF-AD54-28DB13AF40D5}"/>
    <cellStyle name="40% - Accent2 7 2" xfId="1674" xr:uid="{C56E81BD-4E0C-4B97-AD81-2622CB515EBB}"/>
    <cellStyle name="40% - Accent2 8" xfId="831" xr:uid="{A433833D-F061-4A8A-8CB2-DBDF4E5D10F5}"/>
    <cellStyle name="40% - Accent2 9" xfId="854" xr:uid="{29E08624-2D7F-4A5F-B81E-88969780B79D}"/>
    <cellStyle name="40% - Accent3 10" xfId="869" xr:uid="{3CCA33A5-4A24-4727-B2BB-7403A95EBA4A}"/>
    <cellStyle name="40% - Accent3 11" xfId="883" xr:uid="{751B0612-F78C-44E1-BB9D-B4037142E58D}"/>
    <cellStyle name="40% - Accent3 12" xfId="896" xr:uid="{DBB03615-424F-44B2-A6DE-219DF8978174}"/>
    <cellStyle name="40% - Accent3 13" xfId="910" xr:uid="{0EE878DA-58F2-44DA-B40B-164CA5AC7D09}"/>
    <cellStyle name="40% - Accent3 14" xfId="923" xr:uid="{B2DDCAB9-B120-4722-973B-C39409CED8A2}"/>
    <cellStyle name="40% - Accent3 15" xfId="937" xr:uid="{939A98E9-680A-463F-BE34-537E4E0D22CA}"/>
    <cellStyle name="40% - Accent3 16" xfId="951" xr:uid="{FB950847-503B-47DF-8231-FEA32C00A123}"/>
    <cellStyle name="40% - Accent3 17" xfId="965" xr:uid="{36220DCD-CCA9-41D7-A648-7688F3FC3960}"/>
    <cellStyle name="40% - Accent3 18" xfId="979" xr:uid="{4330CD25-254A-4D67-B809-DC04E5F7DE0A}"/>
    <cellStyle name="40% - Accent3 19" xfId="993" xr:uid="{93CD7C88-9DC8-41FD-A79D-51AF32A1C0AF}"/>
    <cellStyle name="40% - Accent3 2" xfId="632" xr:uid="{13A05E2D-B45D-4E30-8B9D-CB5881A885A1}"/>
    <cellStyle name="40% - Accent3 2 2" xfId="723" xr:uid="{2FCAEEB0-184E-44F4-A20D-5C991652F533}"/>
    <cellStyle name="40% - Accent3 2 2 2" xfId="1636" xr:uid="{E51EB294-8B4D-41F3-8C58-886808A26B37}"/>
    <cellStyle name="40% - Accent3 2 3" xfId="1575" xr:uid="{FAA4201A-4E54-43ED-9EBB-968508CFE67A}"/>
    <cellStyle name="40% - Accent3 20" xfId="1007" xr:uid="{9DA005DF-DACA-4E2D-80BF-1227E712333C}"/>
    <cellStyle name="40% - Accent3 21" xfId="606" xr:uid="{EB7A08F4-F7BF-4EDD-A3AB-3C6E16803D3D}"/>
    <cellStyle name="40% - Accent3 21 2" xfId="1558" xr:uid="{E0D52181-CD1C-40BD-8424-CD487209B67D}"/>
    <cellStyle name="40% - Accent3 22" xfId="1237" xr:uid="{6D5C7049-07A3-40FB-84A9-B335F05678C9}"/>
    <cellStyle name="40% - Accent3 22 2" xfId="1746" xr:uid="{0BFB3A64-45F5-4808-860B-DD1538AE50D3}"/>
    <cellStyle name="40% - Accent3 23" xfId="85" xr:uid="{EAA99A9C-C6C4-4E39-B87E-AFEF086C83E9}"/>
    <cellStyle name="40% - Accent3 3" xfId="646" xr:uid="{C286C0E1-BBC8-4C96-A550-096FE81665F8}"/>
    <cellStyle name="40% - Accent3 3 2" xfId="737" xr:uid="{4278D0E3-4E0B-436A-89EB-60AD7D3DC090}"/>
    <cellStyle name="40% - Accent3 3 2 2" xfId="1650" xr:uid="{BF3E03BC-0709-4348-9335-775F644C3CD8}"/>
    <cellStyle name="40% - Accent3 3 3" xfId="1589" xr:uid="{63C9611B-3003-497B-8853-138E9F549AC5}"/>
    <cellStyle name="40% - Accent3 4" xfId="660" xr:uid="{0B125212-00CD-4513-84DE-E40EE87A8A40}"/>
    <cellStyle name="40% - Accent3 4 2" xfId="751" xr:uid="{52881F4F-1534-4F50-8F53-A5ADA349AC51}"/>
    <cellStyle name="40% - Accent3 4 2 2" xfId="1664" xr:uid="{0A00ED3A-1327-41CC-8220-4220E413642B}"/>
    <cellStyle name="40% - Accent3 4 3" xfId="1603" xr:uid="{E6952BEB-6AF1-41C8-A4E4-809EF7B503F3}"/>
    <cellStyle name="40% - Accent3 5" xfId="674" xr:uid="{BB282164-B622-4464-92A1-47C390AD8F3A}"/>
    <cellStyle name="40% - Accent3 5 2" xfId="1617" xr:uid="{FD1A5E00-73C5-4DE9-81F2-386318B1826A}"/>
    <cellStyle name="40% - Accent3 6" xfId="697" xr:uid="{E2CC760A-600C-4CE3-8CF1-C1C967AC8D3D}"/>
    <cellStyle name="40% - Accent3 7" xfId="773" xr:uid="{C85D01A1-8615-4C54-8F61-7383CF0EE75D}"/>
    <cellStyle name="40% - Accent3 7 2" xfId="1676" xr:uid="{5894DB20-503F-4C90-AD29-9C6225B27E36}"/>
    <cellStyle name="40% - Accent3 8" xfId="835" xr:uid="{C836D0F7-5E76-48D8-8543-562479E06A8E}"/>
    <cellStyle name="40% - Accent3 9" xfId="856" xr:uid="{CD5A5E99-2FB1-44C3-8845-5A88B59B8D99}"/>
    <cellStyle name="40% - Accent4 10" xfId="871" xr:uid="{0F340706-794F-4DA5-94D8-C3E3DB07C28F}"/>
    <cellStyle name="40% - Accent4 11" xfId="885" xr:uid="{EE9AF035-6E3E-46E8-AA03-3ABF7F9BEC32}"/>
    <cellStyle name="40% - Accent4 12" xfId="898" xr:uid="{CCDC2850-F025-481F-A8C3-C1E71E296D1D}"/>
    <cellStyle name="40% - Accent4 13" xfId="912" xr:uid="{E4A9811E-C73B-4057-9F6B-BF0D0BE701E2}"/>
    <cellStyle name="40% - Accent4 14" xfId="925" xr:uid="{F0DF968C-4783-4BD3-A261-2A62C6D33E5E}"/>
    <cellStyle name="40% - Accent4 15" xfId="939" xr:uid="{602FB7AF-866F-4B81-8457-4FFE68FF16ED}"/>
    <cellStyle name="40% - Accent4 16" xfId="953" xr:uid="{9AA2F736-C9F7-44EE-844D-BCDD414664D1}"/>
    <cellStyle name="40% - Accent4 17" xfId="967" xr:uid="{2B719085-D854-4056-971E-68334C6B9F41}"/>
    <cellStyle name="40% - Accent4 18" xfId="981" xr:uid="{C1003D77-02D4-4447-AA80-AF63A8091158}"/>
    <cellStyle name="40% - Accent4 19" xfId="995" xr:uid="{60BE46ED-7BC0-46D7-BF95-4DDF9F1AC49D}"/>
    <cellStyle name="40% - Accent4 2" xfId="634" xr:uid="{D363FDEA-0388-4E69-B96E-D2916D7DD1C4}"/>
    <cellStyle name="40% - Accent4 2 2" xfId="725" xr:uid="{AE9F3924-AD26-4F7C-9FE2-C20E8FA2A6AA}"/>
    <cellStyle name="40% - Accent4 2 2 2" xfId="1638" xr:uid="{5BD2E48F-ADCB-4297-9244-1ACA26BD8361}"/>
    <cellStyle name="40% - Accent4 2 3" xfId="1577" xr:uid="{88275A20-2C87-4463-B712-95A7DBA5D97A}"/>
    <cellStyle name="40% - Accent4 20" xfId="1009" xr:uid="{5E58FF6F-8BB4-40EB-8E6E-FED57331F979}"/>
    <cellStyle name="40% - Accent4 21" xfId="610" xr:uid="{B9B5FEC6-52AA-4D73-91E2-99E091DD0198}"/>
    <cellStyle name="40% - Accent4 21 2" xfId="1560" xr:uid="{4D75092B-C42A-4265-BCCE-F0014C2E3FD0}"/>
    <cellStyle name="40% - Accent4 22" xfId="1239" xr:uid="{44B54549-9C07-4CC8-AE1D-7B1F65A5D644}"/>
    <cellStyle name="40% - Accent4 22 2" xfId="1748" xr:uid="{A4D22FDB-898D-43C8-9577-31FE98780037}"/>
    <cellStyle name="40% - Accent4 23" xfId="89" xr:uid="{3D0618F8-EDF3-4FF5-A177-34F5E2C3F60F}"/>
    <cellStyle name="40% - Accent4 3" xfId="648" xr:uid="{39B056D5-2EF4-4B83-8DCA-CC12075DA1A2}"/>
    <cellStyle name="40% - Accent4 3 2" xfId="739" xr:uid="{7991A21F-61AB-4D4D-8590-FF2B5A7EB5A6}"/>
    <cellStyle name="40% - Accent4 3 2 2" xfId="1652" xr:uid="{71A46223-CA9E-4F00-8723-430C85C0EAB1}"/>
    <cellStyle name="40% - Accent4 3 3" xfId="1591" xr:uid="{AF708BC7-439D-433E-B483-18511C106A00}"/>
    <cellStyle name="40% - Accent4 4" xfId="662" xr:uid="{380BAABF-FF8D-4A62-9CC6-74CB4A1519F0}"/>
    <cellStyle name="40% - Accent4 4 2" xfId="753" xr:uid="{163291D2-310D-4177-B847-ABC4F1EDE357}"/>
    <cellStyle name="40% - Accent4 4 2 2" xfId="1666" xr:uid="{6F8315C7-E3A0-49DD-9FCC-EF056DA96591}"/>
    <cellStyle name="40% - Accent4 4 3" xfId="1605" xr:uid="{C6CA2A08-3FF5-49CE-850F-F700F55B1B62}"/>
    <cellStyle name="40% - Accent4 5" xfId="676" xr:uid="{3A1C631D-6E91-4868-AEA3-6794EECA7466}"/>
    <cellStyle name="40% - Accent4 5 2" xfId="1619" xr:uid="{DA62F311-B43F-4F68-9114-8A93862D613E}"/>
    <cellStyle name="40% - Accent4 6" xfId="701" xr:uid="{301D8F29-8146-4639-A7C9-A2433AC35795}"/>
    <cellStyle name="40% - Accent4 7" xfId="777" xr:uid="{F741127C-B93F-4398-89A3-8D4D7A8E254F}"/>
    <cellStyle name="40% - Accent4 7 2" xfId="1678" xr:uid="{E157AC13-24DB-4D28-9E54-360B461C3459}"/>
    <cellStyle name="40% - Accent4 8" xfId="839" xr:uid="{AA8A9E83-5AF8-486D-8FF2-A918881A617F}"/>
    <cellStyle name="40% - Accent4 9" xfId="858" xr:uid="{98D43F01-67B4-43CC-B3B2-ECE597B1332E}"/>
    <cellStyle name="40% - Accent5 10" xfId="873" xr:uid="{4D2D3C8C-8CCB-474E-9FEB-0FA567B23AB2}"/>
    <cellStyle name="40% - Accent5 11" xfId="887" xr:uid="{4A658AEC-F4B5-4005-9F8B-C88170B85776}"/>
    <cellStyle name="40% - Accent5 12" xfId="900" xr:uid="{0A3A2B05-408A-4CB3-80C5-06D3A2059953}"/>
    <cellStyle name="40% - Accent5 13" xfId="914" xr:uid="{66599009-FD9C-4504-80DA-B9ACF3D999B9}"/>
    <cellStyle name="40% - Accent5 14" xfId="927" xr:uid="{D66DF3C9-3A40-48DB-87F4-529EF42EB404}"/>
    <cellStyle name="40% - Accent5 15" xfId="941" xr:uid="{FAED66F2-89A0-4B49-B201-61FA7A39BDBD}"/>
    <cellStyle name="40% - Accent5 16" xfId="955" xr:uid="{296B23FD-8CF8-41FA-94B8-637AD0202CA8}"/>
    <cellStyle name="40% - Accent5 17" xfId="969" xr:uid="{F7F1052B-B789-4BFB-A1EC-300847927459}"/>
    <cellStyle name="40% - Accent5 18" xfId="983" xr:uid="{0EAE6B59-7EDA-48D4-A91F-B6000928DEB2}"/>
    <cellStyle name="40% - Accent5 19" xfId="997" xr:uid="{79917138-E73E-4BB8-9F08-0452E14BCA2E}"/>
    <cellStyle name="40% - Accent5 2" xfId="636" xr:uid="{BE156A32-8AD4-458E-BA45-361D4FF2BBB7}"/>
    <cellStyle name="40% - Accent5 2 2" xfId="727" xr:uid="{F539D149-5D9D-4AA9-A4E4-61F3570507A5}"/>
    <cellStyle name="40% - Accent5 2 2 2" xfId="1640" xr:uid="{06780B95-E91C-4247-8E34-92E83A94D268}"/>
    <cellStyle name="40% - Accent5 2 3" xfId="1579" xr:uid="{A9473EAB-961C-4725-98B9-F6C4A79B9023}"/>
    <cellStyle name="40% - Accent5 20" xfId="1011" xr:uid="{765E8F4C-CA91-4200-A6D9-EC0FFC5D4D16}"/>
    <cellStyle name="40% - Accent5 21" xfId="614" xr:uid="{1398851E-CC2E-4C80-B539-CC492C282D59}"/>
    <cellStyle name="40% - Accent5 21 2" xfId="1562" xr:uid="{55C2B8CC-FE23-496C-A8B8-D215832FF4A6}"/>
    <cellStyle name="40% - Accent5 22" xfId="1241" xr:uid="{0A1FDCCE-FB51-4493-90C4-A7D856CA652A}"/>
    <cellStyle name="40% - Accent5 22 2" xfId="1750" xr:uid="{E2981883-99CC-4907-AC55-51076586B9DF}"/>
    <cellStyle name="40% - Accent5 23" xfId="93" xr:uid="{8248BBCE-B0A8-46C2-A7BB-33E52ADE3973}"/>
    <cellStyle name="40% - Accent5 3" xfId="650" xr:uid="{5BCC821C-0C14-4AE6-93F9-2506F1ECEAE2}"/>
    <cellStyle name="40% - Accent5 3 2" xfId="741" xr:uid="{6C760E66-CE69-48AF-922D-65A42CFAB769}"/>
    <cellStyle name="40% - Accent5 3 2 2" xfId="1654" xr:uid="{1C6CE714-587B-419F-9B19-936FF01C388B}"/>
    <cellStyle name="40% - Accent5 3 3" xfId="1593" xr:uid="{1C38C23A-0F33-4CFD-AE13-EDF000627167}"/>
    <cellStyle name="40% - Accent5 4" xfId="664" xr:uid="{7C2D3175-F052-4830-AA4A-BB2855A0AC45}"/>
    <cellStyle name="40% - Accent5 4 2" xfId="755" xr:uid="{FEA2EF2B-237C-4E31-BABF-2C6FA18F6939}"/>
    <cellStyle name="40% - Accent5 4 2 2" xfId="1668" xr:uid="{CFF5C8A5-67F4-46EB-8C13-9C6185089D02}"/>
    <cellStyle name="40% - Accent5 4 3" xfId="1607" xr:uid="{28B120C1-EBF2-4E23-892D-6BEBFA7EACD2}"/>
    <cellStyle name="40% - Accent5 5" xfId="678" xr:uid="{D7A8012F-3D12-4F45-B959-9794E4A0CBBD}"/>
    <cellStyle name="40% - Accent5 5 2" xfId="1621" xr:uid="{DBE57A6A-FD60-4221-B238-24504C5C5024}"/>
    <cellStyle name="40% - Accent5 6" xfId="705" xr:uid="{2500FAF0-DCE1-45D0-8AD8-C3368839A2C9}"/>
    <cellStyle name="40% - Accent5 7" xfId="781" xr:uid="{FDC14F60-3797-43F3-B92F-1226288BAA54}"/>
    <cellStyle name="40% - Accent5 7 2" xfId="1680" xr:uid="{BE6B12FA-8EFD-4494-8723-FD398C0CC69E}"/>
    <cellStyle name="40% - Accent5 8" xfId="843" xr:uid="{3698CB9C-DB8D-44F1-AD87-7FD0C65DBEBC}"/>
    <cellStyle name="40% - Accent5 9" xfId="860" xr:uid="{03F85E10-5E90-4CFA-B3FB-344C7F320823}"/>
    <cellStyle name="40% - Accent6 10" xfId="875" xr:uid="{73143871-3DC6-4F6C-BD6D-0BAFFC6883A5}"/>
    <cellStyle name="40% - Accent6 11" xfId="889" xr:uid="{5285D4BC-05B1-4E80-B58F-31E10C86D9E9}"/>
    <cellStyle name="40% - Accent6 12" xfId="902" xr:uid="{B76EE90C-B058-4168-8345-9D1A13A56F83}"/>
    <cellStyle name="40% - Accent6 13" xfId="916" xr:uid="{BBBFE5AF-D5E7-4B3B-A7B1-867E55285508}"/>
    <cellStyle name="40% - Accent6 14" xfId="929" xr:uid="{6C7F82A8-E45E-4437-9812-55D85735B4AB}"/>
    <cellStyle name="40% - Accent6 15" xfId="943" xr:uid="{730F2928-C859-4455-BE89-F223CB97EFA2}"/>
    <cellStyle name="40% - Accent6 16" xfId="957" xr:uid="{2C1B9C55-448C-4C84-A205-00CF4F893794}"/>
    <cellStyle name="40% - Accent6 17" xfId="971" xr:uid="{DB6460F0-F4D8-492F-82DF-358E5C685922}"/>
    <cellStyle name="40% - Accent6 18" xfId="985" xr:uid="{2BA3A7F5-F298-411F-B9A0-759E080DC28B}"/>
    <cellStyle name="40% - Accent6 19" xfId="999" xr:uid="{D8CECF97-6582-416F-90DE-90558CE1DF3B}"/>
    <cellStyle name="40% - Accent6 2" xfId="638" xr:uid="{01453888-2FB3-47AD-94CD-C4DA08D58FFC}"/>
    <cellStyle name="40% - Accent6 2 2" xfId="729" xr:uid="{8A633EEF-6D83-4914-A17F-E8EEAB80A640}"/>
    <cellStyle name="40% - Accent6 2 2 2" xfId="1642" xr:uid="{24C42ECB-2D1C-4800-9BD8-399B4F28AFC9}"/>
    <cellStyle name="40% - Accent6 2 3" xfId="1581" xr:uid="{2608EC29-54E3-40ED-880E-737A8D9B4849}"/>
    <cellStyle name="40% - Accent6 20" xfId="1013" xr:uid="{90FD020D-80CA-4FFA-B270-A4CC3CF976A0}"/>
    <cellStyle name="40% - Accent6 21" xfId="618" xr:uid="{C953468A-23F8-46E9-A006-82545275AB8D}"/>
    <cellStyle name="40% - Accent6 21 2" xfId="1564" xr:uid="{E6E91A72-F97F-40FA-9474-AA1DBD20B4F7}"/>
    <cellStyle name="40% - Accent6 22" xfId="1243" xr:uid="{CE0496FC-4C88-4BAC-8EB4-40C26491FA97}"/>
    <cellStyle name="40% - Accent6 22 2" xfId="1752" xr:uid="{357BA322-36C6-4985-AEFF-F16D2BF913D9}"/>
    <cellStyle name="40% - Accent6 23" xfId="97" xr:uid="{9666D6FE-72D1-4B44-AE17-85E7F6AA1F17}"/>
    <cellStyle name="40% - Accent6 3" xfId="652" xr:uid="{5E6A9D50-45A6-4158-8DD7-AC0320EC1EAD}"/>
    <cellStyle name="40% - Accent6 3 2" xfId="743" xr:uid="{2B59E868-1C5F-40D1-A897-757AABD524D5}"/>
    <cellStyle name="40% - Accent6 3 2 2" xfId="1656" xr:uid="{B394258C-8878-4FB3-8E0E-3F9ACE645A47}"/>
    <cellStyle name="40% - Accent6 3 3" xfId="1595" xr:uid="{FDB0EB0D-0FE6-4229-9CC2-341E12944413}"/>
    <cellStyle name="40% - Accent6 4" xfId="666" xr:uid="{BE50860E-7B0D-4883-920E-DF5D6D1CE08F}"/>
    <cellStyle name="40% - Accent6 4 2" xfId="757" xr:uid="{C3604492-66D1-4FA6-8256-AA9B41A551CC}"/>
    <cellStyle name="40% - Accent6 4 2 2" xfId="1670" xr:uid="{09C15B94-4C01-4170-A469-624D297A4186}"/>
    <cellStyle name="40% - Accent6 4 3" xfId="1609" xr:uid="{5518B73B-58A7-4AB2-B702-57160B9E04E3}"/>
    <cellStyle name="40% - Accent6 5" xfId="680" xr:uid="{A344192D-F470-47DA-9D43-29FEBE8E1EA0}"/>
    <cellStyle name="40% - Accent6 5 2" xfId="1623" xr:uid="{864BC38D-0B01-4B10-B430-213E3FD1256F}"/>
    <cellStyle name="40% - Accent6 6" xfId="709" xr:uid="{5A32D936-0AE4-4A69-A65B-340F6B12811B}"/>
    <cellStyle name="40% - Accent6 7" xfId="785" xr:uid="{30585FD4-9BB4-4362-A7CA-F8111ADCAE92}"/>
    <cellStyle name="40% - Accent6 7 2" xfId="1682" xr:uid="{3387BD2D-BD02-4886-8FAF-BF7307B31862}"/>
    <cellStyle name="40% - Accent6 8" xfId="847" xr:uid="{06D5DFFE-622C-405D-B431-26FD6DBC8F64}"/>
    <cellStyle name="40% - Accent6 9" xfId="862" xr:uid="{AFE1C818-C19F-470F-A6A7-94D3FED32033}"/>
    <cellStyle name="60% - Accent1 2" xfId="690" xr:uid="{A5FB720C-1AFC-4E1A-BC50-FE4AD8C2BB66}"/>
    <cellStyle name="60% - Accent1 2 2" xfId="1151" xr:uid="{3D4B61E5-6D04-4066-87F6-8C1286F76F2E}"/>
    <cellStyle name="60% - Accent1 3" xfId="766" xr:uid="{9E742104-1C32-4A7F-A658-DEF54B0F8AA1}"/>
    <cellStyle name="60% - Accent1 4" xfId="828" xr:uid="{E8CF6031-C368-4BF5-B613-4EDFB3B678A0}"/>
    <cellStyle name="60% - Accent1 5" xfId="599" xr:uid="{5F777EB2-48E5-4F0B-8BEF-670B390E2393}"/>
    <cellStyle name="60% - Accent1 6" xfId="78" xr:uid="{B6B70B13-A34C-4EDF-ADC1-F4BD7B2B827F}"/>
    <cellStyle name="60% - Accent2 2" xfId="694" xr:uid="{D42DCF7A-DAF5-425B-913F-3AE1FC1E6BF4}"/>
    <cellStyle name="60% - Accent2 2 2" xfId="1152" xr:uid="{4466D88E-6F87-4C8F-A4CA-A155ED6B7329}"/>
    <cellStyle name="60% - Accent2 3" xfId="770" xr:uid="{B6C7CC0F-90B2-460B-8C25-B3610C6CF50B}"/>
    <cellStyle name="60% - Accent2 4" xfId="832" xr:uid="{FDB2AA94-9E79-496A-B1ED-00DE54CDDA3E}"/>
    <cellStyle name="60% - Accent2 5" xfId="603" xr:uid="{E7F61AEE-DE38-4B00-BF66-2910722AAAF6}"/>
    <cellStyle name="60% - Accent2 6" xfId="82" xr:uid="{BBFDDA1E-9FEF-477D-B98D-933D01D1D80F}"/>
    <cellStyle name="60% - Accent3 2" xfId="698" xr:uid="{146CA128-74CA-4334-9FEC-154547E2C710}"/>
    <cellStyle name="60% - Accent3 2 2" xfId="1153" xr:uid="{35F9B591-EFEC-436C-BFB5-E6E44CDD4182}"/>
    <cellStyle name="60% - Accent3 3" xfId="774" xr:uid="{BDB88C6A-F2B9-4C37-A923-6B83DC4911D4}"/>
    <cellStyle name="60% - Accent3 4" xfId="836" xr:uid="{ED9F3AD2-E402-4DE0-AFBE-FAAB413F8BA6}"/>
    <cellStyle name="60% - Accent3 5" xfId="607" xr:uid="{99F2251D-4B92-4254-A53E-B8F0DA4FCA82}"/>
    <cellStyle name="60% - Accent3 6" xfId="86" xr:uid="{129659AE-41AA-4F0E-BF8B-37C634952140}"/>
    <cellStyle name="60% - Accent4 2" xfId="702" xr:uid="{8E7C5DD2-AB54-4B39-AABB-DF1D408EC9CD}"/>
    <cellStyle name="60% - Accent4 2 2" xfId="1154" xr:uid="{B5D6D49F-EB7B-42F7-8FB9-90388865D2B4}"/>
    <cellStyle name="60% - Accent4 3" xfId="778" xr:uid="{1444AE9F-DA0C-4F11-AF7A-9AE508A47638}"/>
    <cellStyle name="60% - Accent4 4" xfId="840" xr:uid="{377F3836-EEEA-49C6-9B1A-7D97000F5A9F}"/>
    <cellStyle name="60% - Accent4 5" xfId="611" xr:uid="{65678B06-38BF-4EF7-A278-48BE3C1DADC9}"/>
    <cellStyle name="60% - Accent4 6" xfId="90" xr:uid="{BEEC9B44-FFDF-42E9-AB0A-399929C6E3F0}"/>
    <cellStyle name="60% - Accent5 2" xfId="706" xr:uid="{88DD9F61-E2D1-4DD0-8237-38E8B447ABA6}"/>
    <cellStyle name="60% - Accent5 2 2" xfId="1155" xr:uid="{08B061B8-1837-42DE-9DF5-91D019FF5D3D}"/>
    <cellStyle name="60% - Accent5 3" xfId="782" xr:uid="{6E34CCD3-D913-49D9-9004-FC9BFB40AD1C}"/>
    <cellStyle name="60% - Accent5 4" xfId="844" xr:uid="{4D86166E-78B3-43D0-B254-D9D59735ABE0}"/>
    <cellStyle name="60% - Accent5 5" xfId="615" xr:uid="{E8F6814B-24B5-49D0-9CC2-CB49916FEC51}"/>
    <cellStyle name="60% - Accent5 6" xfId="94" xr:uid="{D4DE137B-645D-439B-8357-D32417AAF017}"/>
    <cellStyle name="60% - Accent6 2" xfId="710" xr:uid="{E25F332A-85E9-4B2E-9B25-62FA23B60E4D}"/>
    <cellStyle name="60% - Accent6 2 2" xfId="1156" xr:uid="{C03920D4-0E06-4646-8765-B3ED7CB66783}"/>
    <cellStyle name="60% - Accent6 3" xfId="786" xr:uid="{B88DADF8-05EA-4BBB-8146-281A0E532185}"/>
    <cellStyle name="60% - Accent6 4" xfId="848" xr:uid="{80DC7F5E-5700-473D-8CA5-D51A352E3463}"/>
    <cellStyle name="60% - Accent6 5" xfId="619" xr:uid="{F7E3F7BF-BBCA-4246-AD56-D77DBF7BF16C}"/>
    <cellStyle name="60% - Accent6 6" xfId="98" xr:uid="{1334E430-45C0-4932-ACBD-01ED3D9DA53A}"/>
    <cellStyle name="Accent1 2" xfId="687" xr:uid="{9CF082EA-F41D-40D8-ACFB-077D0869D394}"/>
    <cellStyle name="Accent1 2 2" xfId="1157" xr:uid="{B1424DF4-1622-4234-818D-8419EB2CCD00}"/>
    <cellStyle name="Accent1 3" xfId="763" xr:uid="{AD527390-FC57-475D-82B5-96F4C27C81CC}"/>
    <cellStyle name="Accent1 4" xfId="825" xr:uid="{1E385113-3AA0-457D-B663-DF372AD70BF1}"/>
    <cellStyle name="Accent1 5" xfId="596" xr:uid="{530DEBD6-4DB2-4041-90B2-B9C6B9DE9C6D}"/>
    <cellStyle name="Accent1 6" xfId="75" xr:uid="{F4F99601-802B-4DA8-8C59-B989F546B985}"/>
    <cellStyle name="Accent2 2" xfId="691" xr:uid="{17B5D7DE-D074-4DA6-998D-F26CB9C94716}"/>
    <cellStyle name="Accent2 2 2" xfId="1158" xr:uid="{F60A9522-738F-4A0A-93B1-DD344FC8ADEE}"/>
    <cellStyle name="Accent2 3" xfId="767" xr:uid="{4B0AEAD9-9A34-48D8-87AC-107C3EC34BC2}"/>
    <cellStyle name="Accent2 4" xfId="829" xr:uid="{40CF0436-A8AB-4650-8575-20C9D4069C58}"/>
    <cellStyle name="Accent2 5" xfId="600" xr:uid="{60D79556-29A6-47F5-810A-DF6E28B5AFEB}"/>
    <cellStyle name="Accent2 6" xfId="79" xr:uid="{AC13165C-28ED-4C20-A9C5-878091FC63D7}"/>
    <cellStyle name="Accent3 2" xfId="695" xr:uid="{81A54458-D5DC-45BE-AEBC-C2D4E2ACB791}"/>
    <cellStyle name="Accent3 2 2" xfId="1159" xr:uid="{52ECD84C-E629-4050-BC6B-41862EEF631F}"/>
    <cellStyle name="Accent3 3" xfId="771" xr:uid="{F61A9626-375A-47EF-9857-7864BAD334BF}"/>
    <cellStyle name="Accent3 4" xfId="833" xr:uid="{4F0FCA98-38B1-4F23-8031-243424C28E77}"/>
    <cellStyle name="Accent3 5" xfId="604" xr:uid="{7CEE279A-315B-4ED7-8D4F-40172DCFD4D9}"/>
    <cellStyle name="Accent3 6" xfId="83" xr:uid="{AFD90AED-F48B-4A84-A212-237AD33B0B74}"/>
    <cellStyle name="Accent4 2" xfId="699" xr:uid="{B19E5DB7-6468-45B8-A0AA-5A9736193F2E}"/>
    <cellStyle name="Accent4 2 2" xfId="1160" xr:uid="{FE983488-6196-4E55-9C25-598B719D463C}"/>
    <cellStyle name="Accent4 3" xfId="775" xr:uid="{AB229FF3-1179-4CCB-9287-F9F1600F33F2}"/>
    <cellStyle name="Accent4 4" xfId="837" xr:uid="{90B36A35-7EE6-4760-8C83-ED9589A7A50E}"/>
    <cellStyle name="Accent4 5" xfId="608" xr:uid="{4809F61E-324F-42F9-BD1B-AE15DE40EB1B}"/>
    <cellStyle name="Accent4 6" xfId="87" xr:uid="{DEEB5281-69F5-45A2-B550-461EA7393621}"/>
    <cellStyle name="Accent5 2" xfId="703" xr:uid="{BD4F0593-3B5D-4130-972A-12814F377D80}"/>
    <cellStyle name="Accent5 2 2" xfId="1161" xr:uid="{B0790EF6-0A7B-4172-996B-5A98A068FB15}"/>
    <cellStyle name="Accent5 3" xfId="779" xr:uid="{D93287EB-CFAC-43EB-8784-E216735E8A26}"/>
    <cellStyle name="Accent5 4" xfId="841" xr:uid="{7F333E4F-6C00-4106-9686-EC0A4651A971}"/>
    <cellStyle name="Accent5 5" xfId="612" xr:uid="{91E2C6CC-F4BE-42ED-BD50-646BEA81F05C}"/>
    <cellStyle name="Accent5 6" xfId="91" xr:uid="{202AD4C8-244D-4415-9BB2-DF17421F03D0}"/>
    <cellStyle name="Accent6 2" xfId="707" xr:uid="{6B135761-531E-4B4E-843A-F9509ABB408D}"/>
    <cellStyle name="Accent6 2 2" xfId="1162" xr:uid="{70009717-0F5A-4AB1-B3D8-3EAFF35F2048}"/>
    <cellStyle name="Accent6 3" xfId="783" xr:uid="{591B357B-62C7-4952-AB09-1B41EA0461E2}"/>
    <cellStyle name="Accent6 4" xfId="845" xr:uid="{B31C7E8B-AC35-44D3-B2E5-3407D847F88D}"/>
    <cellStyle name="Accent6 5" xfId="616" xr:uid="{0AFB4A49-C9F0-4438-B13B-BC42713DDD14}"/>
    <cellStyle name="Accent6 6" xfId="95" xr:uid="{1B4CC7BE-1D55-4FD0-8884-B90DE1FDDA7F}"/>
    <cellStyle name="Bad 2" xfId="814" xr:uid="{7D6A4A80-4D51-4F1E-83F9-9FF14E107917}"/>
    <cellStyle name="Bad 2 2" xfId="1163" xr:uid="{5EDCE749-5ED1-4E3A-AF54-05ABA037F2A5}"/>
    <cellStyle name="Bad 3" xfId="798" xr:uid="{892C8914-4DDF-463E-B8C9-0D83BCA8D0AF}"/>
    <cellStyle name="Bad 4" xfId="64" xr:uid="{E8DDE04E-5C70-4CFA-9F7B-6BBE9AF86187}"/>
    <cellStyle name="Calculation 2" xfId="818" xr:uid="{CB1AA990-BBD9-4CEB-82D3-6EA8D02811C3}"/>
    <cellStyle name="Calculation 2 2" xfId="1164" xr:uid="{C46DF5AB-FD97-446C-A636-9F8FC8BE9813}"/>
    <cellStyle name="Calculation 3" xfId="802" xr:uid="{8C8F881A-5958-41F6-A62B-6130DBD2F229}"/>
    <cellStyle name="Calculation 4" xfId="68" xr:uid="{8A92374E-0A49-4161-80BD-D9C0605D8E4A}"/>
    <cellStyle name="Check Cell 2" xfId="820" xr:uid="{69F740D2-285B-49F8-BEF9-DD75C5ED9F2F}"/>
    <cellStyle name="Check Cell 2 2" xfId="1165" xr:uid="{AF5213A9-BB68-40AF-82C5-21D75220B10F}"/>
    <cellStyle name="Check Cell 3" xfId="804" xr:uid="{13B52698-BDB7-4975-93E0-A7F645EC990E}"/>
    <cellStyle name="Check Cell 4" xfId="70" xr:uid="{8AA7E283-3DE5-48D5-9932-0CB9B63791D2}"/>
    <cellStyle name="Comma 10" xfId="1196" xr:uid="{08CEADED-FDF3-469B-8826-52D085C56E12}"/>
    <cellStyle name="Comma 10 2" xfId="1720" xr:uid="{1B5F9CE3-70D3-49B2-B6F7-60D077935BA4}"/>
    <cellStyle name="Comma 11" xfId="1199" xr:uid="{D8416C69-33D5-4D8F-B964-CE91F226F2C2}"/>
    <cellStyle name="Comma 11 2" xfId="1723" xr:uid="{5CA294B8-9533-4DA9-B56C-FBB8F3F9BDCC}"/>
    <cellStyle name="Comma 12" xfId="1203" xr:uid="{D59CEA7D-4A62-4881-A95F-037F97B4F101}"/>
    <cellStyle name="Comma 12 2" xfId="1727" xr:uid="{7110BB29-FD83-4AF1-9AE6-0CC6A30DDBE3}"/>
    <cellStyle name="Comma 13" xfId="1206" xr:uid="{32C182EB-C483-4373-852B-CB1359ADE023}"/>
    <cellStyle name="Comma 13 2" xfId="1730" xr:uid="{4D77C1FF-A886-4ECD-ABE7-F97172F6B426}"/>
    <cellStyle name="Comma 14" xfId="1211" xr:uid="{523C1528-7863-4C25-A249-CC9873C9541E}"/>
    <cellStyle name="Comma 14 2" xfId="1735" xr:uid="{86C03070-2B10-4F27-A18B-2EA25362F04F}"/>
    <cellStyle name="Comma 15" xfId="1045" xr:uid="{D5970C02-4A6C-4958-BF40-ABE407B95C19}"/>
    <cellStyle name="Comma 15 2" xfId="1706" xr:uid="{33806C68-F5D5-46C2-B12C-3D2DC84AE43A}"/>
    <cellStyle name="Comma 16" xfId="1228" xr:uid="{0397DECD-9041-4D37-84E1-9D02719C7C19}"/>
    <cellStyle name="Comma 2" xfId="33" xr:uid="{01F84904-4F79-404F-A1E1-FD40D39E307F}"/>
    <cellStyle name="Comma 2 2" xfId="434" xr:uid="{56696F05-0D08-4BB4-8374-4EF8B9BEC218}"/>
    <cellStyle name="Comma 2 2 2" xfId="1167" xr:uid="{98ECDE83-6FF4-4CE4-BFA8-3ABB846079EB}"/>
    <cellStyle name="Comma 2 2 2 2" xfId="1718" xr:uid="{8A2631BF-0C53-4117-B0E1-12946B734EE9}"/>
    <cellStyle name="Comma 2 2 3" xfId="1047" xr:uid="{66B2039B-BF35-4457-AE97-FE799501802B}"/>
    <cellStyle name="Comma 2 2 3 2" xfId="1708" xr:uid="{2FD22B0B-875A-4FEC-BF79-03A027255EAF}"/>
    <cellStyle name="Comma 2 2 4" xfId="1407" xr:uid="{25632AEC-7E90-424B-81D7-DCC27315462B}"/>
    <cellStyle name="Comma 2 3" xfId="591" xr:uid="{182A2532-D19F-42FF-962B-833F67D63685}"/>
    <cellStyle name="Comma 2 3 2" xfId="1064" xr:uid="{0BDD5E37-6054-4CAA-A1CA-808F385ACD28}"/>
    <cellStyle name="Comma 2 3 2 2" xfId="1713" xr:uid="{BEDFE757-339E-4BAD-A4AC-C27633E753F8}"/>
    <cellStyle name="Comma 2 3 3" xfId="1552" xr:uid="{3AE7AF4F-1E8E-45A4-8E27-F2598A7E8423}"/>
    <cellStyle name="Comma 2 4" xfId="121" xr:uid="{D1228AC2-CB53-416B-A675-AC2466D42E56}"/>
    <cellStyle name="Comma 2 4 2" xfId="1166" xr:uid="{4E096AE3-C82E-43E2-BF59-BABD744A0769}"/>
    <cellStyle name="Comma 2 4 3" xfId="1288" xr:uid="{10C0701D-ECA6-420C-86C1-E14277E1DE9D}"/>
    <cellStyle name="Comma 2 5" xfId="1044" xr:uid="{97EF28E3-0F92-4DD2-AC84-B1C8C77D495E}"/>
    <cellStyle name="Comma 2 5 2" xfId="1705" xr:uid="{D8AE4539-85AE-4B9C-9839-5DA2294A21FF}"/>
    <cellStyle name="Comma 2_Dialog Nov18" xfId="1068" xr:uid="{989D8CEF-6C40-49E2-82F6-3E607B991D96}"/>
    <cellStyle name="Comma 3" xfId="122" xr:uid="{67633D19-7524-4C64-A8A2-92EB22E0E1AC}"/>
    <cellStyle name="Comma 3 2" xfId="593" xr:uid="{9D1DC88A-B1A4-44BC-B53E-EE63497E8A5C}"/>
    <cellStyle name="Comma 3 2 2" xfId="1168" xr:uid="{A74CAF8D-2E18-431C-A719-3B7FA450709F}"/>
    <cellStyle name="Comma 4" xfId="123" xr:uid="{E3D5D4B7-9C43-4CAA-B9F7-995A2792ACEE}"/>
    <cellStyle name="Comma 4 2" xfId="683" xr:uid="{E74EC314-75B8-4E74-94A6-65E818A62352}"/>
    <cellStyle name="Comma 4 2 2" xfId="5" xr:uid="{E3C147AC-BA8D-403E-9B90-3D93A509F2F8}"/>
    <cellStyle name="Comma 4 2 3" xfId="1624" xr:uid="{ED4BB3E8-83AD-4C51-9B69-DD12DB4732F0}"/>
    <cellStyle name="Comma 5" xfId="124" xr:uid="{C9A42EA8-A299-423F-A61D-434DCB3642FB}"/>
    <cellStyle name="Comma 5 2" xfId="789" xr:uid="{1B6E856D-2028-42BC-AB96-40D3106002C5}"/>
    <cellStyle name="Comma 5 2 2" xfId="1683" xr:uid="{11A48F06-4723-4C4D-A8AF-4A3761F7196D}"/>
    <cellStyle name="Comma 6" xfId="125" xr:uid="{EFE596B5-AA2D-49A1-9938-5FACB2340889}"/>
    <cellStyle name="Comma 7" xfId="428" xr:uid="{191A4A24-C366-4FFC-9CD8-D964CFB45236}"/>
    <cellStyle name="Comma 7 2" xfId="577" xr:uid="{B09B3835-F82D-405F-89E8-496B8CF46E86}"/>
    <cellStyle name="Comma 7 2 2" xfId="1048" xr:uid="{F016BFF8-7E79-4961-AA9E-D309194FB176}"/>
    <cellStyle name="Comma 7 2 2 2" xfId="1709" xr:uid="{73261986-7F97-4FB7-B6F3-E1DCBC2C40B2}"/>
    <cellStyle name="Comma 7 2 3" xfId="1548" xr:uid="{7583FDAE-DB10-401C-B6CE-82758B2DC4B7}"/>
    <cellStyle name="Comma 7 3" xfId="1046" xr:uid="{8AB0C2CF-2F2E-4168-84E0-78842AF42F18}"/>
    <cellStyle name="Comma 7 3 2" xfId="1707" xr:uid="{CCF09CF4-A4E3-4670-BD8D-960DC8CEFAFC}"/>
    <cellStyle name="Comma 7 4" xfId="1401" xr:uid="{FDABCD35-016A-4BCC-9831-9DFC35B3716F}"/>
    <cellStyle name="Comma 8" xfId="581" xr:uid="{7C167331-2BD0-49FC-94AD-8DD1126EE50B}"/>
    <cellStyle name="Comma 8 2" xfId="1049" xr:uid="{2E840626-8BB4-4355-9AE6-B2A44700BD91}"/>
    <cellStyle name="Comma 8 2 2" xfId="1710" xr:uid="{3FC4556D-1F2A-4E0A-8FF1-6ED68F3042AB}"/>
    <cellStyle name="Comma 8 3" xfId="1550" xr:uid="{9CF8B3DE-04A0-4E62-B7AB-8AA50A59FFC4}"/>
    <cellStyle name="Comma 9" xfId="423" xr:uid="{5D10883D-20A4-4449-B8E9-B5307DEBD0F5}"/>
    <cellStyle name="Comma 9 2" xfId="1051" xr:uid="{16ACA184-D39E-4298-A22A-54BAEA830B04}"/>
    <cellStyle name="Comma 9 2 2" xfId="1712" xr:uid="{15E3A708-EC6A-4A1B-B60D-A3AE3E5D0B60}"/>
    <cellStyle name="Comma 9 3" xfId="1398" xr:uid="{692929E6-E707-4F03-9403-327701706846}"/>
    <cellStyle name="Euro" xfId="594" xr:uid="{E9AA9A73-0CF4-43C6-BD70-F3A94BC85A42}"/>
    <cellStyle name="Explanatory Text 2" xfId="823" xr:uid="{B5F8EF7F-844A-423C-9E18-9B59613D76BD}"/>
    <cellStyle name="Explanatory Text 2 2" xfId="1169" xr:uid="{771658E4-DE17-45BD-B5F3-DD7F77F1F7BB}"/>
    <cellStyle name="Explanatory Text 3" xfId="807" xr:uid="{E040969A-D45A-4DD2-958A-A91FBE3C8C9A}"/>
    <cellStyle name="Explanatory Text 4" xfId="73" xr:uid="{B6DC3357-29CA-42AB-BE50-F60EB80AB715}"/>
    <cellStyle name="Format 1" xfId="1170" xr:uid="{3CBC43C1-CD04-44B3-AE1B-68C3BE602B46}"/>
    <cellStyle name="Format 2" xfId="1171" xr:uid="{68CC49A4-AF0A-4AD7-8921-CD374E45D898}"/>
    <cellStyle name="Good 2" xfId="813" xr:uid="{853A258F-25AE-450C-8059-18C24A875A08}"/>
    <cellStyle name="Good 2 2" xfId="1172" xr:uid="{5D50C8E6-8357-4882-B90E-DE99DE224D59}"/>
    <cellStyle name="Good 3" xfId="797" xr:uid="{D7FE407F-CEF6-4ADD-97BA-087B53874646}"/>
    <cellStyle name="Good 4" xfId="63" xr:uid="{852CF40C-1312-4FE7-9EDB-EAA94326CD90}"/>
    <cellStyle name="GPM_Data" xfId="1173" xr:uid="{C1B5B2B6-F01F-48A7-9A06-53034F9D1575}"/>
    <cellStyle name="Heading 1 2" xfId="809" xr:uid="{FDF30F75-328E-458D-A587-91DF735876C0}"/>
    <cellStyle name="Heading 1 2 2" xfId="1174" xr:uid="{EA702E4E-FC8D-435B-B87F-4FE47E15FE2C}"/>
    <cellStyle name="Heading 1 3" xfId="793" xr:uid="{704F3F4B-89F9-4A79-BA5B-1C8FFB8C8EAA}"/>
    <cellStyle name="Heading 1 4" xfId="59" xr:uid="{AEEF687D-B0F2-413A-AFB2-1568B8EDC932}"/>
    <cellStyle name="Heading 2 2" xfId="810" xr:uid="{B1B298FE-8420-479A-AB51-313BE08828C5}"/>
    <cellStyle name="Heading 2 2 2" xfId="1175" xr:uid="{E7AAC480-B68E-4E50-A2EA-28D46A9FF4B9}"/>
    <cellStyle name="Heading 2 3" xfId="794" xr:uid="{64578860-1D1B-452A-8C50-CBCA1C41B9C6}"/>
    <cellStyle name="Heading 2 4" xfId="60" xr:uid="{33AE7DCD-580B-4D43-83F3-A8861250680E}"/>
    <cellStyle name="Heading 3 2" xfId="811" xr:uid="{DC54E27E-2969-4F87-9CCA-17C2E6144FC6}"/>
    <cellStyle name="Heading 3 2 2" xfId="1176" xr:uid="{43C0B74F-54A4-420F-8C7F-A510E7CC90BD}"/>
    <cellStyle name="Heading 3 3" xfId="795" xr:uid="{1425A3A6-81BB-41A4-9BC8-5B15806063E2}"/>
    <cellStyle name="Heading 3 4" xfId="61" xr:uid="{6310E674-03D8-4292-8060-75891A599BDF}"/>
    <cellStyle name="Heading 4 2" xfId="812" xr:uid="{EF644230-4202-4847-994E-986CCD474D3B}"/>
    <cellStyle name="Heading 4 2 2" xfId="1177" xr:uid="{35B547F9-659C-4565-8FC5-6EE6B336B1B0}"/>
    <cellStyle name="Heading 4 3" xfId="796" xr:uid="{4D9400C4-6738-44B6-9896-D7F1222DFA4A}"/>
    <cellStyle name="Heading 4 4" xfId="62" xr:uid="{5997C46F-7BCC-448F-8961-0D6A42B8FB4A}"/>
    <cellStyle name="Hyperlänk 2" xfId="1178" xr:uid="{B2560495-5B0D-4034-84E7-24FE40B1E9AB}"/>
    <cellStyle name="Input 2" xfId="816" xr:uid="{BE9EADD9-F803-4A32-BEF4-D47EBC9660EA}"/>
    <cellStyle name="Input 2 2" xfId="1179" xr:uid="{F240E876-9210-4B72-A3D0-A3FA71BD05AE}"/>
    <cellStyle name="Input 3" xfId="800" xr:uid="{37A1E446-971C-430C-9995-A2CE60C43F09}"/>
    <cellStyle name="Input 4" xfId="66" xr:uid="{79A90A02-E53A-4190-963C-A1C03A242F03}"/>
    <cellStyle name="Komma 2" xfId="712" xr:uid="{E4BAAAF3-F0C5-4D41-8C72-F737DAE5C22B}"/>
    <cellStyle name="Komma 2 2" xfId="1627" xr:uid="{7C204C2D-62F2-4F46-B74E-87C3F13CE3A1}"/>
    <cellStyle name="Linked Cell 2" xfId="819" xr:uid="{D6D26BA9-8372-4077-B423-16DEACED0650}"/>
    <cellStyle name="Linked Cell 2 2" xfId="1180" xr:uid="{4A18E268-865C-46D7-B41B-746F19A18A5A}"/>
    <cellStyle name="Linked Cell 3" xfId="803" xr:uid="{0235A1AB-E466-41D1-B621-FBE01247C3D1}"/>
    <cellStyle name="Linked Cell 4" xfId="69" xr:uid="{F3CCDEA4-30E4-4B12-9BB9-0A580877329A}"/>
    <cellStyle name="Neutral 2" xfId="815" xr:uid="{230188DF-16A8-44D6-B72F-5C519D73710B}"/>
    <cellStyle name="Neutral 2 2" xfId="1181" xr:uid="{0D8DFEB8-4DDA-4723-987D-4805186769E2}"/>
    <cellStyle name="Neutral 3" xfId="799" xr:uid="{C009E4F2-AC4E-4608-8E74-44CFECBEC4F2}"/>
    <cellStyle name="Neutral 4" xfId="65" xr:uid="{3B5F8199-4F18-49C4-8E81-16D77209E2FB}"/>
    <cellStyle name="Normal" xfId="0" builtinId="0"/>
    <cellStyle name="Normal 10" xfId="34" xr:uid="{F8F1FD05-0AF9-419A-B089-7E763AC98C6F}"/>
    <cellStyle name="Normal 10 2" xfId="681" xr:uid="{556501BC-5DF6-4140-AACC-5F31A459B97C}"/>
    <cellStyle name="Normal 11" xfId="35" xr:uid="{7DF7C15A-DC17-42E6-AD6F-C6BB1E7C675B}"/>
    <cellStyle name="Normal 11 2" xfId="109" xr:uid="{F6B142CB-C349-466E-B2CA-52534B964CFB}"/>
    <cellStyle name="Normal 11 2 2" xfId="126" xr:uid="{55E423B4-5528-4A38-BC73-88D88B031D5A}"/>
    <cellStyle name="Normal 11 2 2 2" xfId="127" xr:uid="{346DC3F8-7C3C-479C-8854-9CCD0BE96BD8}"/>
    <cellStyle name="Normal 11 2 2 2 2" xfId="438" xr:uid="{486EE5BD-E360-495E-9322-CBCD6355B099}"/>
    <cellStyle name="Normal 11 2 2 2 2 2" xfId="1411" xr:uid="{A0ADDC8A-4A09-435A-B5BF-FB9B92336C2D}"/>
    <cellStyle name="Normal 11 2 2 2 3" xfId="1290" xr:uid="{367253CD-E2E6-4821-A8AF-85BFF9272C55}"/>
    <cellStyle name="Normal 11 2 2 2_MONC Jan19" xfId="1070" xr:uid="{7578FE4F-0410-4257-8AB2-8EC29FE0DBE7}"/>
    <cellStyle name="Normal 11 2 2 3" xfId="437" xr:uid="{199C0152-C4D9-4151-B498-16F120C6528C}"/>
    <cellStyle name="Normal 11 2 2 3 2" xfId="1410" xr:uid="{ABAACE4F-7C7E-4CFC-A2BB-645FD48184EA}"/>
    <cellStyle name="Normal 11 2 2 4" xfId="1289" xr:uid="{30E13C9D-084C-447D-BC65-8DE390E1D7B3}"/>
    <cellStyle name="Normal 11 2 2_2011 07 28 Execution Report for Vossloh" xfId="128" xr:uid="{ECA92371-D830-4F0A-9809-A956113C90EB}"/>
    <cellStyle name="Normal 11 2 3" xfId="129" xr:uid="{24FAA753-2E06-4C5A-A972-74B008D57CD6}"/>
    <cellStyle name="Normal 11 2 3 2" xfId="439" xr:uid="{7BC51ADA-063A-4816-85AF-8C17D14F1210}"/>
    <cellStyle name="Normal 11 2 3 2 2" xfId="1412" xr:uid="{1ADBDE86-4CB0-4089-8E66-2AF4AD412183}"/>
    <cellStyle name="Normal 11 2 3 3" xfId="1291" xr:uid="{70E7A3C8-AA3A-41BB-BB45-378190FD37C3}"/>
    <cellStyle name="Normal 11 2 3_MONC Jan19" xfId="1071" xr:uid="{19F29629-6F10-454E-94B6-ABE52DA749CC}"/>
    <cellStyle name="Normal 11 2 4" xfId="436" xr:uid="{8E3BC374-8D47-4052-A728-17C35EF49E0C}"/>
    <cellStyle name="Normal 11 2 4 2" xfId="1409" xr:uid="{1AA75C36-A0A4-431D-BA09-2B14E1B5CB74}"/>
    <cellStyle name="Normal 11 2 5" xfId="1277" xr:uid="{B9B0D243-9E7F-4AD5-A65F-9C54236CB6DA}"/>
    <cellStyle name="Normal 11 2_2011 07 28 Execution Report for Vossloh" xfId="130" xr:uid="{27783A18-77B6-4B46-94B9-EC6FE9C6EEC5}"/>
    <cellStyle name="Normal 11 3" xfId="131" xr:uid="{16554E0E-220D-4BE2-9808-9E2979782475}"/>
    <cellStyle name="Normal 11 3 2" xfId="132" xr:uid="{51D16E33-942E-47B6-9E82-5B4A920AA2B9}"/>
    <cellStyle name="Normal 11 3 2 2" xfId="441" xr:uid="{A1215738-E72D-4507-A651-2874BE7A68A6}"/>
    <cellStyle name="Normal 11 3 2 2 2" xfId="1414" xr:uid="{839D3898-1E8C-4E5D-BA6A-78CEA4C8B526}"/>
    <cellStyle name="Normal 11 3 2 3" xfId="1293" xr:uid="{0B483B81-5867-404E-8C5A-C182453E301B}"/>
    <cellStyle name="Normal 11 3 2_MONC Jan19" xfId="1072" xr:uid="{444106AE-D2F1-49E5-A790-4D3D0D124A2D}"/>
    <cellStyle name="Normal 11 3 3" xfId="440" xr:uid="{F28B634A-F785-4491-B46A-3B595B5609BC}"/>
    <cellStyle name="Normal 11 3 3 2" xfId="1413" xr:uid="{C9A7A3D3-56D7-46D0-8359-F73811E51C9D}"/>
    <cellStyle name="Normal 11 3 4" xfId="1292" xr:uid="{0CCE57CB-82C1-405E-AC07-4E46EBEF0397}"/>
    <cellStyle name="Normal 11 3_2011 07 28 Execution Report for Vossloh" xfId="133" xr:uid="{6E41079D-8DE7-46AC-BB4B-6B69CB45C7E7}"/>
    <cellStyle name="Normal 11 4" xfId="134" xr:uid="{642E60D2-E389-487A-98E9-BF9B3A7030C6}"/>
    <cellStyle name="Normal 11 4 2" xfId="442" xr:uid="{EEE9C1A2-60EE-40CA-8FE8-16B4EE136B78}"/>
    <cellStyle name="Normal 11 4 2 2" xfId="1415" xr:uid="{90235B02-71B7-49CA-9469-0F3DCECDBE57}"/>
    <cellStyle name="Normal 11 4 3" xfId="1294" xr:uid="{4CB6234F-F492-413A-BF19-E465A4728A05}"/>
    <cellStyle name="Normal 11 4_MONC Jan19" xfId="1073" xr:uid="{53763676-F955-49C0-8986-0E55A16D84E7}"/>
    <cellStyle name="Normal 11 5" xfId="435" xr:uid="{34DCE585-7A6F-472B-A0C7-8CCCA5A1D483}"/>
    <cellStyle name="Normal 11 5 2" xfId="1408" xr:uid="{2D582110-71A7-4209-8FE4-73F5568DC633}"/>
    <cellStyle name="Normal 11 6" xfId="761" xr:uid="{322DAE43-4EE8-4D87-93D2-63009381E2D2}"/>
    <cellStyle name="Normal 11 7" xfId="1032" xr:uid="{F2498BA2-9CD1-4F08-BC24-13EAB4BEB215}"/>
    <cellStyle name="Normal 11 8" xfId="1041" xr:uid="{C06DAFE1-3923-4AE5-A5DA-6CCC7F83663F}"/>
    <cellStyle name="Normal 11 9" xfId="1256" xr:uid="{74091945-0855-4492-BF96-DB15A2EBEB27}"/>
    <cellStyle name="Normal 11_2011 07 28 Execution Report for Vossloh" xfId="135" xr:uid="{DB68FC44-F5E0-484E-B0E0-78A4D8D1D48B}"/>
    <cellStyle name="Normal 12" xfId="136" xr:uid="{B3A9EDE9-9BB0-4D77-825B-7241209F79E0}"/>
    <cellStyle name="Normal 13" xfId="137" xr:uid="{0C8A4D07-7DA7-4818-AF0A-CEEFAAB11015}"/>
    <cellStyle name="Normal 13 2" xfId="138" xr:uid="{A0209D3A-6F54-4918-B4CE-DE8C94E10212}"/>
    <cellStyle name="Normal 13 2 2" xfId="139" xr:uid="{E0EE43FD-C6C7-4211-ABB6-635CDDAABFC0}"/>
    <cellStyle name="Normal 13 2 2 2" xfId="445" xr:uid="{D2C52C56-E5D8-4750-ACFC-00B9B18339D4}"/>
    <cellStyle name="Normal 13 2 2 2 2" xfId="1418" xr:uid="{7FC11237-22AC-4C03-87B8-FA011337A4F2}"/>
    <cellStyle name="Normal 13 2 2 3" xfId="1297" xr:uid="{6ECE6515-94E2-48E0-8E77-1CF25D546D4D}"/>
    <cellStyle name="Normal 13 2 2_MONC Jan19" xfId="1074" xr:uid="{3D5BA865-E0F7-47EA-887F-B772820CB610}"/>
    <cellStyle name="Normal 13 2 3" xfId="444" xr:uid="{98489158-3916-49EB-90E5-711E276D0167}"/>
    <cellStyle name="Normal 13 2 3 2" xfId="1417" xr:uid="{5E181C60-D2DF-40F9-A4D2-A705463A9372}"/>
    <cellStyle name="Normal 13 2 4" xfId="1296" xr:uid="{2428A292-85FF-4E28-B3E2-30805A9DD568}"/>
    <cellStyle name="Normal 13 2_2011 07 28 Execution Report for Vossloh" xfId="140" xr:uid="{08BC00BC-AB12-4C1F-8A39-F64D1E44D414}"/>
    <cellStyle name="Normal 13 3" xfId="141" xr:uid="{B8EFF62D-5F36-4CB5-B34D-8A30F11ABE8E}"/>
    <cellStyle name="Normal 13 3 2" xfId="446" xr:uid="{09BD17C3-7B4C-46EF-9D80-9F38DFC06CB1}"/>
    <cellStyle name="Normal 13 3 2 2" xfId="1419" xr:uid="{39A30363-A0A3-4265-972F-40D70E88845C}"/>
    <cellStyle name="Normal 13 3 3" xfId="1298" xr:uid="{056BDE18-8E23-406C-AB2A-97349A78F317}"/>
    <cellStyle name="Normal 13 3_MONC Jan19" xfId="1075" xr:uid="{E5DD3874-2B03-4EF7-B1C8-6139FF3344B9}"/>
    <cellStyle name="Normal 13 4" xfId="443" xr:uid="{6CFB3AC2-DF0B-4485-A2BC-86CC62423EBB}"/>
    <cellStyle name="Normal 13 4 2" xfId="1416" xr:uid="{2D17470A-43CA-4AD2-9191-D6E33040EBC7}"/>
    <cellStyle name="Normal 13 5" xfId="849" xr:uid="{FFA91701-C541-469B-B38A-5FE661651C5C}"/>
    <cellStyle name="Normal 13 6" xfId="1037" xr:uid="{DFB12FAE-0A12-4632-AEAC-10F1B0148725}"/>
    <cellStyle name="Normal 13 7" xfId="1043" xr:uid="{7D3FDF71-A22B-4990-8B2C-2D320F35A850}"/>
    <cellStyle name="Normal 13 8" xfId="1295" xr:uid="{193F8EAC-0C07-4660-B939-0DD0EF9697BD}"/>
    <cellStyle name="Normal 13_2011 07 28 Execution Report for Vossloh" xfId="142" xr:uid="{47D7A74A-EDFF-46E3-BC2D-8CE75A1388D9}"/>
    <cellStyle name="Normal 14" xfId="143" xr:uid="{648A38B7-0DEC-49E2-BDB7-787069163CD5}"/>
    <cellStyle name="Normal 15" xfId="144" xr:uid="{41F4A769-0168-4648-B7CC-D6FF337D1DEF}"/>
    <cellStyle name="Normal 15 2" xfId="145" xr:uid="{4D020C5E-CD97-464F-8861-A69D633C6BEF}"/>
    <cellStyle name="Normal 15 2 2" xfId="448" xr:uid="{C9E6C0B5-BBA4-43E8-832E-AD4182167903}"/>
    <cellStyle name="Normal 15 2 2 2" xfId="1421" xr:uid="{C813CF3B-4414-4129-9847-ADB2B44F7299}"/>
    <cellStyle name="Normal 15 2 3" xfId="1300" xr:uid="{629E807F-58A1-4EC8-8CFB-9A5A21604F87}"/>
    <cellStyle name="Normal 15 2_MONC Jan19" xfId="1076" xr:uid="{E5B0C11E-836C-4970-8555-4DC81E1A29D2}"/>
    <cellStyle name="Normal 15 3" xfId="447" xr:uid="{2A3885C2-DD10-465C-B60A-ECC67AE937EF}"/>
    <cellStyle name="Normal 15 3 2" xfId="1420" xr:uid="{A6C13D3A-788E-4363-931F-D1CA9E3A42B4}"/>
    <cellStyle name="Normal 15 4" xfId="876" xr:uid="{8C35AD26-7C59-4EC2-B851-F919A670C1A6}"/>
    <cellStyle name="Normal 15 5" xfId="1039" xr:uid="{15B66D14-2D95-471D-99CD-DA18047B60D2}"/>
    <cellStyle name="Normal 15 6" xfId="1040" xr:uid="{4398ABE2-9730-4723-A064-C8AC5E9C1E7F}"/>
    <cellStyle name="Normal 15 7" xfId="1299" xr:uid="{B2AE6C50-CA6E-480C-9C9D-76F91BC38569}"/>
    <cellStyle name="Normal 15_2011 07 28 Execution Report for Vossloh" xfId="146" xr:uid="{970BCA78-C37B-4CF3-A2BB-04327EF47186}"/>
    <cellStyle name="Normal 16" xfId="147" xr:uid="{784D826F-FD8C-47FE-8FB0-9AA5C41729D7}"/>
    <cellStyle name="Normal 17" xfId="148" xr:uid="{4BD43F8E-2CD7-4622-B267-B20EF5C142A3}"/>
    <cellStyle name="Normal 17 2" xfId="449" xr:uid="{BE65CADB-8850-4034-B33F-B1B1D96A0A5D}"/>
    <cellStyle name="Normal 17 2 2" xfId="1422" xr:uid="{FBCE2519-07DE-4F6C-AE7A-18D8222C49BF}"/>
    <cellStyle name="Normal 17 3" xfId="903" xr:uid="{0EF4FA10-30B7-46CB-8E4B-7181B7BD2EF3}"/>
    <cellStyle name="Normal 17 4" xfId="1301" xr:uid="{338BE16E-CA7A-4845-A031-536992EAE52E}"/>
    <cellStyle name="Normal 17_MONC Jan19" xfId="1077" xr:uid="{7E18E5BD-C5F6-4E96-B742-1A606D6EE6AE}"/>
    <cellStyle name="Normal 18" xfId="149" xr:uid="{8FFF643A-76DA-4AC0-8E7A-6DC9F66C55E6}"/>
    <cellStyle name="Normal 19" xfId="425" xr:uid="{0884389E-E208-412E-B83D-A72B7A753B92}"/>
    <cellStyle name="Normal 19 2" xfId="574" xr:uid="{FB8CBAA3-7114-4471-8D0A-A4D856E5B403}"/>
    <cellStyle name="Normal 19 3" xfId="930" xr:uid="{FAB16BDA-5F51-4C27-AFA1-91DA0247863D}"/>
    <cellStyle name="Normal 19_MONC Jan19" xfId="1078" xr:uid="{E362B94D-2837-4260-A632-3135F93E21E8}"/>
    <cellStyle name="Normal 2" xfId="2" xr:uid="{F9EF65FD-83B0-465B-9BA6-0B4C54262167}"/>
    <cellStyle name="Normal 2 10" xfId="1246" xr:uid="{23EDE2A9-D65B-48A2-A503-F3E4B4E2C14B}"/>
    <cellStyle name="Normal 2 11" xfId="23" xr:uid="{14583289-1123-4241-94E2-99A65DE65988}"/>
    <cellStyle name="Normal 2 2" xfId="36" xr:uid="{DF83FA5B-E9E6-4C3B-8340-1AE4C8F79AA1}"/>
    <cellStyle name="Normal 2 2 2" xfId="110" xr:uid="{B5D2DE5E-7912-442E-A80A-6FB141C3264A}"/>
    <cellStyle name="Normal 2 2 2 2" xfId="150" xr:uid="{756851BF-5B18-4C6E-A712-10203DA5DC7F}"/>
    <cellStyle name="Normal 2 2 2 2 2" xfId="151" xr:uid="{FBCB8A35-53DD-4747-83D1-3714B862CCF7}"/>
    <cellStyle name="Normal 2 2 2 2 2 2" xfId="453" xr:uid="{42C22B77-5528-41A8-B602-B534829C9A0D}"/>
    <cellStyle name="Normal 2 2 2 2 2 2 2" xfId="1426" xr:uid="{A70BADDF-1CFF-492A-BCD5-BB1279E172AC}"/>
    <cellStyle name="Normal 2 2 2 2 2 3" xfId="1303" xr:uid="{688714BE-8F03-424D-B3B3-85FEE1554284}"/>
    <cellStyle name="Normal 2 2 2 2 2_MONC Jan19" xfId="1079" xr:uid="{98018496-BCC6-41F9-8AD2-2AD09ED3E1CA}"/>
    <cellStyle name="Normal 2 2 2 2 3" xfId="452" xr:uid="{F136CCCA-47FE-456C-8CB0-8C1A1D57624D}"/>
    <cellStyle name="Normal 2 2 2 2 3 2" xfId="1425" xr:uid="{2EC69B4A-2FDF-4C4E-9571-39660A09CCC3}"/>
    <cellStyle name="Normal 2 2 2 2 4" xfId="1302" xr:uid="{B4BB61AB-D637-45EA-ADE6-CBB2921743F0}"/>
    <cellStyle name="Normal 2 2 2 2_2011 07 28 Execution Report for Vossloh" xfId="152" xr:uid="{CE702C7C-5B0A-487B-8C98-45F5BF714025}"/>
    <cellStyle name="Normal 2 2 2 3" xfId="153" xr:uid="{4A358851-BE8D-4E10-B649-D6D7B201AD45}"/>
    <cellStyle name="Normal 2 2 2 3 2" xfId="454" xr:uid="{600AC992-1568-48E6-B1CD-1F69189C077A}"/>
    <cellStyle name="Normal 2 2 2 3 2 2" xfId="1427" xr:uid="{95B0F62C-8462-4B4A-AD18-ABE1A956BA68}"/>
    <cellStyle name="Normal 2 2 2 3 3" xfId="1304" xr:uid="{2830C260-9931-4E50-8E77-E3397A66F258}"/>
    <cellStyle name="Normal 2 2 2 3_MONC Jan19" xfId="1080" xr:uid="{59F43A6B-8AF7-47D8-B277-88E7EBB1E9F5}"/>
    <cellStyle name="Normal 2 2 2 4" xfId="451" xr:uid="{5338EDCD-5401-4553-8AEC-AA6D27C66E56}"/>
    <cellStyle name="Normal 2 2 2 4 2" xfId="1424" xr:uid="{4E8AA5DC-872E-4D00-9773-8D22C6005D49}"/>
    <cellStyle name="Normal 2 2 2 5" xfId="1278" xr:uid="{0BAB49B4-47AC-4803-81ED-B50ADC52A8B8}"/>
    <cellStyle name="Normal 2 2 2_2011 07 28 Execution Report for Vossloh" xfId="154" xr:uid="{4DBA15C3-1281-49F8-A762-3E7C16DBC25D}"/>
    <cellStyle name="Normal 2 2 3" xfId="155" xr:uid="{E87F8B42-7AE5-4478-B448-C0E4D8C5FAEB}"/>
    <cellStyle name="Normal 2 2 3 2" xfId="156" xr:uid="{8310E81F-DDB0-4A3F-B1DE-5866E906EC38}"/>
    <cellStyle name="Normal 2 2 3 2 2" xfId="456" xr:uid="{952A5F9F-E60E-419E-AFE8-8BB544D25FCE}"/>
    <cellStyle name="Normal 2 2 3 2 2 2" xfId="1429" xr:uid="{42075782-BD4F-43B0-B422-E1B135FE3E74}"/>
    <cellStyle name="Normal 2 2 3 2 3" xfId="1306" xr:uid="{32431996-E1B8-4929-BF7B-14B3F7C8E060}"/>
    <cellStyle name="Normal 2 2 3 2_MONC Jan19" xfId="1081" xr:uid="{D9D173AE-CBB0-4210-BA67-0AB7A04F405F}"/>
    <cellStyle name="Normal 2 2 3 3" xfId="455" xr:uid="{F822D95F-792D-4C58-B045-6D5549AA7D68}"/>
    <cellStyle name="Normal 2 2 3 3 2" xfId="1428" xr:uid="{272E3FC3-0E12-4A12-A90F-B6444720DEA8}"/>
    <cellStyle name="Normal 2 2 3 4" xfId="1305" xr:uid="{6C11C2E4-584E-4F50-8995-C3D7027AF3B1}"/>
    <cellStyle name="Normal 2 2 3_2011 07 28 Execution Report for Vossloh" xfId="157" xr:uid="{1BCF6A21-CAA6-430A-AA54-69BBB069A54A}"/>
    <cellStyle name="Normal 2 2 4" xfId="158" xr:uid="{FCB8E9A8-2F3F-4112-A574-E734C75E673E}"/>
    <cellStyle name="Normal 2 2 4 2" xfId="457" xr:uid="{15FCD352-F184-48D9-AC96-EB4A67F4BEF6}"/>
    <cellStyle name="Normal 2 2 4 2 2" xfId="1430" xr:uid="{9587EBE6-6E26-48B8-A680-38761493525D}"/>
    <cellStyle name="Normal 2 2 4 3" xfId="1307" xr:uid="{F68EE989-F9A0-47B4-9318-B0220D252D83}"/>
    <cellStyle name="Normal 2 2 4_MONC Jan19" xfId="1082" xr:uid="{B4AEDF0E-ED50-41EF-A066-5B1E026EAB4F}"/>
    <cellStyle name="Normal 2 2 5" xfId="450" xr:uid="{3B7338FA-E6B9-43A2-9C09-18F1C9821C99}"/>
    <cellStyle name="Normal 2 2 5 2" xfId="1423" xr:uid="{FEF275FB-DDDC-460E-86B4-A060B7B1F263}"/>
    <cellStyle name="Normal 2 2 6" xfId="682" xr:uid="{31D79D06-2277-4DA9-B145-F80DB965CE58}"/>
    <cellStyle name="Normal 2 2 7" xfId="1021" xr:uid="{8DE57A3C-7071-4DE0-B4EE-4A2CA79AA017}"/>
    <cellStyle name="Normal 2 2 8" xfId="1035" xr:uid="{21687E66-0295-4E11-A518-39F7C60296F6}"/>
    <cellStyle name="Normal 2 2 9" xfId="1257" xr:uid="{2B8E3AD9-ABD1-4A72-9BF6-3046631ABAB2}"/>
    <cellStyle name="Normal 2 2_2011 07 28 Execution Report for Vossloh" xfId="159" xr:uid="{B7FD2892-F366-4A6D-805F-71C7FDD08668}"/>
    <cellStyle name="Normal 2 3" xfId="99" xr:uid="{CF91A042-430E-40D2-ADC4-D4AA87B5DDF4}"/>
    <cellStyle name="Normal 2 3 2" xfId="160" xr:uid="{35048EE3-6FB5-4E91-9FA2-C79D2F2D894A}"/>
    <cellStyle name="Normal 2 3 2 2" xfId="161" xr:uid="{81DF3BA7-AFC5-41EB-9DF1-CB6E7DC73D2C}"/>
    <cellStyle name="Normal 2 3 2 2 2" xfId="460" xr:uid="{E33C68A7-F377-462B-BC6F-20CFC1050094}"/>
    <cellStyle name="Normal 2 3 2 2 2 2" xfId="1433" xr:uid="{2AD463FF-68F6-499A-AD94-14A9760602EA}"/>
    <cellStyle name="Normal 2 3 2 2 3" xfId="1309" xr:uid="{50C9FB4C-837D-4144-B03B-FC062937DFCB}"/>
    <cellStyle name="Normal 2 3 2 2_MONC Jan19" xfId="1083" xr:uid="{86F2A2E7-BC79-4025-9503-F318E2875F52}"/>
    <cellStyle name="Normal 2 3 2 3" xfId="459" xr:uid="{00253BD2-43AB-4CD5-A900-1C2CD2D749C3}"/>
    <cellStyle name="Normal 2 3 2 3 2" xfId="1432" xr:uid="{CFA071A3-ECE9-40D5-86A3-E2909D7AE138}"/>
    <cellStyle name="Normal 2 3 2 4" xfId="1308" xr:uid="{6CEA46F2-273F-4B69-8A5A-F4A86BFB24A5}"/>
    <cellStyle name="Normal 2 3 2_2011 07 28 Execution Report for Vossloh" xfId="162" xr:uid="{9EE89A6E-5E1B-4E56-8118-D1A05CE76C41}"/>
    <cellStyle name="Normal 2 3 3" xfId="163" xr:uid="{D3B35EEE-5CAE-4365-A90E-C49417ADB684}"/>
    <cellStyle name="Normal 2 3 3 2" xfId="461" xr:uid="{36B33CD4-6342-49A3-B731-72989B0B35B9}"/>
    <cellStyle name="Normal 2 3 3 2 2" xfId="1434" xr:uid="{B3B2B605-833F-4F17-95A5-9986F0FE511C}"/>
    <cellStyle name="Normal 2 3 3 3" xfId="1310" xr:uid="{1212F05B-D2B0-4828-A307-C7B2D0F21E94}"/>
    <cellStyle name="Normal 2 3 3_MONC Jan19" xfId="1084" xr:uid="{8D3D7671-EDCD-4E9E-9EA9-6AA997A5C2A4}"/>
    <cellStyle name="Normal 2 3 4" xfId="458" xr:uid="{32C624F6-81BE-4F2D-92AA-8009584565DD}"/>
    <cellStyle name="Normal 2 3 4 2" xfId="1431" xr:uid="{F4D66BB1-D393-47BD-96EF-1FD01F7D1812}"/>
    <cellStyle name="Normal 2 3 5" xfId="1267" xr:uid="{32D46D92-83E4-4B3B-8DA1-330B13F74247}"/>
    <cellStyle name="Normal 2 3_2011 07 28 Execution Report for Vossloh" xfId="164" xr:uid="{F9DEB746-DC71-48F3-82D8-AF330BC49DE1}"/>
    <cellStyle name="Normal 2 4" xfId="165" xr:uid="{0D017DEA-C530-49EA-840C-3D6F816A2B5D}"/>
    <cellStyle name="Normal 2 4 2" xfId="166" xr:uid="{2D1FE383-D1C5-40DB-B7D7-C34962584C90}"/>
    <cellStyle name="Normal 2 4 2 2" xfId="463" xr:uid="{8703394E-FFC7-4931-B188-CDF6E4B692E3}"/>
    <cellStyle name="Normal 2 4 2 2 2" xfId="1436" xr:uid="{07C12430-E389-4635-9CCE-5DA8BD6B800A}"/>
    <cellStyle name="Normal 2 4 2 3" xfId="1312" xr:uid="{04EBB703-8A48-45A0-96C2-9B9F5917FFFE}"/>
    <cellStyle name="Normal 2 4 2_MONC Jan19" xfId="1085" xr:uid="{3718C169-3D64-4644-A9F4-7E02DC48F1D1}"/>
    <cellStyle name="Normal 2 4 3" xfId="462" xr:uid="{4BD60557-4C69-4356-ABC7-3000C076D4E8}"/>
    <cellStyle name="Normal 2 4 3 2" xfId="1435" xr:uid="{CF5F57AF-C36E-48BC-9F7C-AB9044BA7EB0}"/>
    <cellStyle name="Normal 2 4 4" xfId="1311" xr:uid="{60DBD10B-7B1B-4666-8176-23827ADF60E7}"/>
    <cellStyle name="Normal 2 4_2011 07 28 Execution Report for Vossloh" xfId="167" xr:uid="{1E96CB56-F3C7-4E55-9C5C-C180446B2662}"/>
    <cellStyle name="Normal 2 5" xfId="168" xr:uid="{87B0F3A1-1B85-4ACC-A3B4-929BA4049597}"/>
    <cellStyle name="Normal 2 5 2" xfId="464" xr:uid="{BD2F46F8-3B0A-48C6-B197-39F6EEB55C76}"/>
    <cellStyle name="Normal 2 5 2 2" xfId="1437" xr:uid="{57D2E078-7C29-4F47-94C3-DEC9147196BB}"/>
    <cellStyle name="Normal 2 5 3" xfId="1313" xr:uid="{8D7E13D7-BAD2-4D76-8A29-46A57D855F45}"/>
    <cellStyle name="Normal 2 5_MONC Jan19" xfId="1086" xr:uid="{4DCCEB91-5052-4BF0-AA39-9A9C4CBC36CA}"/>
    <cellStyle name="Normal 2 6" xfId="430" xr:uid="{A97BF74F-90F5-4D6A-B018-9719993459DA}"/>
    <cellStyle name="Normal 2 6 2" xfId="1403" xr:uid="{62E48C99-6C10-4D66-9900-551EFFB9BA47}"/>
    <cellStyle name="Normal 2 7" xfId="588" xr:uid="{F2DD5C80-5F80-42AC-BF1F-1F6DED1C6E31}"/>
    <cellStyle name="Normal 2 7 2" xfId="1148" xr:uid="{F61A1D1A-56BC-49A3-B89F-34D275E610C0}"/>
    <cellStyle name="Normal 2 7 2 2" xfId="1716" xr:uid="{15D95A6F-3B6B-43F7-AC6F-C87286913488}"/>
    <cellStyle name="Normal 2 8" xfId="623" xr:uid="{EBC205D7-296A-4572-98CF-7DBDE4458295}"/>
    <cellStyle name="Normal 2 9" xfId="1016" xr:uid="{0963FC58-B331-4F52-B6C3-4735DABA9F3F}"/>
    <cellStyle name="Normal 2_2011 07 28 Execution Report for Vossloh" xfId="169" xr:uid="{1CCDEACE-0EA3-46FF-9D20-A0A5213DF3CC}"/>
    <cellStyle name="Normal 20" xfId="427" xr:uid="{9B7A02F5-694E-4DF8-944A-185F7B148DD5}"/>
    <cellStyle name="Normal 20 2" xfId="576" xr:uid="{56C6EBC9-1D44-404E-94AD-FB4620587A18}"/>
    <cellStyle name="Normal 20 2 2" xfId="1547" xr:uid="{AAE291EB-6385-4C60-9A7B-F0C038A0E418}"/>
    <cellStyle name="Normal 20 3" xfId="944" xr:uid="{EDF47A37-E51E-431B-970A-0ECEB5A69067}"/>
    <cellStyle name="Normal 20 4" xfId="1400" xr:uid="{6009601D-DF5C-4CB0-A679-2323ED42AF16}"/>
    <cellStyle name="Normal 20_MONC Jan19" xfId="1087" xr:uid="{9D5ED985-7DF4-412C-9B24-7283F0C5564E}"/>
    <cellStyle name="Normal 21" xfId="958" xr:uid="{6BE66EB5-0097-4EF1-A639-ED730AF1D560}"/>
    <cellStyle name="Normal 21 2" xfId="1050" xr:uid="{E9E283B0-846C-4088-B031-E04F97A90B42}"/>
    <cellStyle name="Normal 21 2 2" xfId="1711" xr:uid="{490787F0-B180-432D-8D06-CCB4FFF6F05E}"/>
    <cellStyle name="Normal 22" xfId="972" xr:uid="{12B8FD57-A592-49D9-A1FA-325D7E586516}"/>
    <cellStyle name="Normal 22 2" xfId="1146" xr:uid="{7A4EF43B-97AE-482C-A509-2E580FD719F1}"/>
    <cellStyle name="Normal 22 2 2" xfId="1714" xr:uid="{0BD16558-1ADC-4115-97CC-EB4474B6C259}"/>
    <cellStyle name="Normal 23" xfId="986" xr:uid="{82D7CBDD-CAA2-4523-8E1A-1E808745BDD2}"/>
    <cellStyle name="Normal 23 2" xfId="1147" xr:uid="{E64F1A4D-35A1-414E-BEFB-5DA1267991A1}"/>
    <cellStyle name="Normal 23 2 2" xfId="1715" xr:uid="{F03D71CA-3A45-493C-BC8F-0F6D4C23B530}"/>
    <cellStyle name="Normal 24" xfId="1000" xr:uid="{6C4FA2A1-8F08-4F67-A114-17882CDE5370}"/>
    <cellStyle name="Normal 24 2" xfId="1198" xr:uid="{87B39C13-C892-4F37-9C03-EBB1A7529134}"/>
    <cellStyle name="Normal 24 2 2" xfId="1722" xr:uid="{2AA486F0-1832-4275-8C0B-0843FB0DFBD8}"/>
    <cellStyle name="Normal 25" xfId="587" xr:uid="{16D5E823-FB69-4E36-BF88-D18BE1FD60C5}"/>
    <cellStyle name="Normal 25 2" xfId="1201" xr:uid="{C444A7A2-857F-4D95-BEE3-F6D53E68AD9D}"/>
    <cellStyle name="Normal 25 2 2" xfId="1725" xr:uid="{4D517730-1AB0-488D-903B-2120AC163979}"/>
    <cellStyle name="Normal 26" xfId="686" xr:uid="{938B53E4-2D6B-492E-A5B7-D194C2E77AF8}"/>
    <cellStyle name="Normal 26 2" xfId="1202" xr:uid="{9430F762-7C96-4CDD-AC58-3FFCAD5A062F}"/>
    <cellStyle name="Normal 26 2 2" xfId="1726" xr:uid="{DCE58455-0997-41E5-A4FC-32056A726634}"/>
    <cellStyle name="Normal 27" xfId="1025" xr:uid="{0C0B59F1-4E6F-4DC9-AEC7-E87DDB6208FC}"/>
    <cellStyle name="Normal 27 2" xfId="1205" xr:uid="{734FAC5B-9B64-47A2-8348-7A99C7057826}"/>
    <cellStyle name="Normal 27 2 2" xfId="1729" xr:uid="{04FA7D97-5723-4BDD-9489-9A46EA7946DD}"/>
    <cellStyle name="Normal 28" xfId="170" xr:uid="{788AC3FE-0DBA-4423-8484-C3DAD3086CD1}"/>
    <cellStyle name="Normal 28 2" xfId="465" xr:uid="{E2B58854-0058-4B22-A406-C2A9CA3EB265}"/>
    <cellStyle name="Normal 28 2 2" xfId="1438" xr:uid="{699FED44-AC68-44E6-9653-660C0D654B8A}"/>
    <cellStyle name="Normal 28 3" xfId="1314" xr:uid="{F31E738D-16B0-4D5C-B6B8-5082D03F4444}"/>
    <cellStyle name="Normal 28_MONC Jan19" xfId="1088" xr:uid="{C94A8CE5-4F21-424E-89E4-065FBDEA390A}"/>
    <cellStyle name="Normal 29" xfId="1208" xr:uid="{B1FF6BBA-DD92-4315-BBEF-A8D3F0D01CBD}"/>
    <cellStyle name="Normal 29 2" xfId="1732" xr:uid="{32DF524C-4FAE-4275-8D02-41FBB42E285F}"/>
    <cellStyle name="Normal 3" xfId="25" xr:uid="{888A5C8C-CEA3-42CE-BC7A-DDA92F1E38B6}"/>
    <cellStyle name="Normal 3 10" xfId="1" xr:uid="{EFFB87E7-2D84-43F1-B547-7927D4A49FF2}"/>
    <cellStyle name="Normal 3 11" xfId="1248" xr:uid="{57AF8267-FE87-4187-A6BF-8EC150F49FDA}"/>
    <cellStyle name="Normal 3 2" xfId="37" xr:uid="{A87F5F14-9629-4F88-A0DA-A4674AF7745B}"/>
    <cellStyle name="Normal 3 2 2" xfId="111" xr:uid="{089F291A-E683-4BA9-AC33-C5785967A6EC}"/>
    <cellStyle name="Normal 3 2 2 2" xfId="171" xr:uid="{FFD55125-5345-45A8-B657-34742D0D6E28}"/>
    <cellStyle name="Normal 3 2 2 2 2" xfId="172" xr:uid="{CFD1BFCF-08D2-492C-B4D1-9B43EA54FA9E}"/>
    <cellStyle name="Normal 3 2 2 2 2 2" xfId="469" xr:uid="{27A74BB5-DFF3-4151-9468-A8AABACC3F4C}"/>
    <cellStyle name="Normal 3 2 2 2 2 2 2" xfId="1442" xr:uid="{AC19DB68-944A-437B-A068-AEEB86A69DCA}"/>
    <cellStyle name="Normal 3 2 2 2 2 3" xfId="1316" xr:uid="{A8990C69-06A0-4072-A924-8E6B80BEFC12}"/>
    <cellStyle name="Normal 3 2 2 2 2_MONC Jan19" xfId="1089" xr:uid="{014FB8C1-4EA8-4889-94FD-08FD76DE743B}"/>
    <cellStyle name="Normal 3 2 2 2 3" xfId="468" xr:uid="{4543C339-9518-4AC6-8746-432693E577EE}"/>
    <cellStyle name="Normal 3 2 2 2 3 2" xfId="1441" xr:uid="{361EE06D-4DCD-4F61-B0D2-36DA541ED4CE}"/>
    <cellStyle name="Normal 3 2 2 2 4" xfId="1315" xr:uid="{3AABE52B-F0BA-432F-8C28-EDD7276010F7}"/>
    <cellStyle name="Normal 3 2 2 2_2011 07 28 Execution Report for Vossloh" xfId="173" xr:uid="{C947C025-353A-4A66-9676-D44B3FC892E7}"/>
    <cellStyle name="Normal 3 2 2 3" xfId="174" xr:uid="{49ABABDD-9B16-4E52-AD1B-C3E234A2B441}"/>
    <cellStyle name="Normal 3 2 2 3 2" xfId="470" xr:uid="{13571022-FC9B-42F0-A71B-EDC4F9C41503}"/>
    <cellStyle name="Normal 3 2 2 3 2 2" xfId="1443" xr:uid="{77966D22-AA17-457F-B813-3337A821420E}"/>
    <cellStyle name="Normal 3 2 2 3 3" xfId="1317" xr:uid="{0973E978-E327-490F-B7C3-39E9259564A0}"/>
    <cellStyle name="Normal 3 2 2 3_MONC Jan19" xfId="1090" xr:uid="{943E255D-E7DF-433D-91C8-750B55F9106F}"/>
    <cellStyle name="Normal 3 2 2 4" xfId="467" xr:uid="{ED50FF80-F554-4D00-93BC-82DE843A6EED}"/>
    <cellStyle name="Normal 3 2 2 4 2" xfId="1440" xr:uid="{DFB71F37-FA7A-4F51-8F1A-6BA93BCFBE44}"/>
    <cellStyle name="Normal 3 2 2 5" xfId="1279" xr:uid="{AAEAAB2E-F7D7-4BCF-90F9-9FDCB5B0D6AF}"/>
    <cellStyle name="Normal 3 2 2_2011 07 28 Execution Report for Vossloh" xfId="175" xr:uid="{0A2E9C08-039C-49E4-9A93-46A4BBC61276}"/>
    <cellStyle name="Normal 3 2 3" xfId="176" xr:uid="{CC748701-27A5-41B4-97D9-43BA19251508}"/>
    <cellStyle name="Normal 3 2 3 2" xfId="177" xr:uid="{49A2D0B3-A9AD-41E7-9516-653D319B9E79}"/>
    <cellStyle name="Normal 3 2 3 2 2" xfId="472" xr:uid="{114356F8-6887-485F-8769-837443DB8A22}"/>
    <cellStyle name="Normal 3 2 3 2 2 2" xfId="1445" xr:uid="{C7C2757E-B91B-4929-84D6-A52D1161BE06}"/>
    <cellStyle name="Normal 3 2 3 2 3" xfId="1319" xr:uid="{6BAB7AA4-4B9D-4C3C-80FF-4B15730A109F}"/>
    <cellStyle name="Normal 3 2 3 2_MONC Jan19" xfId="1091" xr:uid="{577B913A-2A46-4C2D-B1A8-C2E6CD681D33}"/>
    <cellStyle name="Normal 3 2 3 3" xfId="471" xr:uid="{46A727DD-CDBB-4D1B-8E06-C18D9C538D14}"/>
    <cellStyle name="Normal 3 2 3 3 2" xfId="1444" xr:uid="{22E36FA1-7244-4DAA-AB0A-44BEC6CD1A69}"/>
    <cellStyle name="Normal 3 2 3 4" xfId="1318" xr:uid="{BDA0D673-EF7D-4FDD-B6BB-F0B3E5BF81C2}"/>
    <cellStyle name="Normal 3 2 3_2011 07 28 Execution Report for Vossloh" xfId="178" xr:uid="{5E637227-738A-4982-8652-682F86758D06}"/>
    <cellStyle name="Normal 3 2 4" xfId="179" xr:uid="{C7C7B2E6-4C2B-47D8-8944-3232A2E0E85F}"/>
    <cellStyle name="Normal 3 2 4 2" xfId="473" xr:uid="{81C3996C-6878-45A3-B18A-F50A3A90168E}"/>
    <cellStyle name="Normal 3 2 4 2 2" xfId="1446" xr:uid="{AF8C390D-20C9-4793-B112-4E2CCB631DA8}"/>
    <cellStyle name="Normal 3 2 4 3" xfId="1320" xr:uid="{397D7CCC-146D-44E5-92F3-2FCA7BA2C870}"/>
    <cellStyle name="Normal 3 2 4_MONC Jan19" xfId="1092" xr:uid="{B2279C92-A198-4F8E-803E-CE915ABA9F63}"/>
    <cellStyle name="Normal 3 2 5" xfId="466" xr:uid="{7C494494-8CD1-402F-8B28-B5E0BA987FF5}"/>
    <cellStyle name="Normal 3 2 5 2" xfId="1439" xr:uid="{53AA827D-6BE1-4508-9126-B59B45A8EDEF}"/>
    <cellStyle name="Normal 3 2 6" xfId="715" xr:uid="{090B22BA-6235-4963-95E8-F35B1E637AC1}"/>
    <cellStyle name="Normal 3 2 6 2" xfId="1628" xr:uid="{B1BB1BF7-FC41-4689-91B6-C3C322D1175D}"/>
    <cellStyle name="Normal 3 2 7" xfId="1026" xr:uid="{E3092A45-3311-4BF3-A29C-7CF2756A7257}"/>
    <cellStyle name="Normal 3 2 7 2" xfId="1694" xr:uid="{C0FAE36A-47BB-45EF-B272-3A9EAE2A5F9A}"/>
    <cellStyle name="Normal 3 2 8" xfId="1036" xr:uid="{0E66A662-4884-4A0E-A679-7F2A1D0E6CBF}"/>
    <cellStyle name="Normal 3 2 8 2" xfId="1702" xr:uid="{2B1F696E-9E7B-4A21-89C7-7C9E4DFDE2C0}"/>
    <cellStyle name="Normal 3 2 9" xfId="1258" xr:uid="{7B32E539-A66F-4FE9-BC0E-063532644D55}"/>
    <cellStyle name="Normal 3 2_2011 07 28 Execution Report for Vossloh" xfId="180" xr:uid="{394F9765-BE76-4429-995D-D0CC532774F8}"/>
    <cellStyle name="Normal 3 3" xfId="101" xr:uid="{27372122-1C36-4A07-87B2-E9AFB4A43A59}"/>
    <cellStyle name="Normal 3 3 2" xfId="181" xr:uid="{9354A150-3A66-40DD-AF47-D00D1D036A4B}"/>
    <cellStyle name="Normal 3 3 2 2" xfId="182" xr:uid="{7331B011-2070-4F53-8178-42338E4B7166}"/>
    <cellStyle name="Normal 3 3 2 2 2" xfId="476" xr:uid="{EB7D2817-16A3-4C26-8EBE-4C1F810F0D34}"/>
    <cellStyle name="Normal 3 3 2 2 2 2" xfId="1449" xr:uid="{2406EC70-87C3-425F-9298-E3068755F8F3}"/>
    <cellStyle name="Normal 3 3 2 2 3" xfId="1322" xr:uid="{A3451C8B-29A7-45E4-BE36-89BB6C536388}"/>
    <cellStyle name="Normal 3 3 2 2_MONC Jan19" xfId="1093" xr:uid="{1B336025-EBB4-4324-B10A-61C348BF4FCE}"/>
    <cellStyle name="Normal 3 3 2 3" xfId="475" xr:uid="{89F99520-2B21-43B8-A54C-B17F82745C22}"/>
    <cellStyle name="Normal 3 3 2 3 2" xfId="1448" xr:uid="{8AAB2035-C440-4AAC-AD58-BE3B7113A628}"/>
    <cellStyle name="Normal 3 3 2 4" xfId="1321" xr:uid="{3A66C1EE-1579-4C9B-8901-2BC5ECDA241E}"/>
    <cellStyle name="Normal 3 3 2_2011 07 28 Execution Report for Vossloh" xfId="183" xr:uid="{B55C5E6C-1FDA-4011-BD84-8102310916B7}"/>
    <cellStyle name="Normal 3 3 3" xfId="184" xr:uid="{7AD3BA97-1CC7-4790-A13D-56C4D83E6BC9}"/>
    <cellStyle name="Normal 3 3 3 2" xfId="477" xr:uid="{6F7BB232-6879-432D-ADDD-85D3CD50307B}"/>
    <cellStyle name="Normal 3 3 3 2 2" xfId="1450" xr:uid="{629963FC-1C67-4E35-BC7C-6390F2E231D5}"/>
    <cellStyle name="Normal 3 3 3 3" xfId="1323" xr:uid="{3CD02F22-B09D-439D-89FC-A0677F80679D}"/>
    <cellStyle name="Normal 3 3 3_MONC Jan19" xfId="1094" xr:uid="{428EE425-05D4-4D16-AC82-EB4E94775F4B}"/>
    <cellStyle name="Normal 3 3 4" xfId="474" xr:uid="{A5138730-941C-4016-AF05-59ACA2585543}"/>
    <cellStyle name="Normal 3 3 4 2" xfId="1447" xr:uid="{92295B23-E19D-487C-8810-77EB918EA9CF}"/>
    <cellStyle name="Normal 3 3 5" xfId="1269" xr:uid="{D33F5FBD-A2A1-493C-931B-5CD8769FBC60}"/>
    <cellStyle name="Normal 3 3_2011 07 28 Execution Report for Vossloh" xfId="185" xr:uid="{0BD173DF-9DF7-4EAA-BDC7-5EC0C6BB56AF}"/>
    <cellStyle name="Normal 3 4" xfId="186" xr:uid="{E28E73DC-08B2-44E7-9F97-246965FF98C0}"/>
    <cellStyle name="Normal 3 4 2" xfId="187" xr:uid="{F1F810D2-C948-4C9B-A3DD-4B6B31DD0BF8}"/>
    <cellStyle name="Normal 3 4 2 2" xfId="479" xr:uid="{417052F9-FDF6-43D3-B175-70EE37A6A3BC}"/>
    <cellStyle name="Normal 3 4 2 2 2" xfId="1452" xr:uid="{F4D6F182-21DD-4A0D-9C9D-BE93EE65ED6B}"/>
    <cellStyle name="Normal 3 4 2 3" xfId="1325" xr:uid="{0419749E-77B3-4781-BA07-7352FD9AFD77}"/>
    <cellStyle name="Normal 3 4 2_MONC Jan19" xfId="1095" xr:uid="{B7E7AAE0-EC17-423D-A8C2-416347ED9B62}"/>
    <cellStyle name="Normal 3 4 3" xfId="478" xr:uid="{F8CBD7A2-E118-4AD5-B16F-B27C3BB6A9BE}"/>
    <cellStyle name="Normal 3 4 3 2" xfId="1451" xr:uid="{625D2A56-8752-4A82-B9D5-0B5EA7CB3153}"/>
    <cellStyle name="Normal 3 4 4" xfId="1324" xr:uid="{0A42D895-A23B-4168-B77F-CC5B3424C0CF}"/>
    <cellStyle name="Normal 3 4_2011 07 28 Execution Report for Vossloh" xfId="188" xr:uid="{48757C29-3C00-48D8-88F6-E31711AE7259}"/>
    <cellStyle name="Normal 3 5" xfId="189" xr:uid="{E2C678A2-C1EE-45E2-8C44-C2060E60E23C}"/>
    <cellStyle name="Normal 3 5 2" xfId="480" xr:uid="{D564D2DA-48E3-4ABF-9422-98B74A4AEBFE}"/>
    <cellStyle name="Normal 3 5 2 2" xfId="1453" xr:uid="{5F5155EE-7990-4102-B7D3-BCC959706F89}"/>
    <cellStyle name="Normal 3 5 3" xfId="1326" xr:uid="{23EE3F47-2536-4C48-84E6-04EE8CB15D46}"/>
    <cellStyle name="Normal 3 5_MONC Jan19" xfId="1096" xr:uid="{225E9CE4-9291-475F-9850-B43FB0E42CBB}"/>
    <cellStyle name="Normal 3 6" xfId="431" xr:uid="{CF92CB16-8687-4C5F-8F49-9ADAAE0270D3}"/>
    <cellStyle name="Normal 3 6 2" xfId="1404" xr:uid="{631A82A7-C692-4957-821E-04128135A975}"/>
    <cellStyle name="Normal 3 7" xfId="590" xr:uid="{E4FFE85D-F839-4442-8721-51F6CF32B0F3}"/>
    <cellStyle name="Normal 3 7 2" xfId="1182" xr:uid="{6FED0268-7D86-4E1B-B22B-AB5BCC49C3AF}"/>
    <cellStyle name="Normal 3 7 3" xfId="1551" xr:uid="{DF92C685-A23E-4819-8C7A-7E6EF8FEBF04}"/>
    <cellStyle name="Normal 3 8" xfId="622" xr:uid="{FEC20469-AA18-45E8-98E2-D5DDFFFDF117}"/>
    <cellStyle name="Normal 3 8 2" xfId="1566" xr:uid="{70E92597-FF6E-4AEE-9690-01B070844A58}"/>
    <cellStyle name="Normal 3 9" xfId="1015" xr:uid="{A8A360F0-4D89-4877-9986-928A66C74157}"/>
    <cellStyle name="Normal 3 9 2" xfId="1686" xr:uid="{5BB4034B-852B-4704-889E-A13292051EFA}"/>
    <cellStyle name="Normal 3_2011 07 28 Execution Report for Vossloh" xfId="190" xr:uid="{0E93D39A-9D87-4022-A54D-14F5442C67F7}"/>
    <cellStyle name="Normal 30" xfId="1210" xr:uid="{1285AC9E-48EC-4072-97C7-5D925AB9A3DA}"/>
    <cellStyle name="Normal 30 2" xfId="1734" xr:uid="{0FE1DEB2-0E5E-4D16-B07B-E4018CF4418F}"/>
    <cellStyle name="Normal 31" xfId="191" xr:uid="{48C2CEAA-AB64-48EB-9CAB-29EC48F51E4E}"/>
    <cellStyle name="Normal 31 2" xfId="192" xr:uid="{581AA64B-FD19-4B92-8604-E887B0D74041}"/>
    <cellStyle name="Normal 31 2 2" xfId="424" xr:uid="{A5086CD1-CE44-4EA3-8EB9-401FCFE50AF0}"/>
    <cellStyle name="Normal 31 2 2 2" xfId="573" xr:uid="{F75387FC-BB8C-43D2-90FB-F6696ECC5CDA}"/>
    <cellStyle name="Normal 31 2 2 2 2" xfId="1546" xr:uid="{FA0DDB45-8254-4370-9913-6787E3BBBDA3}"/>
    <cellStyle name="Normal 31 2 2 3" xfId="1399" xr:uid="{968B6E58-C7D5-48FB-AE4A-FC52F5FF01F1}"/>
    <cellStyle name="Normal 31 2 2_MONC Jan19" xfId="1098" xr:uid="{5D595073-59C8-476A-90E5-9402B24F49B9}"/>
    <cellStyle name="Normal 31 2 3" xfId="482" xr:uid="{39214201-42B1-46F7-A83A-74552B1692C4}"/>
    <cellStyle name="Normal 31 2 3 2" xfId="1455" xr:uid="{CFBE0598-D19D-4EBD-8B91-2C735168072A}"/>
    <cellStyle name="Normal 31 2 4" xfId="1328" xr:uid="{E10E86C9-FB5E-4C07-A5BD-793010167848}"/>
    <cellStyle name="Normal 31 2_Dialog Nov18" xfId="1069" xr:uid="{820227A6-246D-4E54-8549-F5D10C0AC9D9}"/>
    <cellStyle name="Normal 31 3" xfId="481" xr:uid="{E4C6EB5C-0ECA-4666-8C82-8DD7551735E6}"/>
    <cellStyle name="Normal 31 3 2" xfId="1454" xr:uid="{A4F3F83F-5E9F-4CC2-9BF6-396DAF6D1581}"/>
    <cellStyle name="Normal 31 4" xfId="1327" xr:uid="{00DB52A0-4EA6-481E-AEE6-94E78270C930}"/>
    <cellStyle name="Normal 31_MONC Jan19" xfId="1097" xr:uid="{13833538-7584-479E-A582-678E5D078BA2}"/>
    <cellStyle name="Normal 32" xfId="1213" xr:uid="{62EB71CC-13E3-4C93-9851-40CBBE3779C4}"/>
    <cellStyle name="Normal 32 2" xfId="1737" xr:uid="{B282D348-86B3-44ED-B785-F8E94F11C1BC}"/>
    <cellStyle name="Normal 33" xfId="1214" xr:uid="{9A4CBE47-0159-4E5F-8F2A-F31271E25A12}"/>
    <cellStyle name="Normal 33 2" xfId="1738" xr:uid="{DBF5CA2B-1BAA-4E6F-8724-144DF5D13AC0}"/>
    <cellStyle name="Normal 34" xfId="713" xr:uid="{A8FE3C4C-3030-4CF1-B885-F15642885DE3}"/>
    <cellStyle name="Normal 35" xfId="1229" xr:uid="{4C4FF666-EBDB-44A0-8A9D-5BB242ED6313}"/>
    <cellStyle name="Normal 35 2" xfId="1739" xr:uid="{CF686E3C-DAC8-4C63-BB4E-E364AEEBEEAB}"/>
    <cellStyle name="Normal 36" xfId="1245" xr:uid="{54294E0F-7C67-4E69-A727-7FC8E98F17C9}"/>
    <cellStyle name="Normal 37" xfId="3" xr:uid="{BCFFF49B-2F47-4505-8238-B0E750C0CDA6}"/>
    <cellStyle name="Normal 38" xfId="4" xr:uid="{72AA9BE6-BF5E-4465-8931-54114BB315E9}"/>
    <cellStyle name="Normal 4" xfId="27" xr:uid="{F959BF0A-E992-40B5-9AF1-CBE9AFA6E88F}"/>
    <cellStyle name="Normal 4 10" xfId="1250" xr:uid="{E057B75F-83B8-4A84-BFB5-D534940E9FD3}"/>
    <cellStyle name="Normal 4 2" xfId="38" xr:uid="{DF901FDF-2E1F-406E-9C5C-84F76076F504}"/>
    <cellStyle name="Normal 4 2 2" xfId="112" xr:uid="{18067A29-A335-41DE-B9F0-E0637A389357}"/>
    <cellStyle name="Normal 4 2 2 2" xfId="193" xr:uid="{4E9897C4-8B3A-464D-92E8-C7A2A6E7478C}"/>
    <cellStyle name="Normal 4 2 2 2 2" xfId="194" xr:uid="{58EB237E-4CE1-4993-BEA7-5F507A915408}"/>
    <cellStyle name="Normal 4 2 2 2 2 2" xfId="486" xr:uid="{F38D0C64-BBD0-4512-A935-E72B722C1E61}"/>
    <cellStyle name="Normal 4 2 2 2 2 2 2" xfId="1459" xr:uid="{756C4F6E-2C3B-4AC2-83A6-4615DE63F271}"/>
    <cellStyle name="Normal 4 2 2 2 2 3" xfId="1330" xr:uid="{B7AE70F9-84C8-425D-8614-F7148BA2D392}"/>
    <cellStyle name="Normal 4 2 2 2 2_MONC Jan19" xfId="1099" xr:uid="{ACFC7C35-518C-4103-9723-F029A51C6A58}"/>
    <cellStyle name="Normal 4 2 2 2 3" xfId="485" xr:uid="{74425BF2-22D5-4A5A-8481-676CF9B627B0}"/>
    <cellStyle name="Normal 4 2 2 2 3 2" xfId="1458" xr:uid="{96646A02-C82A-431F-A6C7-121EF8F9F65A}"/>
    <cellStyle name="Normal 4 2 2 2 4" xfId="1329" xr:uid="{76189C49-CCD7-4C91-A4AE-C34822765155}"/>
    <cellStyle name="Normal 4 2 2 2_2011 07 28 Execution Report for Vossloh" xfId="195" xr:uid="{75D8670A-956F-4496-94B5-61B9F64E927D}"/>
    <cellStyle name="Normal 4 2 2 3" xfId="196" xr:uid="{58CF02B2-FC52-4F5F-A9C1-3277D6BD8AA4}"/>
    <cellStyle name="Normal 4 2 2 3 2" xfId="487" xr:uid="{6DC3BD92-913F-4DDC-A696-8BAF3B47397B}"/>
    <cellStyle name="Normal 4 2 2 3 2 2" xfId="1460" xr:uid="{9BEA33FA-B766-43FF-91CB-975269B93247}"/>
    <cellStyle name="Normal 4 2 2 3 3" xfId="1331" xr:uid="{F023AD18-997B-498C-9DD5-BA4AEAB40E26}"/>
    <cellStyle name="Normal 4 2 2 3_MONC Jan19" xfId="1100" xr:uid="{E4A578BF-8AE9-4219-8BDD-9AFAADF15D35}"/>
    <cellStyle name="Normal 4 2 2 4" xfId="484" xr:uid="{E936B53F-B6FA-4FC4-A3C7-23BC4F3BC282}"/>
    <cellStyle name="Normal 4 2 2 4 2" xfId="1457" xr:uid="{CC55C231-6A51-455E-8496-C471A1694EB3}"/>
    <cellStyle name="Normal 4 2 2 5" xfId="1280" xr:uid="{DE04FA45-B0D7-4E00-B758-1B4A0B9AD0C1}"/>
    <cellStyle name="Normal 4 2 2_2011 07 28 Execution Report for Vossloh" xfId="197" xr:uid="{AEF46298-903D-495C-9F96-4CB8A0F03056}"/>
    <cellStyle name="Normal 4 2 3" xfId="198" xr:uid="{1C1E9D94-5D9C-4A1B-A565-BAECFCD3A9E2}"/>
    <cellStyle name="Normal 4 2 3 2" xfId="199" xr:uid="{9487EA54-6569-4023-B02F-D2846FC98776}"/>
    <cellStyle name="Normal 4 2 3 2 2" xfId="489" xr:uid="{53BED301-B88E-4B09-95F3-77BAF41B4DFF}"/>
    <cellStyle name="Normal 4 2 3 2 2 2" xfId="1462" xr:uid="{0A0EB44C-2268-4560-8AAC-EBE265CB9206}"/>
    <cellStyle name="Normal 4 2 3 2 3" xfId="1333" xr:uid="{8B7544D9-7B8A-452F-BACD-E620F5050039}"/>
    <cellStyle name="Normal 4 2 3 2_MONC Jan19" xfId="1101" xr:uid="{68D83E9F-49E3-4CCD-98CD-A6A6B1342416}"/>
    <cellStyle name="Normal 4 2 3 3" xfId="488" xr:uid="{A0BBF172-A308-4D7C-92C8-A185200D7906}"/>
    <cellStyle name="Normal 4 2 3 3 2" xfId="1461" xr:uid="{48120786-1603-41B2-8FED-096927710052}"/>
    <cellStyle name="Normal 4 2 3 4" xfId="1332" xr:uid="{5E3C49F7-0919-43C4-BC46-7CCF76AF00C2}"/>
    <cellStyle name="Normal 4 2 3_2011 07 28 Execution Report for Vossloh" xfId="200" xr:uid="{B5FDB07A-B401-490E-984D-278309F94E14}"/>
    <cellStyle name="Normal 4 2 4" xfId="201" xr:uid="{E95DFE21-ECB5-43AA-9054-1774435B2F6D}"/>
    <cellStyle name="Normal 4 2 4 2" xfId="490" xr:uid="{A10174B4-024F-4048-AD6D-715C697BBCDB}"/>
    <cellStyle name="Normal 4 2 4 2 2" xfId="1463" xr:uid="{3F49066D-4CF5-4659-BA38-B864AC5D9DCD}"/>
    <cellStyle name="Normal 4 2 4 3" xfId="1334" xr:uid="{1F994A49-9A46-4E7F-B920-B22E511616B0}"/>
    <cellStyle name="Normal 4 2 4_MONC Jan19" xfId="1102" xr:uid="{85FC9413-1831-48ED-9883-24909567661C}"/>
    <cellStyle name="Normal 4 2 5" xfId="483" xr:uid="{0310DDF0-7CFA-4AB9-9D00-29526C4983B3}"/>
    <cellStyle name="Normal 4 2 5 2" xfId="1456" xr:uid="{2C290076-2BB6-48FC-BC0F-6CFAD4ABB55A}"/>
    <cellStyle name="Normal 4 2 6" xfId="1259" xr:uid="{7F0093C3-A5EC-4139-B2C3-745ED54F4FA3}"/>
    <cellStyle name="Normal 4 2_2011 07 28 Execution Report for Vossloh" xfId="202" xr:uid="{CF89AA90-B542-4514-9866-115E569ED797}"/>
    <cellStyle name="Normal 4 3" xfId="103" xr:uid="{45CD87EC-0AB2-45D9-A8CD-E237CEAA2070}"/>
    <cellStyle name="Normal 4 3 2" xfId="203" xr:uid="{38FB2949-EB0F-42F7-B3C2-75AA8A883926}"/>
    <cellStyle name="Normal 4 3 2 2" xfId="204" xr:uid="{13E885A8-887D-49E0-9589-0B7982F32EED}"/>
    <cellStyle name="Normal 4 3 2 2 2" xfId="493" xr:uid="{4CD31FDB-CB77-4461-83CA-75CBC6A3B634}"/>
    <cellStyle name="Normal 4 3 2 2 2 2" xfId="1466" xr:uid="{87FE6FC2-E76B-4195-B702-E349195BE517}"/>
    <cellStyle name="Normal 4 3 2 2 3" xfId="1336" xr:uid="{9517F11F-BA7A-41D5-98E8-1996D4464ECD}"/>
    <cellStyle name="Normal 4 3 2 2_MONC Jan19" xfId="1103" xr:uid="{70359ADB-747B-4430-8669-7DA365CACBE5}"/>
    <cellStyle name="Normal 4 3 2 3" xfId="492" xr:uid="{617F0EDE-32E4-4354-AF91-E74814E7C6F2}"/>
    <cellStyle name="Normal 4 3 2 3 2" xfId="1465" xr:uid="{E6FE145A-C7A5-4143-9A25-8365FC052AB4}"/>
    <cellStyle name="Normal 4 3 2 4" xfId="1335" xr:uid="{B5A41262-8859-44A3-99A4-85AA1330D023}"/>
    <cellStyle name="Normal 4 3 2_2011 07 28 Execution Report for Vossloh" xfId="205" xr:uid="{846A9F3E-0079-4C4F-ABD7-F23C839B30B1}"/>
    <cellStyle name="Normal 4 3 3" xfId="206" xr:uid="{A26F9F0B-FBB2-4BE7-B59F-339B29D0250F}"/>
    <cellStyle name="Normal 4 3 3 2" xfId="494" xr:uid="{283C5009-AD6F-4A5C-8E3B-4BE8637A2103}"/>
    <cellStyle name="Normal 4 3 3 2 2" xfId="1467" xr:uid="{BCAE282D-884B-4521-822A-E07191C1AC28}"/>
    <cellStyle name="Normal 4 3 3 3" xfId="1337" xr:uid="{B33CE791-C4BD-42F1-ABD4-82375592DA89}"/>
    <cellStyle name="Normal 4 3 3_MONC Jan19" xfId="1104" xr:uid="{389C2D9E-EB3E-474F-87FA-980982AB2F64}"/>
    <cellStyle name="Normal 4 3 4" xfId="491" xr:uid="{CA79F623-D7D2-43CD-9C6D-92F10E1DD83F}"/>
    <cellStyle name="Normal 4 3 4 2" xfId="1464" xr:uid="{B4082372-24D3-4C10-9CE7-8C6EFF88E178}"/>
    <cellStyle name="Normal 4 3 5" xfId="1271" xr:uid="{014B4AEC-4686-4BF7-A45E-BB1467B2789F}"/>
    <cellStyle name="Normal 4 3_2011 07 28 Execution Report for Vossloh" xfId="207" xr:uid="{BC1FCE19-3B7C-4F53-92B6-768BDFB23EAE}"/>
    <cellStyle name="Normal 4 4" xfId="208" xr:uid="{D7A0152D-7F1C-420D-8908-611A183C3C85}"/>
    <cellStyle name="Normal 4 4 2" xfId="209" xr:uid="{44AF7F16-FDA0-408E-A2DC-B81EF1F6E99B}"/>
    <cellStyle name="Normal 4 4 2 2" xfId="496" xr:uid="{EE52D960-907B-4CCC-BC70-3318D6FDC0B6}"/>
    <cellStyle name="Normal 4 4 2 2 2" xfId="1469" xr:uid="{4916E42A-3160-4F6F-A53B-F36B04CBF6C7}"/>
    <cellStyle name="Normal 4 4 2 3" xfId="1339" xr:uid="{F7E12C01-EFFA-484E-B9E2-C678D0F6F2F5}"/>
    <cellStyle name="Normal 4 4 2_MONC Jan19" xfId="1105" xr:uid="{41C6B6B7-976F-444A-93C5-9314A6983AE4}"/>
    <cellStyle name="Normal 4 4 3" xfId="495" xr:uid="{11BF4415-B71B-49C6-B3F7-89D02D96530D}"/>
    <cellStyle name="Normal 4 4 3 2" xfId="1468" xr:uid="{E1A70B10-0CC8-484C-AB67-FFD07F7CD2C8}"/>
    <cellStyle name="Normal 4 4 4" xfId="1338" xr:uid="{1EF7F096-5569-43DC-9BE3-70FA93348DC2}"/>
    <cellStyle name="Normal 4 4_2011 07 28 Execution Report for Vossloh" xfId="210" xr:uid="{88A5BA7F-85CE-4E99-935D-44389B338EBB}"/>
    <cellStyle name="Normal 4 5" xfId="211" xr:uid="{B71FB354-87B9-4824-9E70-AE864CBC5BAF}"/>
    <cellStyle name="Normal 4 5 2" xfId="497" xr:uid="{9AD6EFE8-D092-4FE0-B6D6-3B4893910694}"/>
    <cellStyle name="Normal 4 5 2 2" xfId="1470" xr:uid="{1D72506A-6DB7-4E5B-8BAC-9AC343103510}"/>
    <cellStyle name="Normal 4 5 3" xfId="1340" xr:uid="{5FFF3FCC-B3A1-4236-8DD8-D5525D14C10D}"/>
    <cellStyle name="Normal 4 5_MONC Jan19" xfId="1106" xr:uid="{894E57FE-7C52-403F-AE5F-200DDF0D17C7}"/>
    <cellStyle name="Normal 4 6" xfId="432" xr:uid="{341D783E-A40F-4644-AE49-593DDB94A808}"/>
    <cellStyle name="Normal 4 6 2" xfId="1405" xr:uid="{B78910BE-E8E6-433F-9B21-4F979EECAC0E}"/>
    <cellStyle name="Normal 4 7" xfId="592" xr:uid="{8F0D843E-4678-4B32-9941-F4BEF006B040}"/>
    <cellStyle name="Normal 4 8" xfId="621" xr:uid="{96CA0625-9C87-4FD5-9412-10B426468F1E}"/>
    <cellStyle name="Normal 4 9" xfId="1014" xr:uid="{0A785F7D-352B-4D58-9CB8-883C1063B557}"/>
    <cellStyle name="Normal 4_2011 07 28 Execution Report for Vossloh" xfId="212" xr:uid="{84DB4AA6-D43D-4BAA-992A-293285643D57}"/>
    <cellStyle name="Normal 44" xfId="213" xr:uid="{16C0C84F-30AE-4AE2-BD4C-C47C692B97EA}"/>
    <cellStyle name="Normal 44 2" xfId="498" xr:uid="{71C637E5-1DEA-4D07-BCD8-F968E4E19C5F}"/>
    <cellStyle name="Normal 44 2 2" xfId="1471" xr:uid="{1AF74F04-0A7B-4132-BBF6-A44938998C14}"/>
    <cellStyle name="Normal 44 3" xfId="1341" xr:uid="{2250F181-7A1C-4E9C-B3E7-0415AF089439}"/>
    <cellStyle name="Normal 44_MONC Jan19" xfId="1107" xr:uid="{105EA059-607D-40D0-B1C7-8B128F0BC0B3}"/>
    <cellStyle name="Normal 45" xfId="214" xr:uid="{33139CFB-7660-4548-994B-A5F768D0569F}"/>
    <cellStyle name="Normal 45 2" xfId="499" xr:uid="{EC1980D6-A5C3-4FD0-93A8-1E2E25F05458}"/>
    <cellStyle name="Normal 45 2 2" xfId="1472" xr:uid="{5D83B594-04AC-4114-99AD-768922968F8F}"/>
    <cellStyle name="Normal 45 3" xfId="1342" xr:uid="{7B0252C9-8AD0-442F-A58D-336AB66C9601}"/>
    <cellStyle name="Normal 45_MONC Jan19" xfId="1108" xr:uid="{AA0F6228-1544-4548-9C6F-2DEAD7211560}"/>
    <cellStyle name="Normal 46" xfId="215" xr:uid="{B35CC3C2-9A7E-4507-8656-87CA3437F6A2}"/>
    <cellStyle name="Normal 46 2" xfId="500" xr:uid="{48F1A555-97D7-4D93-B352-7AB028EF49AD}"/>
    <cellStyle name="Normal 46 2 2" xfId="1473" xr:uid="{55360665-13A3-4B43-8C08-2D589BCDB540}"/>
    <cellStyle name="Normal 46 3" xfId="1343" xr:uid="{F443FBFE-4573-41BD-80D0-CDBEC4696F25}"/>
    <cellStyle name="Normal 46_MONC Jan19" xfId="1109" xr:uid="{A77883DA-5042-4C09-B852-D62B3F25DAB2}"/>
    <cellStyle name="Normal 5" xfId="29" xr:uid="{3930E67C-D9B0-407B-85F1-272A95529918}"/>
    <cellStyle name="Normal 5 10" xfId="1252" xr:uid="{B99AF87E-9CCD-4901-8F4C-FBC6415F575C}"/>
    <cellStyle name="Normal 5 2" xfId="39" xr:uid="{5C98231F-22D1-4CBA-8D54-22BD9A263CF0}"/>
    <cellStyle name="Normal 5 2 2" xfId="113" xr:uid="{47A5161D-257F-45CC-8B85-2BE561BFD9FE}"/>
    <cellStyle name="Normal 5 2 2 2" xfId="216" xr:uid="{5DF77182-EE9D-4198-8316-0AF9980EF905}"/>
    <cellStyle name="Normal 5 2 2 2 2" xfId="217" xr:uid="{1D7A3E62-AA93-4DE9-81E2-8AE05EA33BB3}"/>
    <cellStyle name="Normal 5 2 2 2 2 2" xfId="504" xr:uid="{D4668DBC-FBBB-4866-8D70-5C1457034FB5}"/>
    <cellStyle name="Normal 5 2 2 2 2 2 2" xfId="1477" xr:uid="{1C1F02CD-F47A-4615-A47C-911059F96C3D}"/>
    <cellStyle name="Normal 5 2 2 2 2 3" xfId="1345" xr:uid="{A9AFCA5E-A449-4415-A26B-9ECFA42763A3}"/>
    <cellStyle name="Normal 5 2 2 2 2_MONC Jan19" xfId="1110" xr:uid="{016B96D8-1AA4-425C-9AF0-9489E7685DF4}"/>
    <cellStyle name="Normal 5 2 2 2 3" xfId="503" xr:uid="{1AEA5C6A-6170-43D6-A30D-B941BE0CD760}"/>
    <cellStyle name="Normal 5 2 2 2 3 2" xfId="1476" xr:uid="{081552F3-FDEE-4A16-AB1C-C0A2420B54BF}"/>
    <cellStyle name="Normal 5 2 2 2 4" xfId="1344" xr:uid="{35F37A8C-F571-4CCB-8E83-7E36741554D6}"/>
    <cellStyle name="Normal 5 2 2 2_2011 07 28 Execution Report for Vossloh" xfId="218" xr:uid="{0CE2BDCF-EFEC-419D-BE99-CC7137E72AB9}"/>
    <cellStyle name="Normal 5 2 2 3" xfId="219" xr:uid="{2ACA9303-E581-47AB-90B7-62A47B24F1CB}"/>
    <cellStyle name="Normal 5 2 2 3 2" xfId="505" xr:uid="{30F2E24C-3221-46AD-9334-BE139B6A6C5A}"/>
    <cellStyle name="Normal 5 2 2 3 2 2" xfId="1478" xr:uid="{C64F87E5-42BB-4048-9CD3-64E916582E5B}"/>
    <cellStyle name="Normal 5 2 2 3 3" xfId="1346" xr:uid="{F8C2F4C8-232D-4A72-9C49-220B261A8BB8}"/>
    <cellStyle name="Normal 5 2 2 3_MONC Jan19" xfId="1111" xr:uid="{5A3EE4A3-1FB5-489A-82AC-66757B438158}"/>
    <cellStyle name="Normal 5 2 2 4" xfId="502" xr:uid="{221EF39E-E701-48AE-9BA8-6BA8633D4189}"/>
    <cellStyle name="Normal 5 2 2 4 2" xfId="1475" xr:uid="{6473A091-5A77-4BDB-839E-5C4D9E4A83C6}"/>
    <cellStyle name="Normal 5 2 2 5" xfId="1281" xr:uid="{57F34A2D-3E89-42DE-A5DF-A54205C18F44}"/>
    <cellStyle name="Normal 5 2 2_2011 07 28 Execution Report for Vossloh" xfId="220" xr:uid="{62AC61F3-4E25-4D8E-A52D-0173A43BBC55}"/>
    <cellStyle name="Normal 5 2 3" xfId="221" xr:uid="{86984D91-2145-40B9-8DFE-A247E650CB40}"/>
    <cellStyle name="Normal 5 2 3 2" xfId="222" xr:uid="{BECEBEDA-BBD9-4D48-83E4-C6441419F59F}"/>
    <cellStyle name="Normal 5 2 3 2 2" xfId="507" xr:uid="{03AA61F3-03E4-45D9-B02A-F6023001DDD7}"/>
    <cellStyle name="Normal 5 2 3 2 2 2" xfId="1480" xr:uid="{04CF6D57-8884-4779-9D28-AF408024B36E}"/>
    <cellStyle name="Normal 5 2 3 2 3" xfId="1348" xr:uid="{047EFA1A-BCB9-42EF-95EA-FFA33DD825F9}"/>
    <cellStyle name="Normal 5 2 3 2_MONC Jan19" xfId="1112" xr:uid="{ECD7C3A3-8A76-42C9-8CB5-83D08D489DFD}"/>
    <cellStyle name="Normal 5 2 3 3" xfId="506" xr:uid="{7D920723-FE56-40AC-AB7B-ACCEE57163AD}"/>
    <cellStyle name="Normal 5 2 3 3 2" xfId="1479" xr:uid="{E8B244EB-C11C-4E9F-B426-2130B5496822}"/>
    <cellStyle name="Normal 5 2 3 4" xfId="1347" xr:uid="{A68C0990-09E7-472F-941E-B7F795FF535D}"/>
    <cellStyle name="Normal 5 2 3_2011 07 28 Execution Report for Vossloh" xfId="223" xr:uid="{D4ACAEE7-C716-48AB-99B6-9B1B19B51AA0}"/>
    <cellStyle name="Normal 5 2 4" xfId="224" xr:uid="{60BFA16A-E6A7-4873-8460-56C2555083FD}"/>
    <cellStyle name="Normal 5 2 4 2" xfId="508" xr:uid="{AD79BA2A-5CDE-4E22-ABEC-27F02E2FAE32}"/>
    <cellStyle name="Normal 5 2 4 2 2" xfId="1481" xr:uid="{1397F464-C533-4506-8F39-C28C45443555}"/>
    <cellStyle name="Normal 5 2 4 3" xfId="1349" xr:uid="{3DE67CF4-E8EE-453C-B215-B0857FF0F20E}"/>
    <cellStyle name="Normal 5 2 4_MONC Jan19" xfId="1113" xr:uid="{E7CD5B1A-DCE0-47D7-A374-4C9DC73BBA45}"/>
    <cellStyle name="Normal 5 2 5" xfId="501" xr:uid="{348EBE6B-1036-4623-BCA3-56DA130879EC}"/>
    <cellStyle name="Normal 5 2 5 2" xfId="1474" xr:uid="{EFFC8595-252E-4A03-846C-26CB8A2486BE}"/>
    <cellStyle name="Normal 5 2 6" xfId="685" xr:uid="{2FA0F30E-D00C-4D2A-A06F-C64BAA1CAA72}"/>
    <cellStyle name="Normal 5 2 6 2" xfId="1626" xr:uid="{DC152F31-E230-424F-A1BD-3F9E60C02B31}"/>
    <cellStyle name="Normal 5 2 7" xfId="1024" xr:uid="{151D4548-3692-4081-9183-B732FE60B6E9}"/>
    <cellStyle name="Normal 5 2 7 2" xfId="1693" xr:uid="{FA8905F8-0E90-4EEB-9217-E2B75FBB9F5F}"/>
    <cellStyle name="Normal 5 2 8" xfId="1022" xr:uid="{CE0DC8B8-3E0C-4515-85A7-C5C8FFB17251}"/>
    <cellStyle name="Normal 5 2 8 2" xfId="1691" xr:uid="{E4B9BCC6-6AA1-4625-8D1F-873DDAAE5895}"/>
    <cellStyle name="Normal 5 2 9" xfId="1260" xr:uid="{E21DF7F5-D314-4575-B66B-BBC9A529592E}"/>
    <cellStyle name="Normal 5 2_2011 07 28 Execution Report for Vossloh" xfId="225" xr:uid="{7DD7F859-D00A-47F8-92C6-62165B360474}"/>
    <cellStyle name="Normal 5 3" xfId="105" xr:uid="{766D02F3-0D2C-42F1-BC0D-78C6C3C28629}"/>
    <cellStyle name="Normal 5 3 2" xfId="226" xr:uid="{B6CA5E13-4D50-422B-9954-0BB317C78112}"/>
    <cellStyle name="Normal 5 3 2 2" xfId="227" xr:uid="{7F710DC9-B50D-4916-8BE9-DEDC25F05E37}"/>
    <cellStyle name="Normal 5 3 2 2 2" xfId="511" xr:uid="{5BCA9333-2C88-466C-9EE9-2577D517FC14}"/>
    <cellStyle name="Normal 5 3 2 2 2 2" xfId="1484" xr:uid="{918E19A3-3325-4B99-9AE0-7F991C28D7A6}"/>
    <cellStyle name="Normal 5 3 2 2 3" xfId="1351" xr:uid="{160BAD61-0C40-4897-8A2C-A0597BC8AD18}"/>
    <cellStyle name="Normal 5 3 2 2_MONC Jan19" xfId="1114" xr:uid="{FDF5BA30-FD67-4685-8726-0F001A316B99}"/>
    <cellStyle name="Normal 5 3 2 3" xfId="510" xr:uid="{4D9C7B30-0C45-4EF0-8776-41DCDCA3A15B}"/>
    <cellStyle name="Normal 5 3 2 3 2" xfId="1483" xr:uid="{A5162619-5864-4687-B9AC-3CDA91B3C25C}"/>
    <cellStyle name="Normal 5 3 2 4" xfId="1350" xr:uid="{E7F733C1-3025-46A3-9672-B08736DDD715}"/>
    <cellStyle name="Normal 5 3 2_2011 07 28 Execution Report for Vossloh" xfId="228" xr:uid="{273E16DE-92F3-4443-AFAE-51DF2FFA7A11}"/>
    <cellStyle name="Normal 5 3 3" xfId="229" xr:uid="{56773988-84B0-4D9F-9579-DE1B49AD8164}"/>
    <cellStyle name="Normal 5 3 3 2" xfId="512" xr:uid="{A21645E2-0F58-4F39-91B9-8A17663F883E}"/>
    <cellStyle name="Normal 5 3 3 2 2" xfId="1485" xr:uid="{1D700A2B-E3AC-4754-824F-0DD5847A2AFD}"/>
    <cellStyle name="Normal 5 3 3 3" xfId="1352" xr:uid="{63D01596-D1A1-4941-BB78-2BEF6A77546B}"/>
    <cellStyle name="Normal 5 3 3_MONC Jan19" xfId="1115" xr:uid="{538A64FB-8881-4D75-A00E-20AEA71E647A}"/>
    <cellStyle name="Normal 5 3 4" xfId="509" xr:uid="{77B7D28B-1D78-4FF6-89AA-C5683B58DAAB}"/>
    <cellStyle name="Normal 5 3 4 2" xfId="1482" xr:uid="{C8129362-AA02-4E1B-B7A4-E87B7C52806C}"/>
    <cellStyle name="Normal 5 3 5" xfId="1273" xr:uid="{B069A0A8-F840-4260-8D99-43E7BABB7C57}"/>
    <cellStyle name="Normal 5 3_2011 07 28 Execution Report for Vossloh" xfId="230" xr:uid="{7F0790D3-32B0-4961-8FF1-37AB9CE62961}"/>
    <cellStyle name="Normal 5 4" xfId="231" xr:uid="{E1919150-6495-4251-AB82-59B275DA7DE0}"/>
    <cellStyle name="Normal 5 4 2" xfId="232" xr:uid="{1355A87F-E2E6-4A9E-9571-CF3CBA258E4B}"/>
    <cellStyle name="Normal 5 4 2 2" xfId="514" xr:uid="{D41B09A7-41ED-43D5-A9AF-B5EA6EF865F9}"/>
    <cellStyle name="Normal 5 4 2 2 2" xfId="1487" xr:uid="{4F2D042C-4FF4-48BF-983C-B9092B0E2BBF}"/>
    <cellStyle name="Normal 5 4 2 3" xfId="1354" xr:uid="{C95FF510-25D2-477F-BB34-B906A766D733}"/>
    <cellStyle name="Normal 5 4 2_MONC Jan19" xfId="1116" xr:uid="{4B7A2F27-6E7B-4584-AD86-C5C0A1998859}"/>
    <cellStyle name="Normal 5 4 3" xfId="513" xr:uid="{690A1F09-D298-45D6-8ADB-A7AC73B81DE1}"/>
    <cellStyle name="Normal 5 4 3 2" xfId="1486" xr:uid="{DF6A67DF-B090-4DB4-8393-5B6084A84E59}"/>
    <cellStyle name="Normal 5 4 4" xfId="1353" xr:uid="{8FEBC1BE-F136-4803-86B1-31F53775AAD7}"/>
    <cellStyle name="Normal 5 4_2011 07 28 Execution Report for Vossloh" xfId="233" xr:uid="{89744EF5-D72D-4DFB-B45D-D89DEBFB3026}"/>
    <cellStyle name="Normal 5 5" xfId="234" xr:uid="{2A2A2C0A-5601-4F38-B128-6D860AB24EDB}"/>
    <cellStyle name="Normal 5 5 2" xfId="515" xr:uid="{E36D791D-48B1-4BDB-BCB8-EC7C3047FE7F}"/>
    <cellStyle name="Normal 5 5 2 2" xfId="1488" xr:uid="{5460B1A8-813B-41C5-BB09-BB5D0B221073}"/>
    <cellStyle name="Normal 5 5 3" xfId="1355" xr:uid="{8F5564C2-8A82-40F3-87DE-C60B3F348C3F}"/>
    <cellStyle name="Normal 5 5_MONC Jan19" xfId="1117" xr:uid="{3C845408-CAF5-43C3-A1B2-05DA5D36E4E1}"/>
    <cellStyle name="Normal 5 6" xfId="433" xr:uid="{4EEC3001-1FB3-4E5F-B847-4F72F9610846}"/>
    <cellStyle name="Normal 5 6 2" xfId="1406" xr:uid="{F67F6A58-D8F3-421C-ADBD-327EE94FADCB}"/>
    <cellStyle name="Normal 5 7" xfId="620" xr:uid="{61D57CA5-A2A6-4ED6-ADF0-A9C14F23D6D8}"/>
    <cellStyle name="Normal 5 7 2" xfId="1183" xr:uid="{3DF5DA79-A49D-46B6-B6DA-ABFFB77F838E}"/>
    <cellStyle name="Normal 5 7 3" xfId="1565" xr:uid="{B11302CB-CC35-4A05-870F-CFAF101289C6}"/>
    <cellStyle name="Normal 5 8" xfId="792" xr:uid="{18AFD117-2AEF-4C03-95FB-EA1B283CC7A8}"/>
    <cellStyle name="Normal 5 8 2" xfId="1684" xr:uid="{8EDCC330-6D1B-4B2C-8CA6-307316B707FA}"/>
    <cellStyle name="Normal 5 9" xfId="624" xr:uid="{9C75DDCB-39CB-4D99-B288-ABCC6ECF30B4}"/>
    <cellStyle name="Normal 5 9 2" xfId="1567" xr:uid="{D25BF2F1-25E7-49BE-90D2-2A3CDE77125C}"/>
    <cellStyle name="Normal 5_2011 07 28 Execution Report for Vossloh" xfId="235" xr:uid="{71862731-27BA-4A26-8640-F05B11CB5A64}"/>
    <cellStyle name="Normal 6" xfId="31" xr:uid="{89356B2F-03DC-4AB2-9B88-A79C9B1DD713}"/>
    <cellStyle name="Normal 6 10" xfId="1254" xr:uid="{D3CCB867-A95E-4FFD-A6C8-0F3C7AABD2F8}"/>
    <cellStyle name="Normal 6 2" xfId="40" xr:uid="{55C8664C-B628-4444-88B0-7A42EE130E8F}"/>
    <cellStyle name="Normal 6 2 2" xfId="114" xr:uid="{DF7A92BB-97BB-4E58-80F8-85EA20364272}"/>
    <cellStyle name="Normal 6 2 2 2" xfId="236" xr:uid="{0FB59D52-C5F7-4D72-8A1A-B842374EEDED}"/>
    <cellStyle name="Normal 6 2 2 2 2" xfId="237" xr:uid="{5E2FEEE5-2523-46CB-806A-D5BF8BA9DA61}"/>
    <cellStyle name="Normal 6 2 2 2 2 2" xfId="520" xr:uid="{502842AA-61AE-4950-B9F6-7B8567F0757A}"/>
    <cellStyle name="Normal 6 2 2 2 2 2 2" xfId="1493" xr:uid="{F3E8B95D-17DC-4ECD-AA1D-9B423D41BEF6}"/>
    <cellStyle name="Normal 6 2 2 2 2 3" xfId="1357" xr:uid="{63940A1E-9315-4440-B011-05D5C335D18A}"/>
    <cellStyle name="Normal 6 2 2 2 2_MONC Jan19" xfId="1118" xr:uid="{B3160494-C1CF-442E-B2D6-2585820DAEE4}"/>
    <cellStyle name="Normal 6 2 2 2 3" xfId="519" xr:uid="{FAEADFE5-E6A6-4B75-9AA6-0E4D9FDEC09D}"/>
    <cellStyle name="Normal 6 2 2 2 3 2" xfId="1492" xr:uid="{9D071D8D-7ADD-4948-9787-FF3F562A06C4}"/>
    <cellStyle name="Normal 6 2 2 2 4" xfId="1356" xr:uid="{CE8F9C81-0D2B-4FEF-A450-ED982EAD327F}"/>
    <cellStyle name="Normal 6 2 2 2_2011 07 28 Execution Report for Vossloh" xfId="238" xr:uid="{5459A3C1-63A1-4CF1-B484-0BBA406E92AD}"/>
    <cellStyle name="Normal 6 2 2 3" xfId="239" xr:uid="{CE63014F-0B2B-459F-A40C-B247F36CB265}"/>
    <cellStyle name="Normal 6 2 2 3 2" xfId="521" xr:uid="{41D453A7-E0EB-4B97-AC7B-13C4EE18CD1F}"/>
    <cellStyle name="Normal 6 2 2 3 2 2" xfId="1494" xr:uid="{5171EE36-B22F-413D-8D5C-81FD55FD27FE}"/>
    <cellStyle name="Normal 6 2 2 3 3" xfId="1358" xr:uid="{58F0CB72-035D-4DD5-B14A-DD4579CD74DB}"/>
    <cellStyle name="Normal 6 2 2 3_MONC Jan19" xfId="1119" xr:uid="{0F875DC0-EBD6-461E-99D5-62E14948CB4D}"/>
    <cellStyle name="Normal 6 2 2 4" xfId="518" xr:uid="{4C076B44-A4EF-4CE1-8850-19D2DA43FE35}"/>
    <cellStyle name="Normal 6 2 2 4 2" xfId="1491" xr:uid="{031C527B-E246-4754-A3C0-E288CED76C5D}"/>
    <cellStyle name="Normal 6 2 2 5" xfId="1282" xr:uid="{EE901F1B-4818-4F9F-8CC9-B6FFA0B7F779}"/>
    <cellStyle name="Normal 6 2 2_2011 07 28 Execution Report for Vossloh" xfId="240" xr:uid="{1A7525F4-3880-421D-ABA4-5D22E54B89D8}"/>
    <cellStyle name="Normal 6 2 3" xfId="241" xr:uid="{7214E440-BAD5-445B-A440-7F41543F7096}"/>
    <cellStyle name="Normal 6 2 3 2" xfId="242" xr:uid="{367FA93C-E536-4B54-8845-C045973FF5B1}"/>
    <cellStyle name="Normal 6 2 3 2 2" xfId="523" xr:uid="{8B75D324-154D-4B8B-A946-BA744B3C9D97}"/>
    <cellStyle name="Normal 6 2 3 2 2 2" xfId="1496" xr:uid="{1FC25CD1-BCB5-45EB-A22E-907D22DFDDC2}"/>
    <cellStyle name="Normal 6 2 3 2 3" xfId="1360" xr:uid="{5CA509DD-EE2B-4AA7-90E7-86C52B6B27C8}"/>
    <cellStyle name="Normal 6 2 3 2_MONC Jan19" xfId="1120" xr:uid="{BEE0E0D1-2248-4B51-B8BF-7C4098561CB1}"/>
    <cellStyle name="Normal 6 2 3 3" xfId="522" xr:uid="{26CACDEC-026C-4E00-982C-C44D5309A0BE}"/>
    <cellStyle name="Normal 6 2 3 3 2" xfId="1495" xr:uid="{B58F8EE8-D4A4-41C7-AA29-036EB58F1642}"/>
    <cellStyle name="Normal 6 2 3 4" xfId="1359" xr:uid="{ADFC1178-B26A-41DC-9E91-961FDF25F8AD}"/>
    <cellStyle name="Normal 6 2 3_2011 07 28 Execution Report for Vossloh" xfId="243" xr:uid="{83ABF591-12F6-4AA5-987B-466143EBF6C1}"/>
    <cellStyle name="Normal 6 2 4" xfId="244" xr:uid="{9095E2AA-A23D-4C9E-85E7-357830C45001}"/>
    <cellStyle name="Normal 6 2 4 2" xfId="524" xr:uid="{031BF711-8300-4EB0-9328-BFABF33B47F3}"/>
    <cellStyle name="Normal 6 2 4 2 2" xfId="1497" xr:uid="{5911C5AB-705C-4799-916D-E156200D2F0F}"/>
    <cellStyle name="Normal 6 2 4 3" xfId="1361" xr:uid="{0507B20E-CEAA-48E8-B9D3-38A8A304AE2F}"/>
    <cellStyle name="Normal 6 2 4_MONC Jan19" xfId="1121" xr:uid="{F22C55D0-A1BC-4FC2-A897-8D301508A477}"/>
    <cellStyle name="Normal 6 2 5" xfId="517" xr:uid="{FCFE64FA-5FD1-408C-A886-BF7861BCBA51}"/>
    <cellStyle name="Normal 6 2 5 2" xfId="1490" xr:uid="{328D22D2-1735-4978-B600-69E057C4BCCD}"/>
    <cellStyle name="Normal 6 2 6" xfId="716" xr:uid="{6FE4E0F3-448A-4D9D-8D0A-488BBFA8F540}"/>
    <cellStyle name="Normal 6 2 6 2" xfId="1629" xr:uid="{10B0EB75-B2BE-492C-B6F7-7C93E3210570}"/>
    <cellStyle name="Normal 6 2 7" xfId="1027" xr:uid="{F497B5A6-42B6-4176-9C2F-8EB3144E0208}"/>
    <cellStyle name="Normal 6 2 7 2" xfId="1695" xr:uid="{E534C50E-8387-4EB7-B1AE-87C1D1DF5921}"/>
    <cellStyle name="Normal 6 2 8" xfId="1033" xr:uid="{D8FE567F-7CB3-4EE5-8C9D-1D0C493C4BD3}"/>
    <cellStyle name="Normal 6 2 8 2" xfId="1700" xr:uid="{5D18D8CC-B06E-469A-AB6E-CB9F29D29324}"/>
    <cellStyle name="Normal 6 2 9" xfId="1261" xr:uid="{D839A780-DD88-4C2E-86DE-55A0F49C3BB4}"/>
    <cellStyle name="Normal 6 2_2011 07 28 Execution Report for Vossloh" xfId="245" xr:uid="{E6F5F9E9-646B-4F0D-AB0C-D741AB2E789E}"/>
    <cellStyle name="Normal 6 3" xfId="107" xr:uid="{0AED3451-BA51-4E3F-9CAA-B5F0EFD5DFEC}"/>
    <cellStyle name="Normal 6 3 2" xfId="246" xr:uid="{EC54BA74-4D51-45E9-8CFA-4A9A8E4CDFA8}"/>
    <cellStyle name="Normal 6 3 2 2" xfId="247" xr:uid="{93160CD9-C464-4902-B1EA-E6DDBF2EB27C}"/>
    <cellStyle name="Normal 6 3 2 2 2" xfId="527" xr:uid="{584E1A5B-379E-4273-8C03-B65DEABDA75F}"/>
    <cellStyle name="Normal 6 3 2 2 2 2" xfId="1500" xr:uid="{8F99C682-F22E-4AED-991F-A8E08518A18F}"/>
    <cellStyle name="Normal 6 3 2 2 3" xfId="1363" xr:uid="{96B375A5-F508-4B1C-8836-A5A2D30656C3}"/>
    <cellStyle name="Normal 6 3 2 2_MONC Jan19" xfId="1122" xr:uid="{1F353D98-6624-4DEF-8105-D10912464BED}"/>
    <cellStyle name="Normal 6 3 2 3" xfId="526" xr:uid="{D95AE1C1-6FD4-4DC0-8F89-1DCEAF0D7E49}"/>
    <cellStyle name="Normal 6 3 2 3 2" xfId="1499" xr:uid="{C5C6D08A-ED36-43EC-BEE4-3B9E45CD5A3B}"/>
    <cellStyle name="Normal 6 3 2 4" xfId="1362" xr:uid="{2F32D0F1-B08F-4173-B8B2-EA7240E1894C}"/>
    <cellStyle name="Normal 6 3 2_2011 07 28 Execution Report for Vossloh" xfId="248" xr:uid="{66E80BB4-006C-444B-9D49-A622C8573D9D}"/>
    <cellStyle name="Normal 6 3 3" xfId="249" xr:uid="{A011BB1E-82CB-4B9C-B15D-B00845A398B2}"/>
    <cellStyle name="Normal 6 3 3 2" xfId="528" xr:uid="{009AA31F-80E9-424E-A815-AEDE79CCE0C8}"/>
    <cellStyle name="Normal 6 3 3 2 2" xfId="1501" xr:uid="{E9BD769F-C102-456F-8360-B81712964334}"/>
    <cellStyle name="Normal 6 3 3 3" xfId="1364" xr:uid="{A930F90C-A239-4D1E-BBB0-42E392B99300}"/>
    <cellStyle name="Normal 6 3 3_MONC Jan19" xfId="1123" xr:uid="{76552EAC-D3F2-49F3-B861-52D118190942}"/>
    <cellStyle name="Normal 6 3 4" xfId="525" xr:uid="{52A1E641-C1C0-4E3E-9426-9D9233F30EE9}"/>
    <cellStyle name="Normal 6 3 4 2" xfId="1498" xr:uid="{B9261094-E9AD-4F9B-88FA-4CD661533C00}"/>
    <cellStyle name="Normal 6 3 5" xfId="1275" xr:uid="{94BADCDD-69B5-4A15-9C63-66AB3816E3F3}"/>
    <cellStyle name="Normal 6 3_2011 07 28 Execution Report for Vossloh" xfId="250" xr:uid="{55E4FB56-F484-4B81-8551-672B0F1B3629}"/>
    <cellStyle name="Normal 6 4" xfId="251" xr:uid="{A74C6159-D3DD-477E-BD8D-521262D9FCBD}"/>
    <cellStyle name="Normal 6 4 2" xfId="252" xr:uid="{8E1C3CCD-701F-4822-B8AD-ED85F841C693}"/>
    <cellStyle name="Normal 6 4 2 2" xfId="530" xr:uid="{0BB12C8D-E1FC-4898-A217-90F8D52941F1}"/>
    <cellStyle name="Normal 6 4 2 2 2" xfId="1503" xr:uid="{EA24C20D-7B45-40E6-871A-27637C7C3B16}"/>
    <cellStyle name="Normal 6 4 2 3" xfId="1366" xr:uid="{E503985D-EF28-4EC4-9457-07F55C6E22A1}"/>
    <cellStyle name="Normal 6 4 2_MONC Jan19" xfId="1124" xr:uid="{C4C43FF2-9023-4D9E-8731-655FD9425707}"/>
    <cellStyle name="Normal 6 4 3" xfId="529" xr:uid="{ED3F980B-0B2D-43ED-B2CD-7DA0D43BFB29}"/>
    <cellStyle name="Normal 6 4 3 2" xfId="1502" xr:uid="{4316937B-45EF-4DF9-9DFB-5685FFD03A23}"/>
    <cellStyle name="Normal 6 4 4" xfId="1365" xr:uid="{EB1EB9AE-87DF-4F58-97AE-629F6D7DBC0F}"/>
    <cellStyle name="Normal 6 4_2011 07 28 Execution Report for Vossloh" xfId="253" xr:uid="{1C3CD54F-FC5E-4188-A289-CAF0F47BF29F}"/>
    <cellStyle name="Normal 6 5" xfId="254" xr:uid="{E0A78E62-1F23-4743-B75C-9FD5EB5120AB}"/>
    <cellStyle name="Normal 6 5 2" xfId="531" xr:uid="{1209FBE8-985F-49B0-915D-642A14585E65}"/>
    <cellStyle name="Normal 6 5 2 2" xfId="1504" xr:uid="{BFCC45B5-7989-4E4B-A9C7-AEFE9E8E4CA8}"/>
    <cellStyle name="Normal 6 5 3" xfId="1367" xr:uid="{74D0D7E3-7C43-4E0B-A78F-33FBA39F5F42}"/>
    <cellStyle name="Normal 6 5_MONC Jan19" xfId="1125" xr:uid="{D7182842-472B-4F52-962F-F11EA7BC7357}"/>
    <cellStyle name="Normal 6 6" xfId="516" xr:uid="{99D6D696-22F2-4A89-BBC7-38620FE14FE6}"/>
    <cellStyle name="Normal 6 6 2" xfId="1489" xr:uid="{9D3BC7E5-3CE5-45AB-BE1C-D2C82AF40A73}"/>
    <cellStyle name="Normal 6 7" xfId="625" xr:uid="{50821243-9A49-4395-BFF5-FF516B83F29B}"/>
    <cellStyle name="Normal 6 7 2" xfId="1184" xr:uid="{B3D7AF74-A8C9-4B45-80AB-9C6DB77D4A82}"/>
    <cellStyle name="Normal 6 7 3" xfId="1568" xr:uid="{37ACA7B2-9690-440C-8C1E-90656B868859}"/>
    <cellStyle name="Normal 6 8" xfId="1017" xr:uid="{E32515CC-2177-4E42-A4D4-B5C8AA799A95}"/>
    <cellStyle name="Normal 6 8 2" xfId="1687" xr:uid="{021B6A24-586E-48BC-915C-041DC9EC93DF}"/>
    <cellStyle name="Normal 6 9" xfId="1023" xr:uid="{1FA6C9DE-CCD4-4AC7-BF72-3BA542AA9EDF}"/>
    <cellStyle name="Normal 6 9 2" xfId="1692" xr:uid="{E24D2893-22D6-4EA2-9CE3-F144B74A2EE2}"/>
    <cellStyle name="Normal 6_2011 07 28 Execution Report for Vossloh" xfId="255" xr:uid="{74009A0C-B31F-4EF8-9D72-74B3510D913B}"/>
    <cellStyle name="Normal 7" xfId="41" xr:uid="{CDB32DFD-5C96-4034-939D-F543E1463749}"/>
    <cellStyle name="Normal 7 10" xfId="1262" xr:uid="{29BE2B5B-65EB-499B-9ED9-B37EED428076}"/>
    <cellStyle name="Normal 7 2" xfId="42" xr:uid="{EDCA70F7-D153-49EC-9C5F-2F2489C0D6F3}"/>
    <cellStyle name="Normal 7 2 2" xfId="116" xr:uid="{20BE4F73-954C-4EF0-81B4-F757A68CFC47}"/>
    <cellStyle name="Normal 7 2 2 2" xfId="256" xr:uid="{382FDC8C-FACC-4908-BF5A-319C789584ED}"/>
    <cellStyle name="Normal 7 2 2 2 2" xfId="257" xr:uid="{9F06481C-0230-4F7E-8979-8A9C6ECD2A46}"/>
    <cellStyle name="Normal 7 2 2 2 2 2" xfId="536" xr:uid="{7F792DB9-39B0-4E9B-A203-E93560DF7E62}"/>
    <cellStyle name="Normal 7 2 2 2 2 2 2" xfId="1509" xr:uid="{1CD43D28-8020-45C1-8F27-5A4B06A50AAC}"/>
    <cellStyle name="Normal 7 2 2 2 2 3" xfId="1369" xr:uid="{B34D3148-ED5C-45C8-BFBA-D72ED4EF2FE5}"/>
    <cellStyle name="Normal 7 2 2 2 2_MONC Jan19" xfId="1126" xr:uid="{E937ED78-099C-4824-85D3-D2A09D3FE828}"/>
    <cellStyle name="Normal 7 2 2 2 3" xfId="535" xr:uid="{D3488A9A-05F3-4126-B9F4-939ADF9843AE}"/>
    <cellStyle name="Normal 7 2 2 2 3 2" xfId="1508" xr:uid="{699C4802-0F1E-4D78-AD68-6725C87EA047}"/>
    <cellStyle name="Normal 7 2 2 2 4" xfId="1368" xr:uid="{F587B1FE-6445-4487-9386-FBC9A93697EB}"/>
    <cellStyle name="Normal 7 2 2 2_2011 07 28 Execution Report for Vossloh" xfId="258" xr:uid="{3DBCED72-1087-410A-9AE1-D9BCE5124963}"/>
    <cellStyle name="Normal 7 2 2 3" xfId="259" xr:uid="{03DACAED-0EC0-4FF2-A9DF-AF3AAF578A40}"/>
    <cellStyle name="Normal 7 2 2 3 2" xfId="537" xr:uid="{CFC99BEB-0D5B-4372-9BFF-A6E8576C2D1A}"/>
    <cellStyle name="Normal 7 2 2 3 2 2" xfId="1510" xr:uid="{DCC4CB27-B01A-4E0E-BD5D-FF192D9547F6}"/>
    <cellStyle name="Normal 7 2 2 3 3" xfId="1370" xr:uid="{22F6AEDB-28A0-4900-9B6E-5AE8E11A502C}"/>
    <cellStyle name="Normal 7 2 2 3_MONC Jan19" xfId="1127" xr:uid="{E8B2AF94-8565-47C1-A414-B0A9B7251880}"/>
    <cellStyle name="Normal 7 2 2 4" xfId="534" xr:uid="{338BAA75-B047-4A29-9C9C-32769E5E2501}"/>
    <cellStyle name="Normal 7 2 2 4 2" xfId="1507" xr:uid="{7E2635F7-7BA9-4291-B978-6087E0E04B7B}"/>
    <cellStyle name="Normal 7 2 2 5" xfId="1284" xr:uid="{D8C4388C-5833-4F47-B6AD-20E42D07C8F2}"/>
    <cellStyle name="Normal 7 2 2_2011 07 28 Execution Report for Vossloh" xfId="260" xr:uid="{8141EFB9-EC08-4CC9-898A-D29544BEE76A}"/>
    <cellStyle name="Normal 7 2 3" xfId="261" xr:uid="{F1754E2E-6999-4D72-A5B1-E75FEAB27B3A}"/>
    <cellStyle name="Normal 7 2 3 2" xfId="262" xr:uid="{6EA4DBF9-AA5A-4D2F-8BAB-DAA826B40C6B}"/>
    <cellStyle name="Normal 7 2 3 2 2" xfId="539" xr:uid="{D2D17723-DFD4-4DBD-BA0E-23C1FAAB5368}"/>
    <cellStyle name="Normal 7 2 3 2 2 2" xfId="1512" xr:uid="{F0A0C6FB-8AD1-45C1-9DA6-498940D16E42}"/>
    <cellStyle name="Normal 7 2 3 2 3" xfId="1372" xr:uid="{1EA65E10-456F-4937-9BA6-39689E3ECFE0}"/>
    <cellStyle name="Normal 7 2 3 2_MONC Jan19" xfId="1128" xr:uid="{4BA440D3-36EA-4D9C-8726-CB482322210E}"/>
    <cellStyle name="Normal 7 2 3 3" xfId="538" xr:uid="{028239A1-6226-43DA-87B8-072E4DF28DC3}"/>
    <cellStyle name="Normal 7 2 3 3 2" xfId="1511" xr:uid="{13A51B76-8572-40EA-8798-BC090C49D742}"/>
    <cellStyle name="Normal 7 2 3 4" xfId="1371" xr:uid="{9C86E6C2-63E2-4930-B341-0D734C239006}"/>
    <cellStyle name="Normal 7 2 3_2011 07 28 Execution Report for Vossloh" xfId="263" xr:uid="{34A945E8-B805-4784-AB37-E0EFE65174D5}"/>
    <cellStyle name="Normal 7 2 4" xfId="264" xr:uid="{B4375F4A-B9E0-4938-8744-8C43AC83B349}"/>
    <cellStyle name="Normal 7 2 4 2" xfId="540" xr:uid="{34493709-C766-4E6D-805A-E81800295E73}"/>
    <cellStyle name="Normal 7 2 4 2 2" xfId="1513" xr:uid="{D5F38617-8C3B-443C-9F2B-CEC7EE7D7E02}"/>
    <cellStyle name="Normal 7 2 4 3" xfId="1373" xr:uid="{7D05C185-63F2-4CCD-8AE1-7A017960E6F7}"/>
    <cellStyle name="Normal 7 2 4_MONC Jan19" xfId="1129" xr:uid="{3B9F59B9-A020-42A9-81B3-C218678FFCD4}"/>
    <cellStyle name="Normal 7 2 5" xfId="533" xr:uid="{991FF3E2-78D6-45A9-995B-9FB7C2CA4CD6}"/>
    <cellStyle name="Normal 7 2 5 2" xfId="1506" xr:uid="{62F7B00B-3C6B-47A4-887E-7C957CD1BDC8}"/>
    <cellStyle name="Normal 7 2 6" xfId="730" xr:uid="{57B1783F-9E71-4B1A-9C40-4F1E9E34F891}"/>
    <cellStyle name="Normal 7 2 6 2" xfId="1643" xr:uid="{771150B4-CE03-45D2-9E9E-E9628B59C3ED}"/>
    <cellStyle name="Normal 7 2 7" xfId="1029" xr:uid="{3C29B0C4-54D4-4BB8-B99D-E3520E7D36A7}"/>
    <cellStyle name="Normal 7 2 7 2" xfId="1697" xr:uid="{79E60E76-D2ED-4D74-8289-08FCFDCD3B07}"/>
    <cellStyle name="Normal 7 2 8" xfId="1030" xr:uid="{F777BC2F-26B3-45C2-98B4-E8B54FC22B96}"/>
    <cellStyle name="Normal 7 2 8 2" xfId="1698" xr:uid="{C5822916-F3A9-4F25-9DB2-60CDC93282C7}"/>
    <cellStyle name="Normal 7 2 9" xfId="1263" xr:uid="{AC0CD0D3-FBB4-4917-9489-A0E0510ADBC3}"/>
    <cellStyle name="Normal 7 2_2011 07 28 Execution Report for Vossloh" xfId="265" xr:uid="{D70AD171-55F7-4ABF-B387-33E984AE880B}"/>
    <cellStyle name="Normal 7 3" xfId="115" xr:uid="{BF5D8106-BF3C-4D59-A9E7-CAA4D4AA6DE2}"/>
    <cellStyle name="Normal 7 3 2" xfId="266" xr:uid="{6DE6CD0C-9A15-478A-8521-29B014D25D23}"/>
    <cellStyle name="Normal 7 3 2 2" xfId="267" xr:uid="{88E05AEE-7440-48D2-94F6-429326D279FD}"/>
    <cellStyle name="Normal 7 3 2 2 2" xfId="543" xr:uid="{E5EA30EA-E7F2-4176-8BC5-9BA776E86C38}"/>
    <cellStyle name="Normal 7 3 2 2 2 2" xfId="1516" xr:uid="{B8445C2A-0E97-4882-8C1D-A8692A5E6380}"/>
    <cellStyle name="Normal 7 3 2 2 3" xfId="1375" xr:uid="{9322773B-9285-441C-949E-E214E61B5AB9}"/>
    <cellStyle name="Normal 7 3 2 2_MONC Jan19" xfId="1130" xr:uid="{B01CA857-AA91-4538-A843-BBF1CF90FCC8}"/>
    <cellStyle name="Normal 7 3 2 3" xfId="542" xr:uid="{D4A1CE45-861B-4B11-9C72-C5CE785FA1AF}"/>
    <cellStyle name="Normal 7 3 2 3 2" xfId="1515" xr:uid="{9DA88FE7-6C07-48BD-8B95-48C4AC8DEDCE}"/>
    <cellStyle name="Normal 7 3 2 4" xfId="1374" xr:uid="{78517E85-8571-4065-B630-C4F76BA8CC5F}"/>
    <cellStyle name="Normal 7 3 2_2011 07 28 Execution Report for Vossloh" xfId="268" xr:uid="{A89CDDC3-2A0D-4630-8025-05A87C6A9DA7}"/>
    <cellStyle name="Normal 7 3 3" xfId="269" xr:uid="{3E13EC82-1707-4D11-9D60-44F5DD2A5897}"/>
    <cellStyle name="Normal 7 3 3 2" xfId="544" xr:uid="{11262252-A391-46A3-84A4-F93FA4598782}"/>
    <cellStyle name="Normal 7 3 3 2 2" xfId="1517" xr:uid="{418DF322-E9AC-42EC-B7E2-CEBA972585F2}"/>
    <cellStyle name="Normal 7 3 3 3" xfId="1376" xr:uid="{83002555-DC9A-4E46-BF2E-93893529D4A6}"/>
    <cellStyle name="Normal 7 3 3_MONC Jan19" xfId="1131" xr:uid="{F89A25F4-BF60-4E18-B4E6-CD6FE23FC40F}"/>
    <cellStyle name="Normal 7 3 4" xfId="541" xr:uid="{805DAB20-3FEC-4479-AB44-96996FFFC617}"/>
    <cellStyle name="Normal 7 3 4 2" xfId="1514" xr:uid="{D84A05AB-3D2B-40D5-A405-9C651BC4E58E}"/>
    <cellStyle name="Normal 7 3 5" xfId="1283" xr:uid="{5E06BA4E-339B-4C29-9723-EF788D90FF24}"/>
    <cellStyle name="Normal 7 3_2011 07 28 Execution Report for Vossloh" xfId="270" xr:uid="{8FDAEF13-ACDC-479F-99BD-8C72F6A7AE95}"/>
    <cellStyle name="Normal 7 4" xfId="271" xr:uid="{255646AC-E48C-4D08-AA04-195D2B760C19}"/>
    <cellStyle name="Normal 7 4 2" xfId="272" xr:uid="{AF181033-284F-474B-AD5D-5F0922712E02}"/>
    <cellStyle name="Normal 7 4 2 2" xfId="546" xr:uid="{8570CA42-6326-4F23-9467-ADC341BD2256}"/>
    <cellStyle name="Normal 7 4 2 2 2" xfId="1519" xr:uid="{B8FED515-FC12-4360-8270-48B0DAAA0C6D}"/>
    <cellStyle name="Normal 7 4 2 3" xfId="1378" xr:uid="{F30631BB-FDD1-4673-86A1-6D8B6A216830}"/>
    <cellStyle name="Normal 7 4 2_MONC Jan19" xfId="1132" xr:uid="{5E5913B8-E0AC-4998-B924-AEC5D9B8691F}"/>
    <cellStyle name="Normal 7 4 3" xfId="545" xr:uid="{D0783090-9900-4EDF-BC76-BE5F9C06D8B0}"/>
    <cellStyle name="Normal 7 4 3 2" xfId="1518" xr:uid="{3B8FCE8D-F612-4802-AB48-755515E4FB39}"/>
    <cellStyle name="Normal 7 4 4" xfId="1377" xr:uid="{96A787D6-4C09-4184-A944-E93EDDA6699D}"/>
    <cellStyle name="Normal 7 4_2011 07 28 Execution Report for Vossloh" xfId="273" xr:uid="{05ACFA01-C048-410D-B443-3AFE3AEA57EE}"/>
    <cellStyle name="Normal 7 5" xfId="274" xr:uid="{AE855DE1-C659-4591-A9AB-C819EB6FD63D}"/>
    <cellStyle name="Normal 7 5 2" xfId="547" xr:uid="{C84C3505-0168-47C8-8925-9BC2C1D33990}"/>
    <cellStyle name="Normal 7 5 2 2" xfId="1520" xr:uid="{A9D4AF20-824E-4B29-8CA2-73435356657B}"/>
    <cellStyle name="Normal 7 5 3" xfId="1379" xr:uid="{2032320D-2A4E-4AE6-89B0-2DB480CC8B98}"/>
    <cellStyle name="Normal 7 5_MONC Jan19" xfId="1133" xr:uid="{C8E53569-C877-4ECE-B60E-C199E0F1BCF9}"/>
    <cellStyle name="Normal 7 6" xfId="532" xr:uid="{529F03A1-1D44-4081-B04D-14816B65E3EF}"/>
    <cellStyle name="Normal 7 6 2" xfId="1505" xr:uid="{09138E72-7A7A-435D-B600-D2510127FB81}"/>
    <cellStyle name="Normal 7 7" xfId="639" xr:uid="{73651D60-EA04-4977-BF44-7F05462E89FF}"/>
    <cellStyle name="Normal 7 7 2" xfId="1185" xr:uid="{3ABF9EE6-1EFA-4DC8-8D95-E4ECF48090F6}"/>
    <cellStyle name="Normal 7 7 3" xfId="1582" xr:uid="{99A0EC23-825B-4E81-81E8-A0CDE581BCD8}"/>
    <cellStyle name="Normal 7 8" xfId="1018" xr:uid="{22DE1AD8-3B9E-4C22-8623-13714A76766B}"/>
    <cellStyle name="Normal 7 8 2" xfId="1688" xr:uid="{E2429A97-CE11-4351-A43B-A10F8B274CD0}"/>
    <cellStyle name="Normal 7 9" xfId="1028" xr:uid="{4CD746B4-5D0C-4CC6-A65D-42A896059ECF}"/>
    <cellStyle name="Normal 7 9 2" xfId="1696" xr:uid="{FB3E1E89-7F48-49A4-A787-CC926C013AC2}"/>
    <cellStyle name="Normal 7_2011 07 28 Execution Report for Vossloh" xfId="275" xr:uid="{F0382D1C-8186-481A-A4D2-706AC6DF6C4D}"/>
    <cellStyle name="Normal 8" xfId="43" xr:uid="{8C100DC7-BA9D-4776-8AA0-B83807E17946}"/>
    <cellStyle name="Normal 8 10" xfId="1264" xr:uid="{C5389492-CCB9-4381-BA49-ED7ABC63A77A}"/>
    <cellStyle name="Normal 8 2" xfId="44" xr:uid="{DBEFCC12-6554-449E-BF63-882FBF74CC57}"/>
    <cellStyle name="Normal 8 2 2" xfId="118" xr:uid="{EBAB5934-D97A-4D64-88C5-7B47E8902ADA}"/>
    <cellStyle name="Normal 8 2 2 2" xfId="276" xr:uid="{513ADC19-5363-492B-963B-8306CED76D5E}"/>
    <cellStyle name="Normal 8 2 2 2 2" xfId="277" xr:uid="{FC94833E-3502-4367-B053-C510148B70BF}"/>
    <cellStyle name="Normal 8 2 2 2 2 2" xfId="552" xr:uid="{CEB12584-A7F1-4332-AA13-F274FBBDC9F6}"/>
    <cellStyle name="Normal 8 2 2 2 2 2 2" xfId="1525" xr:uid="{3C4420EC-46DE-4669-99D2-16019F17A8C5}"/>
    <cellStyle name="Normal 8 2 2 2 2 3" xfId="1381" xr:uid="{4495F54D-F3F2-4050-A305-6070AAA97658}"/>
    <cellStyle name="Normal 8 2 2 2 2_MONC Jan19" xfId="1134" xr:uid="{5CDE43B3-DF68-4A54-9D8A-60C599662667}"/>
    <cellStyle name="Normal 8 2 2 2 3" xfId="551" xr:uid="{9AEF2A53-CD62-4B86-8D69-4A28474C8A4C}"/>
    <cellStyle name="Normal 8 2 2 2 3 2" xfId="1524" xr:uid="{0C5D460E-AFC8-4760-933A-493D07A561F5}"/>
    <cellStyle name="Normal 8 2 2 2 4" xfId="1380" xr:uid="{9DFB2E19-C604-44C0-B494-1E313394F9EC}"/>
    <cellStyle name="Normal 8 2 2 2_2011 07 28 Execution Report for Vossloh" xfId="278" xr:uid="{87DFD803-F279-432E-A13A-BDF4F0DFBC6F}"/>
    <cellStyle name="Normal 8 2 2 3" xfId="279" xr:uid="{5F9C5257-43AE-47DD-BF22-66E4B4257F8E}"/>
    <cellStyle name="Normal 8 2 2 3 2" xfId="553" xr:uid="{8D7FCB0B-C631-4A8C-A927-F378A6004DFB}"/>
    <cellStyle name="Normal 8 2 2 3 2 2" xfId="1526" xr:uid="{DACB4CFC-D27B-42E6-97AC-DB2321F1EFF4}"/>
    <cellStyle name="Normal 8 2 2 3 3" xfId="1382" xr:uid="{D545D2A6-CCE9-4290-8483-9012A5365AC6}"/>
    <cellStyle name="Normal 8 2 2 3_MONC Jan19" xfId="1135" xr:uid="{FC728621-1E83-47CF-A4D2-48D85785184E}"/>
    <cellStyle name="Normal 8 2 2 4" xfId="550" xr:uid="{3D16F9D6-3492-43C6-BD16-8C3A17A5A4D5}"/>
    <cellStyle name="Normal 8 2 2 4 2" xfId="1523" xr:uid="{1498DA83-15AF-47E3-97C1-09ED1F565505}"/>
    <cellStyle name="Normal 8 2 2 5" xfId="1286" xr:uid="{5E47923C-D073-4185-91AB-8DF57038B2D8}"/>
    <cellStyle name="Normal 8 2 2_2011 07 28 Execution Report for Vossloh" xfId="280" xr:uid="{8175AD14-9935-4869-8DAA-A311E10FB0D5}"/>
    <cellStyle name="Normal 8 2 3" xfId="281" xr:uid="{360289AE-1211-4355-9C55-E3924EEB1327}"/>
    <cellStyle name="Normal 8 2 3 2" xfId="282" xr:uid="{F3D77B5F-DFAC-4BAB-A3C1-F4D8174CE8B0}"/>
    <cellStyle name="Normal 8 2 3 2 2" xfId="555" xr:uid="{BD196999-6A54-49E4-B88A-7164B9809C16}"/>
    <cellStyle name="Normal 8 2 3 2 2 2" xfId="1528" xr:uid="{C354D718-0C1F-4A8B-9C10-68C2A6EF03BB}"/>
    <cellStyle name="Normal 8 2 3 2 3" xfId="1384" xr:uid="{814D6091-0907-4808-9059-AE5E9F0D6F0B}"/>
    <cellStyle name="Normal 8 2 3 2_MONC Jan19" xfId="1136" xr:uid="{690BE30C-12CA-4B26-95CE-000B0DD4321B}"/>
    <cellStyle name="Normal 8 2 3 3" xfId="554" xr:uid="{F3B5482B-4229-4E82-BB8F-ADF6FAA4DAD1}"/>
    <cellStyle name="Normal 8 2 3 3 2" xfId="1527" xr:uid="{05A37166-5F9B-4515-9889-DB9460470B72}"/>
    <cellStyle name="Normal 8 2 3 4" xfId="1383" xr:uid="{95A7A6D7-049A-4C14-B74C-79ED2C7320B3}"/>
    <cellStyle name="Normal 8 2 3_2011 07 28 Execution Report for Vossloh" xfId="283" xr:uid="{49748E98-BAD5-4F6C-86CA-C0A46FBDE781}"/>
    <cellStyle name="Normal 8 2 4" xfId="284" xr:uid="{938C1D29-2567-4FD3-8B98-AA16FC5FD8D3}"/>
    <cellStyle name="Normal 8 2 4 2" xfId="556" xr:uid="{4B3830B7-B6D6-47BC-AD1E-4229FB6A21AC}"/>
    <cellStyle name="Normal 8 2 4 2 2" xfId="1529" xr:uid="{E1D5CB62-1EC0-4BBF-9BCC-12D1176C2D8C}"/>
    <cellStyle name="Normal 8 2 4 3" xfId="1385" xr:uid="{6B3608C8-AADF-49C4-9D6B-61E01ECFE7C9}"/>
    <cellStyle name="Normal 8 2 4_MONC Jan19" xfId="1137" xr:uid="{78CC834A-90CF-4D5C-8735-191283BBC6CD}"/>
    <cellStyle name="Normal 8 2 5" xfId="549" xr:uid="{BD7C8DF7-EEDA-49F5-A339-13586CFB2AD7}"/>
    <cellStyle name="Normal 8 2 5 2" xfId="1522" xr:uid="{D826305B-C6A6-4B5D-A25B-74E350DB4D91}"/>
    <cellStyle name="Normal 8 2 6" xfId="744" xr:uid="{0F81CC4D-B38C-4F21-A342-DAA34480CCE9}"/>
    <cellStyle name="Normal 8 2 6 2" xfId="1657" xr:uid="{9412CC35-7120-4E49-B020-758FD3BFA6EF}"/>
    <cellStyle name="Normal 8 2 7" xfId="1031" xr:uid="{019F6783-EC6E-450D-808A-4F93A718904C}"/>
    <cellStyle name="Normal 8 2 7 2" xfId="1699" xr:uid="{D8ACC298-2CAD-4E21-9595-93040CE12F50}"/>
    <cellStyle name="Normal 8 2 8" xfId="1038" xr:uid="{8F54BDEE-5DA6-4574-A282-1EDCB61524C0}"/>
    <cellStyle name="Normal 8 2 8 2" xfId="1703" xr:uid="{0982F89E-EC7A-48E4-8A8A-6B5D52EBB68A}"/>
    <cellStyle name="Normal 8 2 9" xfId="1265" xr:uid="{410E2659-1B04-406B-ABDA-CE43AE5FE119}"/>
    <cellStyle name="Normal 8 2_2011 07 28 Execution Report for Vossloh" xfId="285" xr:uid="{034235F1-8AFF-4FB0-8551-7C1A4B001BFC}"/>
    <cellStyle name="Normal 8 3" xfId="117" xr:uid="{24752172-CFBD-4BDD-AE40-6765669F30D6}"/>
    <cellStyle name="Normal 8 3 2" xfId="286" xr:uid="{5405BFC6-6D16-4DE0-8079-6F13C00956E9}"/>
    <cellStyle name="Normal 8 3 2 2" xfId="287" xr:uid="{3B4A28B5-3A82-4928-A062-3835EBC0DF60}"/>
    <cellStyle name="Normal 8 3 2 2 2" xfId="559" xr:uid="{68009C45-2543-45F0-820F-852803F4196A}"/>
    <cellStyle name="Normal 8 3 2 2 2 2" xfId="1532" xr:uid="{D24FEEF3-400F-442F-B10C-218AFF6AE926}"/>
    <cellStyle name="Normal 8 3 2 2 3" xfId="1387" xr:uid="{AC2A8CD1-A2BA-4B3B-9B53-D014AFE477E3}"/>
    <cellStyle name="Normal 8 3 2 2_MONC Jan19" xfId="1138" xr:uid="{EBFD8919-A6F6-4015-84EE-53F779624C8F}"/>
    <cellStyle name="Normal 8 3 2 3" xfId="558" xr:uid="{2D245B17-A530-4882-9E01-B711C53F93CC}"/>
    <cellStyle name="Normal 8 3 2 3 2" xfId="1531" xr:uid="{19696E4F-B282-4388-80FB-83FCB71F8097}"/>
    <cellStyle name="Normal 8 3 2 4" xfId="1386" xr:uid="{F2633D40-35B3-4758-B72F-8FA9E67BBEBD}"/>
    <cellStyle name="Normal 8 3 2_2011 07 28 Execution Report for Vossloh" xfId="288" xr:uid="{73257128-5149-44F2-9DA6-BFBA534A8E09}"/>
    <cellStyle name="Normal 8 3 3" xfId="289" xr:uid="{7ACBA82D-3A0A-43A1-B794-131CCF31C965}"/>
    <cellStyle name="Normal 8 3 3 2" xfId="560" xr:uid="{35025C93-AEC0-4051-860C-297BD9B17C08}"/>
    <cellStyle name="Normal 8 3 3 2 2" xfId="1533" xr:uid="{FAD5FEBD-F274-4A5B-8915-760826FA71E6}"/>
    <cellStyle name="Normal 8 3 3 3" xfId="1388" xr:uid="{08C3AE9F-4A34-4213-95E7-F93A51CBBF29}"/>
    <cellStyle name="Normal 8 3 3_MONC Jan19" xfId="1139" xr:uid="{E5E13E97-51D7-449D-BB3A-431A090059C3}"/>
    <cellStyle name="Normal 8 3 4" xfId="557" xr:uid="{52AC76DC-1F39-421D-9C2F-BB533A5AC737}"/>
    <cellStyle name="Normal 8 3 4 2" xfId="1530" xr:uid="{B3AB733D-FBAE-4AF6-942D-AF1BE9C96B3B}"/>
    <cellStyle name="Normal 8 3 5" xfId="1285" xr:uid="{3360C083-30F2-4F70-93B2-8311BEB5EDB3}"/>
    <cellStyle name="Normal 8 3_2011 07 28 Execution Report for Vossloh" xfId="290" xr:uid="{69A1968E-9671-48B4-939B-0DBC9537F039}"/>
    <cellStyle name="Normal 8 4" xfId="291" xr:uid="{31F66087-1084-4556-9C87-7F1C56C5000A}"/>
    <cellStyle name="Normal 8 4 2" xfId="292" xr:uid="{B5BD10D8-91AC-4B72-B005-244B2FC3C3FF}"/>
    <cellStyle name="Normal 8 4 2 2" xfId="562" xr:uid="{98523801-CEC2-462C-8E1B-9764D6FEAEDA}"/>
    <cellStyle name="Normal 8 4 2 2 2" xfId="1535" xr:uid="{5A7EAC7C-E117-44C7-91F5-B73BEEFBE8BA}"/>
    <cellStyle name="Normal 8 4 2 3" xfId="1390" xr:uid="{FFA6CBD1-E7EC-4144-A6BA-E61EE483378B}"/>
    <cellStyle name="Normal 8 4 2_MONC Jan19" xfId="1140" xr:uid="{CCF20962-1B0B-4BD0-8517-BEE4F455F599}"/>
    <cellStyle name="Normal 8 4 3" xfId="561" xr:uid="{09776925-E8D5-4BA6-99FF-1023C918BB8E}"/>
    <cellStyle name="Normal 8 4 3 2" xfId="1534" xr:uid="{BA50E22D-74EF-4826-BCCB-A7B990A36A91}"/>
    <cellStyle name="Normal 8 4 4" xfId="1389" xr:uid="{002AC73B-1997-4DD3-9F8C-B4B70BEEBDEA}"/>
    <cellStyle name="Normal 8 4_2011 07 28 Execution Report for Vossloh" xfId="293" xr:uid="{7D7DBE36-2D07-4990-A977-DE9E22E7415E}"/>
    <cellStyle name="Normal 8 5" xfId="294" xr:uid="{A0D0FA0B-77CF-45A9-8150-3066E89AC98E}"/>
    <cellStyle name="Normal 8 5 2" xfId="563" xr:uid="{7B8722B8-EA68-4259-ADA0-A354F8C681FE}"/>
    <cellStyle name="Normal 8 5 2 2" xfId="1536" xr:uid="{5977D666-E179-4B58-BEC4-49E57F3CB05E}"/>
    <cellStyle name="Normal 8 5 3" xfId="1391" xr:uid="{4A62A4EE-94DD-4DF9-ADF9-9E82624C5E94}"/>
    <cellStyle name="Normal 8 5_MONC Jan19" xfId="1141" xr:uid="{41BD6EF6-9F32-4444-B31A-50A21CDE8CA5}"/>
    <cellStyle name="Normal 8 6" xfId="548" xr:uid="{95448C93-D89B-4770-96F6-578DB774E4B5}"/>
    <cellStyle name="Normal 8 6 2" xfId="1521" xr:uid="{56CADF49-97D6-4F84-A863-B36A94FADD20}"/>
    <cellStyle name="Normal 8 7" xfId="653" xr:uid="{7B0C2D83-AA67-4F4B-9FC7-F4D0AC74FAAE}"/>
    <cellStyle name="Normal 8 7 2" xfId="1195" xr:uid="{DAA770A1-DD18-44BA-85BD-85BA92507CAD}"/>
    <cellStyle name="Normal 8 7 3" xfId="1596" xr:uid="{C66EB5C5-D75A-4084-889F-7ED88106040D}"/>
    <cellStyle name="Normal 8 8" xfId="1019" xr:uid="{CA634086-7A9E-4D36-AD9D-62A804103579}"/>
    <cellStyle name="Normal 8 8 2" xfId="1689" xr:uid="{0CABC257-C660-4AF8-ADA2-10ACACDE4EDE}"/>
    <cellStyle name="Normal 8 9" xfId="1042" xr:uid="{F9BB7B8D-F298-4BAF-B6CA-E1A5FC9DFABF}"/>
    <cellStyle name="Normal 8 9 2" xfId="1704" xr:uid="{B2086566-F7BB-4045-BEA1-AFF836AA2873}"/>
    <cellStyle name="Normal 8_2011 07 28 Execution Report for Vossloh" xfId="295" xr:uid="{0E127794-4C66-4DE1-B6A1-1A1DE4A62C69}"/>
    <cellStyle name="Normal 9" xfId="45" xr:uid="{8FC7889F-35A8-4BC3-AF6E-829DF4E525FF}"/>
    <cellStyle name="Normal 9 2" xfId="119" xr:uid="{E1270592-A021-4123-8AA4-C8528924A561}"/>
    <cellStyle name="Normal 9 2 2" xfId="296" xr:uid="{068B0C74-B896-4C99-A173-4E431DB497CC}"/>
    <cellStyle name="Normal 9 2 2 2" xfId="297" xr:uid="{EAD7174B-4634-43EF-864A-76025161B693}"/>
    <cellStyle name="Normal 9 2 2 2 2" xfId="567" xr:uid="{E0B1B8FF-95F0-4ED6-83C3-7B11F0800E42}"/>
    <cellStyle name="Normal 9 2 2 2 2 2" xfId="1540" xr:uid="{340017C7-D4D3-4F9E-987E-725B7405B42C}"/>
    <cellStyle name="Normal 9 2 2 2 3" xfId="1393" xr:uid="{F0969C6A-FB72-4C70-9A99-5D9DDAFDDD63}"/>
    <cellStyle name="Normal 9 2 2 2_MONC Jan19" xfId="1142" xr:uid="{269A5502-527C-444A-A909-D4D26ADC1EEA}"/>
    <cellStyle name="Normal 9 2 2 3" xfId="566" xr:uid="{C6ECB483-3462-4F09-9B1D-488043AD84E4}"/>
    <cellStyle name="Normal 9 2 2 3 2" xfId="1539" xr:uid="{D07F8AB2-C846-4FA2-BF26-47BDD046F5FA}"/>
    <cellStyle name="Normal 9 2 2 4" xfId="1392" xr:uid="{1D6BC4EF-4EAF-49C0-85D1-A9F9A319A05A}"/>
    <cellStyle name="Normal 9 2 2_2011 07 28 Execution Report for Vossloh" xfId="298" xr:uid="{1B89FE30-F3FB-4F30-8DAB-4F7CFFF3A3D7}"/>
    <cellStyle name="Normal 9 2 3" xfId="299" xr:uid="{2CA2BB10-D61D-4FFC-B4E1-71BF27FF8759}"/>
    <cellStyle name="Normal 9 2 3 2" xfId="568" xr:uid="{A09CAD91-BDF6-4C89-A208-9116C39735B5}"/>
    <cellStyle name="Normal 9 2 3 2 2" xfId="1541" xr:uid="{855D2BAB-25A6-40A1-B596-12D58EE89E9C}"/>
    <cellStyle name="Normal 9 2 3 3" xfId="1394" xr:uid="{D7865A39-2D07-424B-AC1D-0645DAF0DDA7}"/>
    <cellStyle name="Normal 9 2 3_MONC Jan19" xfId="1143" xr:uid="{55994AB3-6A49-49B3-B4F8-F12A7BE7475D}"/>
    <cellStyle name="Normal 9 2 4" xfId="565" xr:uid="{3DFB17BA-45C9-41B9-B359-34869DD7977D}"/>
    <cellStyle name="Normal 9 2 4 2" xfId="1538" xr:uid="{CA5B5554-D05D-4AA0-8454-44BFD3F1FD3A}"/>
    <cellStyle name="Normal 9 2 5" xfId="1287" xr:uid="{E66B419F-45C5-4396-B024-7D2B4411063B}"/>
    <cellStyle name="Normal 9 2_2011 07 28 Execution Report for Vossloh" xfId="300" xr:uid="{3201BB9A-7342-4935-A921-E57EC0778EC1}"/>
    <cellStyle name="Normal 9 3" xfId="301" xr:uid="{09BC0E80-7BE5-4E47-A22E-09076FF25E04}"/>
    <cellStyle name="Normal 9 3 2" xfId="302" xr:uid="{C4E7C39D-25BE-4693-85EE-28F8A221FE67}"/>
    <cellStyle name="Normal 9 3 2 2" xfId="570" xr:uid="{7D5D0B82-B0A4-48FA-8D13-FD17D94B54A8}"/>
    <cellStyle name="Normal 9 3 2 2 2" xfId="1543" xr:uid="{C3FD4D1F-AF59-4BDE-AB8F-1BC6B938BA37}"/>
    <cellStyle name="Normal 9 3 2 3" xfId="1396" xr:uid="{5E699953-AD80-4EE7-8B55-BD6AAE4E97BF}"/>
    <cellStyle name="Normal 9 3 2_MONC Jan19" xfId="1144" xr:uid="{7EDFF1C7-D191-48B9-9C65-4A530A1FE5F1}"/>
    <cellStyle name="Normal 9 3 3" xfId="569" xr:uid="{9A8C9C22-0A87-4E31-B96E-D2F1FEFBDC58}"/>
    <cellStyle name="Normal 9 3 3 2" xfId="1542" xr:uid="{CAE92F17-6E77-483F-A749-B1A8758580FA}"/>
    <cellStyle name="Normal 9 3 4" xfId="1395" xr:uid="{80F6675D-447A-444E-A0A1-E16EE1E6E243}"/>
    <cellStyle name="Normal 9 3_2011 07 28 Execution Report for Vossloh" xfId="303" xr:uid="{CE65590B-9B67-4226-AF85-A18C6EADCA70}"/>
    <cellStyle name="Normal 9 4" xfId="304" xr:uid="{0A3EB61A-08B5-4644-BEBA-3AF19C344542}"/>
    <cellStyle name="Normal 9 4 2" xfId="571" xr:uid="{AD3B458C-062F-449B-9450-4CB188DB3BF0}"/>
    <cellStyle name="Normal 9 4 2 2" xfId="1544" xr:uid="{B7A6B388-5C3C-4799-8D33-143716A5E040}"/>
    <cellStyle name="Normal 9 4 3" xfId="1397" xr:uid="{488D9670-0884-4B74-AFB6-D7CC9020F383}"/>
    <cellStyle name="Normal 9 4_MONC Jan19" xfId="1145" xr:uid="{6E195CDE-D6DD-4A32-B1B8-6AEF8ED056B5}"/>
    <cellStyle name="Normal 9 5" xfId="564" xr:uid="{8E49C23E-5A55-49BD-A9F8-F7AE3271747D}"/>
    <cellStyle name="Normal 9 5 2" xfId="1537" xr:uid="{B9639406-0005-40A6-8AEC-A3AFA9E66248}"/>
    <cellStyle name="Normal 9 6" xfId="667" xr:uid="{D6B2FCF1-4440-449B-919D-C0723F4BBC95}"/>
    <cellStyle name="Normal 9 6 2" xfId="1610" xr:uid="{43513181-F1B2-4630-AF3A-E3771D3E9A85}"/>
    <cellStyle name="Normal 9 7" xfId="1020" xr:uid="{28BC0CB5-F306-419C-91FF-700284B0B6A6}"/>
    <cellStyle name="Normal 9 7 2" xfId="1690" xr:uid="{4629732E-3179-4A15-A2EA-31E0C739820D}"/>
    <cellStyle name="Normal 9 8" xfId="1034" xr:uid="{0D367437-39D2-4A97-BFE2-1EADE6FF76C2}"/>
    <cellStyle name="Normal 9 8 2" xfId="1701" xr:uid="{D46C298B-F91C-4D17-8A99-CE735854312B}"/>
    <cellStyle name="Normal 9 9" xfId="1266" xr:uid="{F148EF07-ADFB-4627-B8EB-A5D7A68B5C11}"/>
    <cellStyle name="Normal 9_2011 07 28 Execution Report for Vossloh" xfId="305" xr:uid="{CD5BFD38-D06C-4FEC-B888-8A5FB4EF79AA}"/>
    <cellStyle name="Normalny 2" xfId="1186" xr:uid="{726AF3A9-604B-482D-9453-3832A26EE57A}"/>
    <cellStyle name="Normalny_Arkusz1" xfId="1187" xr:uid="{CCECC151-8744-4F2A-B597-33CB959DCBB5}"/>
    <cellStyle name="Note 10" xfId="890" xr:uid="{45DF600B-5672-4A80-A569-8C7FB46EFB49}"/>
    <cellStyle name="Note 11" xfId="904" xr:uid="{68BC5450-1F7B-4C66-A6CD-2849F773DA76}"/>
    <cellStyle name="Note 12" xfId="917" xr:uid="{F205CD83-75A4-4529-A234-195E2582DCCF}"/>
    <cellStyle name="Note 13" xfId="931" xr:uid="{50DE63C2-81C6-4915-B52D-E7376DB7817C}"/>
    <cellStyle name="Note 14" xfId="945" xr:uid="{30B4A0E6-8DAB-4757-8BC8-629251A21A91}"/>
    <cellStyle name="Note 15" xfId="959" xr:uid="{2356E01E-63BF-4CE9-9831-C261DB37A392}"/>
    <cellStyle name="Note 16" xfId="973" xr:uid="{388F6A03-6884-45F7-AE25-C69BE6E55350}"/>
    <cellStyle name="Note 17" xfId="987" xr:uid="{1085A261-5353-4243-9274-0AB3EBF1328E}"/>
    <cellStyle name="Note 18" xfId="1001" xr:uid="{48485878-2199-4824-B619-1666B7BA5CB7}"/>
    <cellStyle name="Note 19" xfId="806" xr:uid="{8B9E4F1D-74EB-41D6-98BE-720DF00F3865}"/>
    <cellStyle name="Note 19 2" xfId="1685" xr:uid="{9642FBB9-D90F-40A6-97D1-F2BF617E4B78}"/>
    <cellStyle name="Note 2" xfId="626" xr:uid="{D15EFBDA-6E03-491D-AA87-97C7858F2C7D}"/>
    <cellStyle name="Note 2 2" xfId="717" xr:uid="{D249247A-E3B1-4D70-9663-07CA09668FB8}"/>
    <cellStyle name="Note 2 2 2" xfId="1630" xr:uid="{0A4A577B-B806-43A4-82C7-F211B39E6074}"/>
    <cellStyle name="Note 2 3" xfId="1569" xr:uid="{8AA8DF99-3113-4F88-935C-E038016F0A62}"/>
    <cellStyle name="Note 20" xfId="1231" xr:uid="{A95E000A-C37F-48A2-8D3F-84D3A39F3FD9}"/>
    <cellStyle name="Note 20 2" xfId="1740" xr:uid="{64B47B3C-3DE1-42C6-93BD-592478C163D1}"/>
    <cellStyle name="Note 21" xfId="72" xr:uid="{8E486D47-BB6D-4FD6-948A-BE7CEA787237}"/>
    <cellStyle name="Note 3" xfId="640" xr:uid="{9C637C3A-C226-469A-98EF-9E5714E82BDC}"/>
    <cellStyle name="Note 3 2" xfId="731" xr:uid="{BA8AB9E8-41AD-4FE0-8CEE-90C52E9A4AF0}"/>
    <cellStyle name="Note 3 2 2" xfId="1644" xr:uid="{D91B9D9D-2EC4-4077-849E-E3B1EB75CDE1}"/>
    <cellStyle name="Note 3 3" xfId="1583" xr:uid="{264409E5-04FC-4D22-8232-312B4943BE25}"/>
    <cellStyle name="Note 4" xfId="654" xr:uid="{728ADD7D-9602-4B38-8374-B264511C3758}"/>
    <cellStyle name="Note 4 2" xfId="745" xr:uid="{050E5A0F-2CFF-4C72-A91E-F06EEAA09369}"/>
    <cellStyle name="Note 4 2 2" xfId="1658" xr:uid="{38210AAB-CF7E-4D24-B199-F8689D1B5E12}"/>
    <cellStyle name="Note 4 3" xfId="1597" xr:uid="{E8EEB3A4-6065-44EC-83AD-610B327E1B3D}"/>
    <cellStyle name="Note 5" xfId="668" xr:uid="{8B4DDF69-4C5C-4B6D-AC0D-2509EA7A522E}"/>
    <cellStyle name="Note 5 2" xfId="1611" xr:uid="{99C89CE1-1586-4F95-A0F9-981A1B26FD96}"/>
    <cellStyle name="Note 6" xfId="822" xr:uid="{44F1BF2C-2365-4DC2-80DD-6CB40A014D9E}"/>
    <cellStyle name="Note 7" xfId="850" xr:uid="{FE58F4D1-8520-436F-8FDE-D64B4FA6A7EA}"/>
    <cellStyle name="Note 8" xfId="863" xr:uid="{80049D87-0F21-40F4-B53F-1790BAD5B20C}"/>
    <cellStyle name="Note 9" xfId="877" xr:uid="{BFAEB9F3-E67F-48BE-A050-518ECFB4454F}"/>
    <cellStyle name="Output 2" xfId="817" xr:uid="{16F4296D-D0B6-45A9-BFCC-785FDE8A348D}"/>
    <cellStyle name="Output 2 2" xfId="1188" xr:uid="{E1E0046D-6393-47DA-9D3A-22F20F844FCB}"/>
    <cellStyle name="Output 3" xfId="801" xr:uid="{6B5BEA5C-11F0-4A0E-A278-CB2EFED4F354}"/>
    <cellStyle name="Output 4" xfId="67" xr:uid="{CE1A21A2-2133-4ADC-8DF2-0DCB02994750}"/>
    <cellStyle name="Percent 10" xfId="46" xr:uid="{DC969841-5318-4BAD-AE34-AAFA7AAED634}"/>
    <cellStyle name="Percent 11" xfId="47" xr:uid="{8EA193EA-1714-4E4D-849F-A60788BA4E7F}"/>
    <cellStyle name="Percent 11 2" xfId="306" xr:uid="{07A69C8B-6D5A-4A13-B063-9690BFC1CA12}"/>
    <cellStyle name="Percent 11 2 2" xfId="307" xr:uid="{8466C8B6-4FBA-4739-8AF8-6DCB793CB276}"/>
    <cellStyle name="Percent 11 2 2 2" xfId="308" xr:uid="{D87167C5-C116-437A-B33E-8EB23C587D9E}"/>
    <cellStyle name="Percent 11 2 3" xfId="309" xr:uid="{AD5C7BA2-2B2C-4FBD-91CA-B0F2723C5100}"/>
    <cellStyle name="Percent 11 3" xfId="310" xr:uid="{0F7DF61E-D3BD-44C5-992F-67872609717A}"/>
    <cellStyle name="Percent 11 3 2" xfId="311" xr:uid="{BA604317-545F-4A0F-B597-D2D63D1793B1}"/>
    <cellStyle name="Percent 11 4" xfId="312" xr:uid="{30EB8A91-2FD0-4198-B731-5F36B8C503A5}"/>
    <cellStyle name="Percent 12" xfId="313" xr:uid="{2DC856B6-11A4-4825-8C44-45C4B25ED8EC}"/>
    <cellStyle name="Percent 13" xfId="314" xr:uid="{19FF2101-687E-4452-B515-DF5BD4BBE06B}"/>
    <cellStyle name="Percent 14" xfId="315" xr:uid="{9BE04D3F-45D4-44D7-8000-C674F43AA183}"/>
    <cellStyle name="Percent 15" xfId="316" xr:uid="{00D2645F-8E68-462A-9FDE-D9A02CA0A8E3}"/>
    <cellStyle name="Percent 16" xfId="426" xr:uid="{032C53B4-8756-4720-97EC-BB787ECAB9C3}"/>
    <cellStyle name="Percent 16 2" xfId="575" xr:uid="{1A3055D9-F1DA-4F1F-9D80-8DFB20129E34}"/>
    <cellStyle name="Percent 17" xfId="429" xr:uid="{C94CB33D-F625-4A2A-AC3C-90FF057D4A10}"/>
    <cellStyle name="Percent 17 2" xfId="578" xr:uid="{D2C2E842-4727-4AEC-B040-924DC9A06C1E}"/>
    <cellStyle name="Percent 17 2 2" xfId="1549" xr:uid="{6602397E-25D2-40A0-9655-EC35778831D2}"/>
    <cellStyle name="Percent 17 3" xfId="1402" xr:uid="{44938EEC-C2F4-4817-A51A-6B24B534B8E3}"/>
    <cellStyle name="Percent 18" xfId="589" xr:uid="{8711529B-AE07-4E16-B535-3246E14DD9C9}"/>
    <cellStyle name="Percent 18 2" xfId="1065" xr:uid="{99A4FA55-DEE1-4577-BCD9-B7DD02A1E04F}"/>
    <cellStyle name="Percent 19" xfId="1197" xr:uid="{730FF635-78D3-4991-A723-0A1B87BB62EC}"/>
    <cellStyle name="Percent 19 2" xfId="1721" xr:uid="{834671DE-26EF-44B3-86D4-B9AE05BFC8F4}"/>
    <cellStyle name="Percent 2" xfId="24" xr:uid="{60F2FD35-77B3-41C9-A730-F3C58A34882F}"/>
    <cellStyle name="Percent 2 2" xfId="48" xr:uid="{17D7DEA5-4A15-4C68-8B85-D534EFA6B072}"/>
    <cellStyle name="Percent 2 2 2" xfId="317" xr:uid="{4FE64F0C-D12A-4382-BEA4-B9897BDF79AB}"/>
    <cellStyle name="Percent 2 2 2 2" xfId="318" xr:uid="{958DAF9A-B1F3-42CA-84F5-B3E9B0DE2292}"/>
    <cellStyle name="Percent 2 2 2 2 2" xfId="319" xr:uid="{9A284154-60D4-4295-9884-78CB5C78F44F}"/>
    <cellStyle name="Percent 2 2 2 3" xfId="320" xr:uid="{1774D0C5-8F38-46C1-9507-964BE97C2AC0}"/>
    <cellStyle name="Percent 2 2 3" xfId="321" xr:uid="{C53C05A5-B43E-4169-BA5F-401DD0D0EDC0}"/>
    <cellStyle name="Percent 2 2 3 2" xfId="322" xr:uid="{19492ACB-09C1-4DA4-BB38-1CC2BE4FDF2F}"/>
    <cellStyle name="Percent 2 2 4" xfId="323" xr:uid="{7751F314-C2FA-41B4-94FA-34DF93309A6A}"/>
    <cellStyle name="Percent 2 2 5" xfId="1189" xr:uid="{A5C82C7B-378A-4CF2-BC13-18252EE74ECD}"/>
    <cellStyle name="Percent 2 3" xfId="100" xr:uid="{ABC31BC4-9E98-46DB-966E-9C49C94D53A6}"/>
    <cellStyle name="Percent 2 3 2" xfId="325" xr:uid="{ABE89D01-2B82-464C-AD46-7CF368126039}"/>
    <cellStyle name="Percent 2 3 2 2" xfId="326" xr:uid="{1E1522D8-1DCB-49DF-BD95-39367FB38D06}"/>
    <cellStyle name="Percent 2 3 3" xfId="327" xr:uid="{2BB82BD2-1F8B-47F0-BB6B-AA76E243DF06}"/>
    <cellStyle name="Percent 2 3 4" xfId="582" xr:uid="{08D9E8C8-B713-43B3-A94F-FFAB0B59E263}"/>
    <cellStyle name="Percent 2 3 5" xfId="324" xr:uid="{17C5A0FE-A56A-4C45-9539-2B7B32025929}"/>
    <cellStyle name="Percent 2 3 6" xfId="1268" xr:uid="{D3A0D898-CFB1-4D41-B4BD-0911E0A01808}"/>
    <cellStyle name="Percent 2 4" xfId="328" xr:uid="{E21AAA18-BA6E-4C3B-BA17-77EC9108575E}"/>
    <cellStyle name="Percent 2 4 2" xfId="329" xr:uid="{6F784D0C-37B5-4925-BB2F-4A2923351B28}"/>
    <cellStyle name="Percent 2 5" xfId="330" xr:uid="{7144CA73-150A-4192-A9AB-1E8BB7FFA3C1}"/>
    <cellStyle name="Percent 2 6" xfId="572" xr:uid="{BA4CA3D0-DF1B-42BC-A6F3-7E7D50C0C1FB}"/>
    <cellStyle name="Percent 2 6 2" xfId="1545" xr:uid="{74FB3B5F-6274-41BF-8142-364A3C581002}"/>
    <cellStyle name="Percent 2 7" xfId="595" xr:uid="{150019D9-86A8-4F37-B236-D2D907C21A49}"/>
    <cellStyle name="Percent 2 8" xfId="1247" xr:uid="{B10AEF48-BDBB-4D21-B9C4-C96D3D3B7ACB}"/>
    <cellStyle name="Percent 20" xfId="1200" xr:uid="{C613C443-AB3E-4809-AFAC-24E6A97705AC}"/>
    <cellStyle name="Percent 20 2" xfId="1724" xr:uid="{356A7FC3-4021-4CF1-BA06-4EF6122F7FF9}"/>
    <cellStyle name="Percent 21" xfId="1204" xr:uid="{BA00D36F-6BAB-4B43-A1B8-AFDE5967472C}"/>
    <cellStyle name="Percent 21 2" xfId="1728" xr:uid="{F9167CBE-0FA6-4512-A730-50472E476EFA}"/>
    <cellStyle name="Percent 22" xfId="1207" xr:uid="{0885E0FB-D211-4FFC-9F63-95BC1FF08E5F}"/>
    <cellStyle name="Percent 22 2" xfId="1731" xr:uid="{1AA81090-9D8B-454A-9D59-59A0D6DC5720}"/>
    <cellStyle name="Percent 23" xfId="1209" xr:uid="{B6D834D7-857C-452B-950C-417AC0478A73}"/>
    <cellStyle name="Percent 23 2" xfId="1733" xr:uid="{DCC76BC1-7183-4A96-9287-14A578BF948F}"/>
    <cellStyle name="Percent 24" xfId="1212" xr:uid="{3AB1B805-1493-4D3A-BE2E-811E45B2D37C}"/>
    <cellStyle name="Percent 24 2" xfId="1736" xr:uid="{8DE73F7D-AE2D-4265-80FF-DA88CDDDD133}"/>
    <cellStyle name="Percent 25" xfId="1244" xr:uid="{16ECE955-AF01-41F6-ABB8-E72EE2B092E4}"/>
    <cellStyle name="Percent 3" xfId="26" xr:uid="{87C62B18-AB44-427A-BC7D-EAB5A947D597}"/>
    <cellStyle name="Percent 3 2" xfId="49" xr:uid="{4FD38A88-F20F-4292-8A04-A41E345ECFCB}"/>
    <cellStyle name="Percent 3 2 2" xfId="331" xr:uid="{D140ED16-501E-4433-AB53-3E86DDE12AA1}"/>
    <cellStyle name="Percent 3 2 2 2" xfId="332" xr:uid="{C42E61F3-761F-4966-A6F3-0B99830FBF2D}"/>
    <cellStyle name="Percent 3 2 2 2 2" xfId="333" xr:uid="{CC1CB401-D516-407F-8D39-17CFA7FF1329}"/>
    <cellStyle name="Percent 3 2 2 3" xfId="334" xr:uid="{DD3E66B2-A9CB-44C7-A336-A4114CA963A5}"/>
    <cellStyle name="Percent 3 2 3" xfId="335" xr:uid="{89E30AE2-1136-4468-A224-087B6D876490}"/>
    <cellStyle name="Percent 3 2 3 2" xfId="336" xr:uid="{2500F980-FBB2-4557-9D0C-E712C6368E0D}"/>
    <cellStyle name="Percent 3 2 4" xfId="337" xr:uid="{B395FC3D-12EA-4E76-B30B-07610BFA1EF3}"/>
    <cellStyle name="Percent 3 3" xfId="102" xr:uid="{46806AF1-ACC1-4702-9ACC-BFB89EE21DCE}"/>
    <cellStyle name="Percent 3 3 2" xfId="339" xr:uid="{607EAA94-B191-4056-BA4E-685B80E07B6D}"/>
    <cellStyle name="Percent 3 3 2 2" xfId="340" xr:uid="{23CE00A7-95E2-46B2-BD9B-BA419A9D9CE0}"/>
    <cellStyle name="Percent 3 3 3" xfId="341" xr:uid="{4236B537-6197-42DE-A7DA-51766910B87E}"/>
    <cellStyle name="Percent 3 3 4" xfId="583" xr:uid="{D2B6F0A4-CDDB-46DD-A81A-E8D7871F88FF}"/>
    <cellStyle name="Percent 3 3 5" xfId="338" xr:uid="{15B77FF1-0267-40ED-9F9D-ED91A5A3F9BC}"/>
    <cellStyle name="Percent 3 3 6" xfId="1270" xr:uid="{155DEF84-F712-4C35-BE8E-E212A5287E81}"/>
    <cellStyle name="Percent 3 4" xfId="342" xr:uid="{CECCFDFD-E752-4B69-9F4A-C0C217EBD78F}"/>
    <cellStyle name="Percent 3 4 2" xfId="343" xr:uid="{DC1EFC3D-EBEE-4194-A3BA-5BD3EF5CF680}"/>
    <cellStyle name="Percent 3 5" xfId="344" xr:uid="{B8183094-0612-4F56-9111-F793CED796C0}"/>
    <cellStyle name="Percent 3 6" xfId="684" xr:uid="{E27ED107-C1CB-423A-8D1B-B5D11B412DB3}"/>
    <cellStyle name="Percent 3 6 2" xfId="1625" xr:uid="{F3BBA479-E9CF-499D-A68D-5B07CFF647C8}"/>
    <cellStyle name="Percent 3 7" xfId="1249" xr:uid="{C299B61F-6B35-4F2B-870D-39E93345ADA6}"/>
    <cellStyle name="Percent 4" xfId="28" xr:uid="{A231761B-B687-4257-8C24-BE1393D13257}"/>
    <cellStyle name="Percent 4 2" xfId="50" xr:uid="{1988DE17-DEDD-4E1B-8418-EF8DFC3C4654}"/>
    <cellStyle name="Percent 4 2 2" xfId="345" xr:uid="{70F566A0-0AFA-4985-BDB3-8F64B68538C1}"/>
    <cellStyle name="Percent 4 2 2 2" xfId="346" xr:uid="{5B19E085-5634-46AA-B2E7-738803A7112E}"/>
    <cellStyle name="Percent 4 2 2 2 2" xfId="347" xr:uid="{5ED02D55-CBA6-46FE-A7BE-24F90E46E8E4}"/>
    <cellStyle name="Percent 4 2 2 3" xfId="348" xr:uid="{945275E2-D2E6-4029-96DF-3EC9F306B519}"/>
    <cellStyle name="Percent 4 2 3" xfId="349" xr:uid="{75189BDE-EE25-4E30-92AE-5D5C0EF51830}"/>
    <cellStyle name="Percent 4 2 3 2" xfId="350" xr:uid="{C05A238E-62D6-4DD4-A9B5-D64CD9B1EFF4}"/>
    <cellStyle name="Percent 4 2 4" xfId="351" xr:uid="{7E2333A0-73B0-4E57-AAE5-8C309B2CEE94}"/>
    <cellStyle name="Percent 4 3" xfId="104" xr:uid="{55C4FB4C-68B9-45A1-A354-1F1D3293A1E1}"/>
    <cellStyle name="Percent 4 3 2" xfId="353" xr:uid="{2D9E3A63-7E2F-4B20-8F43-3F00E880D229}"/>
    <cellStyle name="Percent 4 3 2 2" xfId="354" xr:uid="{04BAB8F5-8712-49CE-BB39-047DFB4DB92B}"/>
    <cellStyle name="Percent 4 3 3" xfId="355" xr:uid="{927E9C8D-9528-4847-ABDE-216A94224B6D}"/>
    <cellStyle name="Percent 4 3 4" xfId="584" xr:uid="{12FFBB6C-5A16-443B-9CC0-41A1877A402B}"/>
    <cellStyle name="Percent 4 3 5" xfId="352" xr:uid="{E6ECACBE-9E30-4D41-B827-C3ECBCFDC15B}"/>
    <cellStyle name="Percent 4 3 6" xfId="1272" xr:uid="{5CC0FE80-1DBF-4B7F-A742-337052A7D5E9}"/>
    <cellStyle name="Percent 4 4" xfId="356" xr:uid="{2F7FF99E-0AB7-4EA3-8932-1E8ACE4257FC}"/>
    <cellStyle name="Percent 4 4 2" xfId="357" xr:uid="{3535B8EB-A13D-4EC9-A4C5-FEB70B07B926}"/>
    <cellStyle name="Percent 4 5" xfId="358" xr:uid="{AC3141FC-0FF2-4569-8239-344E3F31C9CA}"/>
    <cellStyle name="Percent 4 6" xfId="762" xr:uid="{9D611AED-0AE1-4AEB-A290-4E7864078868}"/>
    <cellStyle name="Percent 4 7" xfId="1251" xr:uid="{BE032C65-E906-41C4-9A8C-844D3597D0F4}"/>
    <cellStyle name="Percent 5" xfId="30" xr:uid="{0884BDBA-03E2-4397-95A9-6B445E23D1B7}"/>
    <cellStyle name="Percent 5 2" xfId="51" xr:uid="{97AABB12-0467-47FD-84CD-9040028FA67F}"/>
    <cellStyle name="Percent 5 2 2" xfId="359" xr:uid="{B001FE31-E80F-4357-8CB1-5DFE640CFA74}"/>
    <cellStyle name="Percent 5 2 2 2" xfId="360" xr:uid="{1F4AB6C5-61F2-47C9-9FFE-742D4E2AE3B0}"/>
    <cellStyle name="Percent 5 2 2 2 2" xfId="361" xr:uid="{5A5D37DC-135C-4CE0-9831-D4A150F37C4C}"/>
    <cellStyle name="Percent 5 2 2 3" xfId="362" xr:uid="{F8AAA846-0563-4BA0-9F40-9C2489DA2BC1}"/>
    <cellStyle name="Percent 5 2 3" xfId="363" xr:uid="{44397DCD-9D13-448E-AE52-76C6A5D5CB7A}"/>
    <cellStyle name="Percent 5 2 3 2" xfId="364" xr:uid="{36A9C407-B2D4-4211-BA15-389DE3C6FFA5}"/>
    <cellStyle name="Percent 5 2 4" xfId="365" xr:uid="{8329437B-9013-46B9-B41A-830B6076C0C8}"/>
    <cellStyle name="Percent 5 3" xfId="106" xr:uid="{B784986C-BDFE-4239-B360-A6ED3DB796F9}"/>
    <cellStyle name="Percent 5 3 2" xfId="367" xr:uid="{884803D7-8497-4A5D-8EC9-13A9D32DB67E}"/>
    <cellStyle name="Percent 5 3 2 2" xfId="368" xr:uid="{772C6A95-0550-4415-82E7-D45E52EE7436}"/>
    <cellStyle name="Percent 5 3 3" xfId="369" xr:uid="{4B043359-558F-4082-BB91-4F679E108359}"/>
    <cellStyle name="Percent 5 3 4" xfId="585" xr:uid="{6C1EB5C8-48CA-46C7-9BCD-ADF23FC236D0}"/>
    <cellStyle name="Percent 5 3 5" xfId="366" xr:uid="{799CDA89-C6AF-4FB8-822C-26E4050FDF58}"/>
    <cellStyle name="Percent 5 3 6" xfId="1274" xr:uid="{19BD1D4E-8F48-4ED8-AAE2-126AF0F39C4C}"/>
    <cellStyle name="Percent 5 4" xfId="370" xr:uid="{931938F8-F2EC-4998-87E2-5BB4AC3E6D6C}"/>
    <cellStyle name="Percent 5 4 2" xfId="371" xr:uid="{26D7401D-F6B6-43B1-A94A-61DE916FA572}"/>
    <cellStyle name="Percent 5 5" xfId="372" xr:uid="{160E7095-1D24-4140-8293-EEA312B78991}"/>
    <cellStyle name="Percent 5 6" xfId="1253" xr:uid="{43CDCF66-CA24-40A3-B5E8-2B63C3864795}"/>
    <cellStyle name="Percent 6" xfId="32" xr:uid="{9EA888E2-D38C-428F-8CCC-8852DDBDED9E}"/>
    <cellStyle name="Percent 6 2" xfId="52" xr:uid="{0FBF21B4-9218-41E1-805A-9A381FDD9CC8}"/>
    <cellStyle name="Percent 6 2 2" xfId="373" xr:uid="{160EBBC1-F060-4A13-9382-498BCC301B81}"/>
    <cellStyle name="Percent 6 2 2 2" xfId="374" xr:uid="{A84E8362-1435-4794-84C0-FF3CADCDE9A0}"/>
    <cellStyle name="Percent 6 2 2 2 2" xfId="375" xr:uid="{17D73BF5-3CE8-461B-9457-A056ECCCF6F4}"/>
    <cellStyle name="Percent 6 2 2 3" xfId="376" xr:uid="{81C0BACA-3E10-44F5-843D-8E2357182654}"/>
    <cellStyle name="Percent 6 2 3" xfId="377" xr:uid="{00EC76B8-66C5-4D1A-9606-221D8F2BC669}"/>
    <cellStyle name="Percent 6 2 3 2" xfId="378" xr:uid="{F8CC7CF9-6E5A-4D2E-9747-6D4B05C98BE7}"/>
    <cellStyle name="Percent 6 2 4" xfId="379" xr:uid="{03E2A85D-85D9-4593-8B41-5B728047509D}"/>
    <cellStyle name="Percent 6 3" xfId="108" xr:uid="{69232401-5C08-4C05-A3F5-E17B846EFBD4}"/>
    <cellStyle name="Percent 6 3 2" xfId="381" xr:uid="{A5BCBACD-6A97-454F-A03A-29F724A8E6FD}"/>
    <cellStyle name="Percent 6 3 2 2" xfId="382" xr:uid="{D9597042-5079-4AC5-B6CA-FDB37F8697B1}"/>
    <cellStyle name="Percent 6 3 3" xfId="383" xr:uid="{B9A516B6-35A2-47E8-AFD1-82EE8D812109}"/>
    <cellStyle name="Percent 6 3 4" xfId="586" xr:uid="{CC733EB6-0FBD-49CA-B7BA-A7BBCF22765E}"/>
    <cellStyle name="Percent 6 3 5" xfId="380" xr:uid="{2AC26466-3B0F-46A9-A175-5205FB67A9E1}"/>
    <cellStyle name="Percent 6 3 6" xfId="1276" xr:uid="{4BB64ECB-80A9-45B4-AD81-BAE4310B8229}"/>
    <cellStyle name="Percent 6 4" xfId="384" xr:uid="{383CA89D-D0E7-49FC-AE56-D3D182890A51}"/>
    <cellStyle name="Percent 6 4 2" xfId="385" xr:uid="{1A5C5317-0BD4-4E11-8F11-E32F1593941E}"/>
    <cellStyle name="Percent 6 5" xfId="386" xr:uid="{38F74539-8F52-44C8-AB7C-457F3183AB0B}"/>
    <cellStyle name="Percent 6 6" xfId="1255" xr:uid="{27827F3C-4CC3-46F1-95EF-D57EF3A8EF74}"/>
    <cellStyle name="Percent 7" xfId="53" xr:uid="{A642509B-0543-48D7-BEE3-D8F160305B98}"/>
    <cellStyle name="Percent 7 2" xfId="54" xr:uid="{42A27455-3954-401B-9A18-C3AA13C14798}"/>
    <cellStyle name="Percent 7 2 2" xfId="387" xr:uid="{0786F367-4EBC-406D-9946-C453EC5F0980}"/>
    <cellStyle name="Percent 7 2 2 2" xfId="388" xr:uid="{A5CBE801-590D-4387-9769-7B0613778938}"/>
    <cellStyle name="Percent 7 2 2 2 2" xfId="389" xr:uid="{1723C814-F29B-41AB-8C5F-97F9C494BAF6}"/>
    <cellStyle name="Percent 7 2 2 3" xfId="390" xr:uid="{FA055E36-30D6-43BA-908F-26164DAC04A3}"/>
    <cellStyle name="Percent 7 2 3" xfId="391" xr:uid="{0C005CE3-8DA4-4DF0-AE6E-E76A99C4C7FF}"/>
    <cellStyle name="Percent 7 2 3 2" xfId="392" xr:uid="{826E9F2A-EE8F-402C-A5F5-2869710B9486}"/>
    <cellStyle name="Percent 7 2 4" xfId="393" xr:uid="{AB3071B4-D327-4CFB-97A5-224B89CFDB69}"/>
    <cellStyle name="Percent 7 3" xfId="394" xr:uid="{22A497F5-5015-49B6-93C1-1F3FBD613A9F}"/>
    <cellStyle name="Percent 7 3 2" xfId="395" xr:uid="{0E98B12C-B578-4DBC-961B-EBEAE679E4EE}"/>
    <cellStyle name="Percent 7 3 2 2" xfId="396" xr:uid="{BFFD7E99-68EB-432F-9594-41C8D5C7203E}"/>
    <cellStyle name="Percent 7 3 3" xfId="397" xr:uid="{75BB2F4F-152A-4230-8780-3E9105CE0C34}"/>
    <cellStyle name="Percent 7 4" xfId="398" xr:uid="{72FCAE5D-005B-4790-A678-C793ECA52E0C}"/>
    <cellStyle name="Percent 7 4 2" xfId="399" xr:uid="{74A7D64E-E2FF-482A-9750-6F12634E2351}"/>
    <cellStyle name="Percent 7 5" xfId="400" xr:uid="{3D2E7472-71B7-46F5-9B66-6C437C777757}"/>
    <cellStyle name="Percent 8" xfId="55" xr:uid="{34ED172D-1F49-4C77-A208-41EB26970E0A}"/>
    <cellStyle name="Percent 8 2" xfId="56" xr:uid="{E278AF74-91B3-4D8D-95C6-60D902233AEF}"/>
    <cellStyle name="Percent 8 2 2" xfId="401" xr:uid="{A1503866-95D3-4F61-80EF-C35AD0BD31A7}"/>
    <cellStyle name="Percent 8 2 2 2" xfId="402" xr:uid="{1294AEAE-D970-406B-B768-B82DFBE43D04}"/>
    <cellStyle name="Percent 8 2 2 2 2" xfId="403" xr:uid="{A1D424B1-A58A-42E1-B354-3C6D21457FD7}"/>
    <cellStyle name="Percent 8 2 2 3" xfId="404" xr:uid="{68684300-E0C9-41FD-A58A-12BEA0BE2A2F}"/>
    <cellStyle name="Percent 8 2 3" xfId="405" xr:uid="{B9763A2E-A83B-47AE-947B-5A7423A5D08F}"/>
    <cellStyle name="Percent 8 2 3 2" xfId="406" xr:uid="{DC012DC4-5EA9-4D88-AE54-0F55E4753DE5}"/>
    <cellStyle name="Percent 8 2 4" xfId="407" xr:uid="{612F60BA-1D8B-4400-93DE-E39997A1F2D0}"/>
    <cellStyle name="Percent 8 3" xfId="408" xr:uid="{279F949F-69EB-4CE8-92E8-8697620D4301}"/>
    <cellStyle name="Percent 8 3 2" xfId="409" xr:uid="{D188CDB5-EA47-47B0-BC03-AEC786EE0AB2}"/>
    <cellStyle name="Percent 8 3 2 2" xfId="410" xr:uid="{FC9613D7-60E3-4C70-9D78-686C21507C2F}"/>
    <cellStyle name="Percent 8 3 3" xfId="411" xr:uid="{07EF27FD-A8AB-4E45-A14B-F15CA09E7EE6}"/>
    <cellStyle name="Percent 8 4" xfId="412" xr:uid="{33704541-7957-404A-AD62-DDE93A380E96}"/>
    <cellStyle name="Percent 8 4 2" xfId="413" xr:uid="{C306469A-E4AC-4EA2-87FA-6059CF00F719}"/>
    <cellStyle name="Percent 8 5" xfId="414" xr:uid="{A911EF7D-9D47-4C3E-8D12-A8EED56050B7}"/>
    <cellStyle name="Percent 9" xfId="57" xr:uid="{940FB460-E522-4FAF-88A6-2050F3DB5A1C}"/>
    <cellStyle name="Percent 9 2" xfId="415" xr:uid="{9D37E649-79BF-4B8E-88AA-FB4281746D34}"/>
    <cellStyle name="Percent 9 2 2" xfId="416" xr:uid="{6DFED98B-04B9-4F07-96BB-A213F7240F27}"/>
    <cellStyle name="Percent 9 2 2 2" xfId="417" xr:uid="{8D097024-0144-4874-9D9A-258DE398C888}"/>
    <cellStyle name="Percent 9 2 3" xfId="418" xr:uid="{61E105CD-1707-4F9A-ADDE-92E56C7BA0FA}"/>
    <cellStyle name="Percent 9 3" xfId="419" xr:uid="{6EE373D1-6F60-4361-B1A5-42C300F2546E}"/>
    <cellStyle name="Percent 9 3 2" xfId="420" xr:uid="{CC3D3AC3-C55E-4284-AEA5-80BAE74911F4}"/>
    <cellStyle name="Percent 9 4" xfId="421" xr:uid="{B8873723-44AB-466E-8747-70C1AB6F5E66}"/>
    <cellStyle name="Procent 2" xfId="1190" xr:uid="{60771154-1C21-46A5-841A-265D507EA97B}"/>
    <cellStyle name="Procent 3" xfId="1191" xr:uid="{FBF11737-0534-4553-B382-D934265D18F1}"/>
    <cellStyle name="Procent 3 2" xfId="1719" xr:uid="{43FA3127-FA5F-4656-BFF9-B9BFFBECDDDA}"/>
    <cellStyle name="Prozent 2" xfId="21" xr:uid="{D57E4209-329F-4CE7-9138-EF4E680A543A}"/>
    <cellStyle name="Standard 2" xfId="22" xr:uid="{F6AC916C-68DE-43B1-92B3-C9F9E87FF350}"/>
    <cellStyle name="Standard 3" xfId="711" xr:uid="{126A3A74-7BD8-4210-A5E0-E6A0F46118DA}"/>
    <cellStyle name="Standard 3 2" xfId="758" xr:uid="{4126DC85-2398-40F9-923D-7CACF82B09FD}"/>
    <cellStyle name="Standard 3 2 2" xfId="788" xr:uid="{773F3201-CA95-4D47-9685-41A7B0AE8DF8}"/>
    <cellStyle name="Standard 3 2 3" xfId="791" xr:uid="{F944F90E-E2BD-4E9F-859C-9E11E3F21E71}"/>
    <cellStyle name="Standard 3 3" xfId="759" xr:uid="{E93B992C-5025-44A6-A208-549E9F0733B2}"/>
    <cellStyle name="Standard 3 4" xfId="787" xr:uid="{6CE12AE2-CFA5-4040-AF5C-5591970D6AD0}"/>
    <cellStyle name="Standard 3 5" xfId="790" xr:uid="{B9F396D0-9966-4A51-AF9E-E7520E47B1E0}"/>
    <cellStyle name="Standard 4" xfId="714" xr:uid="{1AFEA436-BF7E-4D45-9A6E-4FBC889EF765}"/>
    <cellStyle name="Standard 4 2" xfId="760" xr:uid="{05F169D3-332D-496A-93C9-8AFB54ED185E}"/>
    <cellStyle name="Title 2" xfId="1230" xr:uid="{E3EB026D-850E-4128-A9FF-85010F74F2E6}"/>
    <cellStyle name="Title 3" xfId="58" xr:uid="{17FA9521-81DF-42E5-B647-214E024BB063}"/>
    <cellStyle name="Total 2" xfId="824" xr:uid="{7550A654-825B-417E-AA25-728C0194DE10}"/>
    <cellStyle name="Total 2 2" xfId="1192" xr:uid="{435504CA-B0AD-409C-8AB3-7A4DCE8C2252}"/>
    <cellStyle name="Total 3" xfId="808" xr:uid="{2BEE3C7C-AEA0-4A25-98C5-CF661A89999F}"/>
    <cellStyle name="Total 4" xfId="74" xr:uid="{97E6ED0F-8DDC-463F-8465-D74C8810DC21}"/>
    <cellStyle name="Tusental 2" xfId="1193" xr:uid="{98077F22-AC67-45D1-9334-EC7F8FA9D1E6}"/>
    <cellStyle name="Tusental 3" xfId="1149" xr:uid="{E60D9DF1-4D41-48EF-B503-A083DE785368}"/>
    <cellStyle name="Tusental 3 2" xfId="1717" xr:uid="{55B81F12-FC98-4B27-8903-17573024972A}"/>
    <cellStyle name="Warning Text 2" xfId="821" xr:uid="{FD4E2BC7-8A98-434D-98F5-0CFCFDBF4709}"/>
    <cellStyle name="Warning Text 2 2" xfId="1194" xr:uid="{CA1FB8E8-47B3-4EE8-903D-D38E696B4039}"/>
    <cellStyle name="Warning Text 3" xfId="805" xr:uid="{5ED26C7A-2E72-4F85-AB54-1BC90B11B33D}"/>
    <cellStyle name="Warning Text 4" xfId="71" xr:uid="{9103B0FA-1B74-4DBF-A3F3-CFAE3B908D4A}"/>
  </cellStyles>
  <dxfs count="2"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1</xdr:col>
      <xdr:colOff>276587</xdr:colOff>
      <xdr:row>5</xdr:row>
      <xdr:rowOff>15875</xdr:rowOff>
    </xdr:to>
    <xdr:pic>
      <xdr:nvPicPr>
        <xdr:cNvPr id="2" name="Picture 1" descr="Universal Music Group, the world's leading music company | Home Page - UMG">
          <a:extLst>
            <a:ext uri="{FF2B5EF4-FFF2-40B4-BE49-F238E27FC236}">
              <a16:creationId xmlns:a16="http://schemas.microsoft.com/office/drawing/2014/main" id="{B83B9DD6-F5FA-4C53-B15D-1C891F2E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5"/>
          <a:ext cx="1772012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168275</xdr:colOff>
      <xdr:row>0</xdr:row>
      <xdr:rowOff>85725</xdr:rowOff>
    </xdr:from>
    <xdr:to>
      <xdr:col>1</xdr:col>
      <xdr:colOff>254362</xdr:colOff>
      <xdr:row>5</xdr:row>
      <xdr:rowOff>15875</xdr:rowOff>
    </xdr:to>
    <xdr:pic>
      <xdr:nvPicPr>
        <xdr:cNvPr id="2" name="Picture 1" descr="Universal Music Group, the world's leading music company | Home Page - UMG">
          <a:extLst>
            <a:ext uri="{FF2B5EF4-FFF2-40B4-BE49-F238E27FC236}">
              <a16:creationId xmlns:a16="http://schemas.microsoft.com/office/drawing/2014/main" id="{9F071005-EFD1-4FA7-94DA-30E15A29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" y="85725"/>
          <a:ext cx="1772012" cy="64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geer\AppData\Local\Microsoft\Windows\INetCache\Content.Outlook\M4S6HF0F\2026.04.01_UMG%20Share%20Buyback%20Report%20(002).xlsx" TargetMode="External"/><Relationship Id="rId1" Type="http://schemas.openxmlformats.org/officeDocument/2006/relationships/externalLinkPath" Target="file:///C:\Users\vergeer\AppData\Local\Microsoft\Windows\INetCache\Content.Outlook\M4S6HF0F\2026.04.01_UMG%20Share%20Buyback%20Repor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Transaction Details"/>
      <sheetName val="Weekly Repor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9035-1548-4D50-A54B-F357284330E5}">
  <dimension ref="A1:G23"/>
  <sheetViews>
    <sheetView showGridLines="0" tabSelected="1" zoomScaleNormal="100" workbookViewId="0">
      <selection activeCell="C15" sqref="C15"/>
    </sheetView>
  </sheetViews>
  <sheetFormatPr defaultColWidth="8" defaultRowHeight="11.5"/>
  <cols>
    <col min="1" max="1" width="24.1796875" style="1" customWidth="1"/>
    <col min="2" max="2" width="23.54296875" style="1" customWidth="1"/>
    <col min="3" max="3" width="18.7265625" style="1" bestFit="1" customWidth="1"/>
    <col min="4" max="4" width="18.453125" style="1" customWidth="1"/>
    <col min="5" max="5" width="18.81640625" style="1" customWidth="1"/>
    <col min="6" max="6" width="32.54296875" style="1" bestFit="1" customWidth="1"/>
    <col min="7" max="7" width="31.453125" style="1" customWidth="1"/>
    <col min="8" max="16384" width="8" style="1"/>
  </cols>
  <sheetData>
    <row r="1" spans="1:7" ht="11.15" customHeight="1">
      <c r="C1" s="2" t="s">
        <v>18</v>
      </c>
    </row>
    <row r="2" spans="1:7" ht="11.15" customHeight="1"/>
    <row r="3" spans="1:7" ht="11.15" customHeight="1"/>
    <row r="4" spans="1:7" ht="11.15" customHeight="1"/>
    <row r="6" spans="1:7" ht="14">
      <c r="A6" s="2"/>
      <c r="B6" s="3"/>
      <c r="C6" s="4"/>
      <c r="D6" s="4"/>
    </row>
    <row r="7" spans="1:7" ht="13">
      <c r="A7" s="5" t="s">
        <v>15</v>
      </c>
      <c r="B7" s="5" t="s">
        <v>16</v>
      </c>
      <c r="C7" s="5" t="s">
        <v>17</v>
      </c>
      <c r="D7" s="5" t="s">
        <v>7</v>
      </c>
    </row>
    <row r="8" spans="1:7" ht="12.5">
      <c r="A8" s="21" t="s">
        <v>21</v>
      </c>
      <c r="B8" s="28">
        <v>231142</v>
      </c>
      <c r="C8" s="27">
        <v>16.840400000000002</v>
      </c>
      <c r="D8" s="29">
        <v>3892521.95</v>
      </c>
      <c r="G8" s="11"/>
    </row>
    <row r="9" spans="1:7" ht="12.5">
      <c r="A9" s="21" t="s">
        <v>20</v>
      </c>
      <c r="B9" s="28">
        <v>400000</v>
      </c>
      <c r="C9" s="27">
        <v>19.393700000000003</v>
      </c>
      <c r="D9" s="29">
        <v>7757470</v>
      </c>
      <c r="G9" s="11"/>
    </row>
    <row r="10" spans="1:7" ht="12.5">
      <c r="A10" s="21" t="s">
        <v>22</v>
      </c>
      <c r="B10" s="28">
        <v>920787</v>
      </c>
      <c r="C10" s="27">
        <v>20.224600000000002</v>
      </c>
      <c r="D10" s="29">
        <v>18622568.460000001</v>
      </c>
    </row>
    <row r="11" spans="1:7" ht="12.5">
      <c r="A11" s="21" t="s">
        <v>25</v>
      </c>
      <c r="B11" s="28">
        <v>299517</v>
      </c>
      <c r="C11" s="27">
        <v>20.218700000000002</v>
      </c>
      <c r="D11" s="29">
        <v>6055835.2000000002</v>
      </c>
    </row>
    <row r="12" spans="1:7" ht="12.5">
      <c r="A12" s="21" t="s">
        <v>26</v>
      </c>
      <c r="B12" s="28">
        <v>117992</v>
      </c>
      <c r="C12" s="27">
        <v>17.956900000000001</v>
      </c>
      <c r="D12" s="29">
        <v>2118774.6800000002</v>
      </c>
    </row>
    <row r="13" spans="1:7" ht="12.5">
      <c r="A13" s="21" t="s">
        <v>27</v>
      </c>
      <c r="B13" s="28">
        <v>772030</v>
      </c>
      <c r="C13" s="27">
        <v>19.025300000000001</v>
      </c>
      <c r="D13" s="29">
        <v>14688125.25</v>
      </c>
    </row>
    <row r="14" spans="1:7" ht="12.5">
      <c r="A14" s="21" t="s">
        <v>14</v>
      </c>
      <c r="B14" s="28">
        <v>2741468</v>
      </c>
      <c r="C14" s="27">
        <f>D14/B14</f>
        <v>19.38205937111066</v>
      </c>
      <c r="D14" s="29">
        <v>53135295.539999999</v>
      </c>
    </row>
    <row r="15" spans="1:7" ht="14">
      <c r="A15" s="4"/>
    </row>
    <row r="23" spans="2:4" ht="13">
      <c r="B23" s="17"/>
      <c r="C23" s="18"/>
      <c r="D23" s="18"/>
    </row>
  </sheetData>
  <conditionalFormatting sqref="A8:D14">
    <cfRule type="expression" dxfId="1" priority="1">
      <formula>$A8&lt;&gt;""</formula>
    </cfRule>
    <cfRule type="expression" dxfId="0" priority="2">
      <formula>$A8="Total execution"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293E-06E3-4DE2-B888-329A879B3D59}">
  <dimension ref="A1:K103"/>
  <sheetViews>
    <sheetView showGridLines="0" topLeftCell="A79" zoomScaleNormal="100" workbookViewId="0">
      <selection activeCell="A103" sqref="A103"/>
    </sheetView>
  </sheetViews>
  <sheetFormatPr defaultColWidth="8" defaultRowHeight="11.5"/>
  <cols>
    <col min="1" max="1" width="24.1796875" style="1" customWidth="1"/>
    <col min="2" max="2" width="33" style="1" bestFit="1" customWidth="1"/>
    <col min="3" max="4" width="14.453125" style="1" customWidth="1"/>
    <col min="5" max="5" width="17" style="1" customWidth="1"/>
    <col min="6" max="6" width="18.7265625" style="1" customWidth="1"/>
    <col min="7" max="7" width="9.54296875" style="1" customWidth="1"/>
    <col min="8" max="8" width="14.54296875" style="1" customWidth="1"/>
    <col min="9" max="9" width="18.81640625" style="1" customWidth="1"/>
    <col min="10" max="10" width="32.54296875" style="1" bestFit="1" customWidth="1"/>
    <col min="11" max="11" width="31.453125" style="1" customWidth="1"/>
    <col min="12" max="16384" width="8" style="1"/>
  </cols>
  <sheetData>
    <row r="1" spans="1:11" ht="11.15" customHeight="1">
      <c r="C1" s="2" t="s">
        <v>18</v>
      </c>
    </row>
    <row r="2" spans="1:11" ht="11.15" customHeight="1"/>
    <row r="3" spans="1:11" ht="11.15" customHeight="1"/>
    <row r="4" spans="1:11" ht="11.15" customHeight="1"/>
    <row r="6" spans="1:11" ht="14">
      <c r="A6" s="2"/>
      <c r="B6" s="3"/>
      <c r="C6" s="4"/>
      <c r="D6" s="4"/>
      <c r="E6" s="4"/>
      <c r="F6" s="4"/>
      <c r="G6" s="4"/>
      <c r="H6" s="4"/>
    </row>
    <row r="7" spans="1:11" ht="39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6" t="s">
        <v>5</v>
      </c>
      <c r="G7" s="5" t="s">
        <v>6</v>
      </c>
      <c r="H7" s="5" t="s">
        <v>7</v>
      </c>
    </row>
    <row r="8" spans="1:11" ht="12.5">
      <c r="A8" s="7" t="s">
        <v>23</v>
      </c>
      <c r="B8" s="7" t="s">
        <v>8</v>
      </c>
      <c r="C8" s="8">
        <v>46113</v>
      </c>
      <c r="D8" s="8" t="s">
        <v>9</v>
      </c>
      <c r="E8" s="9">
        <v>116000</v>
      </c>
      <c r="F8" s="10">
        <v>16.7578</v>
      </c>
      <c r="G8" s="7" t="s">
        <v>10</v>
      </c>
      <c r="H8" s="20">
        <f>E8*F8</f>
        <v>1943904.8</v>
      </c>
      <c r="K8" s="11"/>
    </row>
    <row r="9" spans="1:11" ht="12.5">
      <c r="A9" s="7" t="s">
        <v>23</v>
      </c>
      <c r="B9" s="7" t="s">
        <v>8</v>
      </c>
      <c r="C9" s="8">
        <v>46113</v>
      </c>
      <c r="D9" s="8" t="s">
        <v>9</v>
      </c>
      <c r="E9" s="9">
        <v>0</v>
      </c>
      <c r="F9" s="10">
        <v>0</v>
      </c>
      <c r="G9" s="7" t="s">
        <v>11</v>
      </c>
      <c r="H9" s="20"/>
      <c r="K9" s="11"/>
    </row>
    <row r="10" spans="1:11" ht="12.5">
      <c r="A10" s="7" t="s">
        <v>23</v>
      </c>
      <c r="B10" s="7" t="s">
        <v>8</v>
      </c>
      <c r="C10" s="8">
        <v>46113</v>
      </c>
      <c r="D10" s="8" t="s">
        <v>9</v>
      </c>
      <c r="E10" s="9">
        <v>0</v>
      </c>
      <c r="F10" s="10">
        <v>0</v>
      </c>
      <c r="G10" s="7" t="s">
        <v>12</v>
      </c>
      <c r="H10" s="20"/>
      <c r="K10" s="11"/>
    </row>
    <row r="11" spans="1:11" ht="12.5">
      <c r="A11" s="7" t="s">
        <v>23</v>
      </c>
      <c r="B11" s="22" t="s">
        <v>8</v>
      </c>
      <c r="C11" s="23">
        <v>46113</v>
      </c>
      <c r="D11" s="23" t="s">
        <v>9</v>
      </c>
      <c r="E11" s="24">
        <v>0</v>
      </c>
      <c r="F11" s="25">
        <v>0</v>
      </c>
      <c r="G11" s="22" t="s">
        <v>13</v>
      </c>
      <c r="H11" s="20"/>
      <c r="K11" s="11"/>
    </row>
    <row r="12" spans="1:11" ht="12.5">
      <c r="A12" s="7" t="s">
        <v>23</v>
      </c>
      <c r="B12" s="7" t="s">
        <v>8</v>
      </c>
      <c r="C12" s="8">
        <v>46114</v>
      </c>
      <c r="D12" s="8" t="s">
        <v>9</v>
      </c>
      <c r="E12" s="9">
        <v>115142</v>
      </c>
      <c r="F12" s="10">
        <v>16.9236</v>
      </c>
      <c r="G12" s="7" t="s">
        <v>10</v>
      </c>
      <c r="H12" s="20">
        <f t="shared" ref="H12" si="0">E12*F12</f>
        <v>1948617.1512</v>
      </c>
      <c r="K12" s="11"/>
    </row>
    <row r="13" spans="1:11" ht="12.5">
      <c r="A13" s="7" t="s">
        <v>23</v>
      </c>
      <c r="B13" s="7" t="s">
        <v>8</v>
      </c>
      <c r="C13" s="8">
        <v>46114</v>
      </c>
      <c r="D13" s="8" t="s">
        <v>9</v>
      </c>
      <c r="E13" s="9">
        <v>0</v>
      </c>
      <c r="F13" s="10">
        <v>0</v>
      </c>
      <c r="G13" s="7" t="s">
        <v>11</v>
      </c>
      <c r="H13" s="20"/>
      <c r="K13" s="11"/>
    </row>
    <row r="14" spans="1:11" ht="12.5">
      <c r="A14" s="7" t="s">
        <v>23</v>
      </c>
      <c r="B14" s="7" t="s">
        <v>8</v>
      </c>
      <c r="C14" s="8">
        <v>46114</v>
      </c>
      <c r="D14" s="8" t="s">
        <v>9</v>
      </c>
      <c r="E14" s="9">
        <v>0</v>
      </c>
      <c r="F14" s="10">
        <v>0</v>
      </c>
      <c r="G14" s="7" t="s">
        <v>12</v>
      </c>
      <c r="H14" s="20"/>
      <c r="K14" s="11"/>
    </row>
    <row r="15" spans="1:11" ht="12.5">
      <c r="A15" s="7" t="s">
        <v>23</v>
      </c>
      <c r="B15" s="7" t="s">
        <v>8</v>
      </c>
      <c r="C15" s="8">
        <v>46114</v>
      </c>
      <c r="D15" s="8" t="s">
        <v>9</v>
      </c>
      <c r="E15" s="9">
        <v>0</v>
      </c>
      <c r="F15" s="10">
        <v>0</v>
      </c>
      <c r="G15" s="7" t="s">
        <v>13</v>
      </c>
      <c r="H15" s="20"/>
      <c r="K15" s="11"/>
    </row>
    <row r="16" spans="1:11" ht="12.5">
      <c r="A16" s="7" t="s">
        <v>19</v>
      </c>
      <c r="B16" s="7" t="s">
        <v>8</v>
      </c>
      <c r="C16" s="8">
        <v>46121</v>
      </c>
      <c r="D16" s="8" t="s">
        <v>9</v>
      </c>
      <c r="E16" s="9">
        <v>300000</v>
      </c>
      <c r="F16" s="10">
        <v>19.403300000000002</v>
      </c>
      <c r="G16" s="7" t="s">
        <v>10</v>
      </c>
      <c r="H16" s="20">
        <f>E16*F16</f>
        <v>5820990</v>
      </c>
    </row>
    <row r="17" spans="1:11" ht="12.5">
      <c r="A17" s="7" t="s">
        <v>19</v>
      </c>
      <c r="B17" s="7" t="s">
        <v>8</v>
      </c>
      <c r="C17" s="8">
        <v>46121</v>
      </c>
      <c r="D17" s="8" t="s">
        <v>9</v>
      </c>
      <c r="E17" s="9">
        <v>0</v>
      </c>
      <c r="F17" s="10">
        <v>0</v>
      </c>
      <c r="G17" s="7" t="s">
        <v>11</v>
      </c>
      <c r="H17" s="20"/>
    </row>
    <row r="18" spans="1:11" ht="12.5">
      <c r="A18" s="7" t="s">
        <v>19</v>
      </c>
      <c r="B18" s="7" t="s">
        <v>8</v>
      </c>
      <c r="C18" s="8">
        <v>46121</v>
      </c>
      <c r="D18" s="8" t="s">
        <v>9</v>
      </c>
      <c r="E18" s="9">
        <v>0</v>
      </c>
      <c r="F18" s="10">
        <v>0</v>
      </c>
      <c r="G18" s="7" t="s">
        <v>12</v>
      </c>
      <c r="H18" s="20"/>
    </row>
    <row r="19" spans="1:11" ht="12.5">
      <c r="A19" s="7" t="s">
        <v>19</v>
      </c>
      <c r="B19" s="7" t="s">
        <v>8</v>
      </c>
      <c r="C19" s="8">
        <v>46121</v>
      </c>
      <c r="D19" s="8" t="s">
        <v>9</v>
      </c>
      <c r="E19" s="9">
        <v>0</v>
      </c>
      <c r="F19" s="10">
        <v>0</v>
      </c>
      <c r="G19" s="7" t="s">
        <v>13</v>
      </c>
      <c r="H19" s="20"/>
    </row>
    <row r="20" spans="1:11" ht="12.5">
      <c r="A20" s="7" t="s">
        <v>19</v>
      </c>
      <c r="B20" s="7" t="s">
        <v>8</v>
      </c>
      <c r="C20" s="8">
        <v>46122</v>
      </c>
      <c r="D20" s="8" t="s">
        <v>9</v>
      </c>
      <c r="E20" s="9">
        <v>100000</v>
      </c>
      <c r="F20" s="10">
        <v>19.364799999999999</v>
      </c>
      <c r="G20" s="7" t="s">
        <v>10</v>
      </c>
      <c r="H20" s="20">
        <f>E20*F20</f>
        <v>1936480</v>
      </c>
    </row>
    <row r="21" spans="1:11" ht="12.5">
      <c r="A21" s="7" t="s">
        <v>19</v>
      </c>
      <c r="B21" s="7" t="s">
        <v>8</v>
      </c>
      <c r="C21" s="8">
        <v>46122</v>
      </c>
      <c r="D21" s="8" t="s">
        <v>9</v>
      </c>
      <c r="E21" s="9">
        <v>0</v>
      </c>
      <c r="F21" s="10">
        <v>0</v>
      </c>
      <c r="G21" s="7" t="s">
        <v>11</v>
      </c>
      <c r="H21" s="20"/>
    </row>
    <row r="22" spans="1:11" ht="12.5">
      <c r="A22" s="7" t="s">
        <v>19</v>
      </c>
      <c r="B22" s="7" t="s">
        <v>8</v>
      </c>
      <c r="C22" s="8">
        <v>46122</v>
      </c>
      <c r="D22" s="8" t="s">
        <v>9</v>
      </c>
      <c r="E22" s="9">
        <v>0</v>
      </c>
      <c r="F22" s="10">
        <v>0</v>
      </c>
      <c r="G22" s="7" t="s">
        <v>12</v>
      </c>
      <c r="H22" s="20"/>
    </row>
    <row r="23" spans="1:11" ht="12.5">
      <c r="A23" s="22" t="s">
        <v>19</v>
      </c>
      <c r="B23" s="22" t="s">
        <v>8</v>
      </c>
      <c r="C23" s="23">
        <v>46122</v>
      </c>
      <c r="D23" s="23" t="s">
        <v>9</v>
      </c>
      <c r="E23" s="24">
        <v>0</v>
      </c>
      <c r="F23" s="25">
        <v>0</v>
      </c>
      <c r="G23" s="22" t="s">
        <v>13</v>
      </c>
      <c r="H23" s="20"/>
    </row>
    <row r="24" spans="1:11" ht="12.5">
      <c r="A24" s="7" t="s">
        <v>19</v>
      </c>
      <c r="B24" s="7" t="s">
        <v>8</v>
      </c>
      <c r="C24" s="8">
        <v>46125</v>
      </c>
      <c r="D24" s="8" t="s">
        <v>9</v>
      </c>
      <c r="E24" s="9">
        <v>100000</v>
      </c>
      <c r="F24" s="10">
        <v>19.3369</v>
      </c>
      <c r="G24" s="7" t="s">
        <v>10</v>
      </c>
      <c r="H24" s="20">
        <f t="shared" ref="H24:H87" si="1">E24*F24</f>
        <v>1933690</v>
      </c>
      <c r="K24" s="11"/>
    </row>
    <row r="25" spans="1:11" ht="12.5">
      <c r="A25" s="7" t="s">
        <v>19</v>
      </c>
      <c r="B25" s="7" t="s">
        <v>8</v>
      </c>
      <c r="C25" s="8">
        <v>46125</v>
      </c>
      <c r="D25" s="8" t="s">
        <v>9</v>
      </c>
      <c r="E25" s="9">
        <v>0</v>
      </c>
      <c r="F25" s="10">
        <v>0</v>
      </c>
      <c r="G25" s="7" t="s">
        <v>11</v>
      </c>
      <c r="H25" s="20">
        <f t="shared" si="1"/>
        <v>0</v>
      </c>
      <c r="K25" s="11"/>
    </row>
    <row r="26" spans="1:11" ht="12.5">
      <c r="A26" s="7" t="s">
        <v>19</v>
      </c>
      <c r="B26" s="7" t="s">
        <v>8</v>
      </c>
      <c r="C26" s="8">
        <v>46125</v>
      </c>
      <c r="D26" s="8" t="s">
        <v>9</v>
      </c>
      <c r="E26" s="9">
        <v>0</v>
      </c>
      <c r="F26" s="10">
        <v>0</v>
      </c>
      <c r="G26" s="7" t="s">
        <v>12</v>
      </c>
      <c r="H26" s="20">
        <f t="shared" si="1"/>
        <v>0</v>
      </c>
      <c r="K26" s="11"/>
    </row>
    <row r="27" spans="1:11" ht="12.5">
      <c r="A27" s="7" t="s">
        <v>19</v>
      </c>
      <c r="B27" s="7" t="s">
        <v>8</v>
      </c>
      <c r="C27" s="8">
        <v>46125</v>
      </c>
      <c r="D27" s="8" t="s">
        <v>9</v>
      </c>
      <c r="E27" s="9">
        <v>0</v>
      </c>
      <c r="F27" s="10">
        <v>0</v>
      </c>
      <c r="G27" s="7" t="s">
        <v>13</v>
      </c>
      <c r="H27" s="20">
        <f t="shared" si="1"/>
        <v>0</v>
      </c>
      <c r="K27" s="11"/>
    </row>
    <row r="28" spans="1:11" ht="12.5">
      <c r="A28" s="7" t="s">
        <v>19</v>
      </c>
      <c r="B28" s="7" t="s">
        <v>8</v>
      </c>
      <c r="C28" s="8">
        <v>46126</v>
      </c>
      <c r="D28" s="8" t="s">
        <v>9</v>
      </c>
      <c r="E28" s="9">
        <v>100000</v>
      </c>
      <c r="F28" s="10">
        <v>19.549299999999999</v>
      </c>
      <c r="G28" s="7" t="s">
        <v>10</v>
      </c>
      <c r="H28" s="20">
        <f t="shared" si="1"/>
        <v>1954929.9999999998</v>
      </c>
      <c r="K28" s="11"/>
    </row>
    <row r="29" spans="1:11" ht="12.5">
      <c r="A29" s="7" t="s">
        <v>19</v>
      </c>
      <c r="B29" s="7" t="s">
        <v>8</v>
      </c>
      <c r="C29" s="8">
        <v>46126</v>
      </c>
      <c r="D29" s="8" t="s">
        <v>9</v>
      </c>
      <c r="E29" s="9">
        <v>0</v>
      </c>
      <c r="F29" s="10">
        <v>0</v>
      </c>
      <c r="G29" s="7" t="s">
        <v>11</v>
      </c>
      <c r="H29" s="20">
        <f t="shared" si="1"/>
        <v>0</v>
      </c>
      <c r="K29" s="11"/>
    </row>
    <row r="30" spans="1:11" ht="12.5">
      <c r="A30" s="7" t="s">
        <v>19</v>
      </c>
      <c r="B30" s="7" t="s">
        <v>8</v>
      </c>
      <c r="C30" s="8">
        <v>46126</v>
      </c>
      <c r="D30" s="8" t="s">
        <v>9</v>
      </c>
      <c r="E30" s="9">
        <v>0</v>
      </c>
      <c r="F30" s="10">
        <v>0</v>
      </c>
      <c r="G30" s="7" t="s">
        <v>12</v>
      </c>
      <c r="H30" s="20">
        <f t="shared" si="1"/>
        <v>0</v>
      </c>
      <c r="K30" s="11"/>
    </row>
    <row r="31" spans="1:11" ht="12.5">
      <c r="A31" s="7" t="s">
        <v>19</v>
      </c>
      <c r="B31" s="7" t="s">
        <v>8</v>
      </c>
      <c r="C31" s="8">
        <v>46126</v>
      </c>
      <c r="D31" s="8" t="s">
        <v>9</v>
      </c>
      <c r="E31" s="9">
        <v>0</v>
      </c>
      <c r="F31" s="10">
        <v>0</v>
      </c>
      <c r="G31" s="7" t="s">
        <v>13</v>
      </c>
      <c r="H31" s="20">
        <f t="shared" si="1"/>
        <v>0</v>
      </c>
      <c r="K31" s="11"/>
    </row>
    <row r="32" spans="1:11" ht="12.5">
      <c r="A32" s="7" t="s">
        <v>19</v>
      </c>
      <c r="B32" s="7" t="s">
        <v>8</v>
      </c>
      <c r="C32" s="8">
        <v>46127</v>
      </c>
      <c r="D32" s="8" t="s">
        <v>9</v>
      </c>
      <c r="E32" s="9">
        <v>92000</v>
      </c>
      <c r="F32" s="10">
        <v>19.904399999999999</v>
      </c>
      <c r="G32" s="7" t="s">
        <v>10</v>
      </c>
      <c r="H32" s="20">
        <f t="shared" si="1"/>
        <v>1831204.7999999998</v>
      </c>
    </row>
    <row r="33" spans="1:8" ht="12.5">
      <c r="A33" s="7" t="s">
        <v>19</v>
      </c>
      <c r="B33" s="7" t="s">
        <v>8</v>
      </c>
      <c r="C33" s="8">
        <v>46127</v>
      </c>
      <c r="D33" s="8" t="s">
        <v>9</v>
      </c>
      <c r="E33" s="9">
        <v>3000</v>
      </c>
      <c r="F33" s="10">
        <v>19.867999999999999</v>
      </c>
      <c r="G33" s="7" t="s">
        <v>11</v>
      </c>
      <c r="H33" s="20">
        <f t="shared" si="1"/>
        <v>59603.999999999993</v>
      </c>
    </row>
    <row r="34" spans="1:8" ht="12.5">
      <c r="A34" s="7" t="s">
        <v>19</v>
      </c>
      <c r="B34" s="7" t="s">
        <v>8</v>
      </c>
      <c r="C34" s="8">
        <v>46127</v>
      </c>
      <c r="D34" s="8" t="s">
        <v>9</v>
      </c>
      <c r="E34" s="9">
        <v>3000</v>
      </c>
      <c r="F34" s="10">
        <v>19.8889</v>
      </c>
      <c r="G34" s="7" t="s">
        <v>12</v>
      </c>
      <c r="H34" s="20">
        <f t="shared" si="1"/>
        <v>59666.7</v>
      </c>
    </row>
    <row r="35" spans="1:8" ht="12.5">
      <c r="A35" s="7" t="s">
        <v>19</v>
      </c>
      <c r="B35" s="7" t="s">
        <v>8</v>
      </c>
      <c r="C35" s="8">
        <v>46127</v>
      </c>
      <c r="D35" s="8" t="s">
        <v>9</v>
      </c>
      <c r="E35" s="9">
        <v>2000</v>
      </c>
      <c r="F35" s="10">
        <v>19.863700000000001</v>
      </c>
      <c r="G35" s="7" t="s">
        <v>13</v>
      </c>
      <c r="H35" s="20">
        <f t="shared" si="1"/>
        <v>39727.4</v>
      </c>
    </row>
    <row r="36" spans="1:8" ht="12.5">
      <c r="A36" s="7" t="s">
        <v>19</v>
      </c>
      <c r="B36" s="7" t="s">
        <v>8</v>
      </c>
      <c r="C36" s="8">
        <v>46128</v>
      </c>
      <c r="D36" s="8" t="s">
        <v>9</v>
      </c>
      <c r="E36" s="9">
        <v>309107</v>
      </c>
      <c r="F36" s="10">
        <v>20.438700000000001</v>
      </c>
      <c r="G36" s="7" t="s">
        <v>10</v>
      </c>
      <c r="H36" s="20">
        <f t="shared" si="1"/>
        <v>6317745.2409000006</v>
      </c>
    </row>
    <row r="37" spans="1:8" ht="12.5">
      <c r="A37" s="7" t="s">
        <v>19</v>
      </c>
      <c r="B37" s="7" t="s">
        <v>8</v>
      </c>
      <c r="C37" s="8">
        <v>46128</v>
      </c>
      <c r="D37" s="8" t="s">
        <v>9</v>
      </c>
      <c r="E37" s="9">
        <v>100000</v>
      </c>
      <c r="F37" s="10">
        <v>20.433299999999999</v>
      </c>
      <c r="G37" s="7" t="s">
        <v>11</v>
      </c>
      <c r="H37" s="20">
        <f t="shared" si="1"/>
        <v>2043330</v>
      </c>
    </row>
    <row r="38" spans="1:8" ht="12.5">
      <c r="A38" s="7" t="s">
        <v>19</v>
      </c>
      <c r="B38" s="7" t="s">
        <v>8</v>
      </c>
      <c r="C38" s="8">
        <v>46128</v>
      </c>
      <c r="D38" s="8" t="s">
        <v>9</v>
      </c>
      <c r="E38" s="9">
        <v>0</v>
      </c>
      <c r="F38" s="10">
        <v>0</v>
      </c>
      <c r="G38" s="7" t="s">
        <v>12</v>
      </c>
      <c r="H38" s="20">
        <f t="shared" si="1"/>
        <v>0</v>
      </c>
    </row>
    <row r="39" spans="1:8" ht="12.5">
      <c r="A39" s="7" t="s">
        <v>19</v>
      </c>
      <c r="B39" s="7" t="s">
        <v>8</v>
      </c>
      <c r="C39" s="8">
        <v>46128</v>
      </c>
      <c r="D39" s="8" t="s">
        <v>9</v>
      </c>
      <c r="E39" s="9">
        <v>0</v>
      </c>
      <c r="F39" s="10">
        <v>0</v>
      </c>
      <c r="G39" s="7" t="s">
        <v>13</v>
      </c>
      <c r="H39" s="20">
        <f t="shared" si="1"/>
        <v>0</v>
      </c>
    </row>
    <row r="40" spans="1:8" ht="12.5">
      <c r="A40" s="7" t="s">
        <v>19</v>
      </c>
      <c r="B40" s="7" t="s">
        <v>8</v>
      </c>
      <c r="C40" s="8">
        <v>46129</v>
      </c>
      <c r="D40" s="8" t="s">
        <v>9</v>
      </c>
      <c r="E40" s="9">
        <v>186568</v>
      </c>
      <c r="F40" s="10">
        <v>20.707599999999999</v>
      </c>
      <c r="G40" s="7" t="s">
        <v>10</v>
      </c>
      <c r="H40" s="20">
        <f t="shared" si="1"/>
        <v>3863375.5167999999</v>
      </c>
    </row>
    <row r="41" spans="1:8" ht="12.5">
      <c r="A41" s="7" t="s">
        <v>19</v>
      </c>
      <c r="B41" s="7" t="s">
        <v>8</v>
      </c>
      <c r="C41" s="8">
        <v>46129</v>
      </c>
      <c r="D41" s="8" t="s">
        <v>9</v>
      </c>
      <c r="E41" s="9">
        <v>25112</v>
      </c>
      <c r="F41" s="10">
        <v>20.678599999999999</v>
      </c>
      <c r="G41" s="7" t="s">
        <v>11</v>
      </c>
      <c r="H41" s="20">
        <f t="shared" si="1"/>
        <v>519281.00319999998</v>
      </c>
    </row>
    <row r="42" spans="1:8" ht="12.5">
      <c r="A42" s="7" t="s">
        <v>19</v>
      </c>
      <c r="B42" s="7" t="s">
        <v>8</v>
      </c>
      <c r="C42" s="8">
        <v>46129</v>
      </c>
      <c r="D42" s="8" t="s">
        <v>9</v>
      </c>
      <c r="E42" s="9">
        <v>0</v>
      </c>
      <c r="F42" s="10">
        <v>0</v>
      </c>
      <c r="G42" s="7" t="s">
        <v>12</v>
      </c>
      <c r="H42" s="20">
        <f t="shared" si="1"/>
        <v>0</v>
      </c>
    </row>
    <row r="43" spans="1:8" ht="12.5">
      <c r="A43" s="7" t="s">
        <v>19</v>
      </c>
      <c r="B43" s="7" t="s">
        <v>8</v>
      </c>
      <c r="C43" s="8">
        <v>46129</v>
      </c>
      <c r="D43" s="8" t="s">
        <v>9</v>
      </c>
      <c r="E43" s="9">
        <v>0</v>
      </c>
      <c r="F43" s="10">
        <v>0</v>
      </c>
      <c r="G43" s="7" t="s">
        <v>13</v>
      </c>
      <c r="H43" s="20">
        <f t="shared" si="1"/>
        <v>0</v>
      </c>
    </row>
    <row r="44" spans="1:8" ht="12.5">
      <c r="A44" s="7" t="s">
        <v>19</v>
      </c>
      <c r="B44" s="7" t="s">
        <v>8</v>
      </c>
      <c r="C44" s="8">
        <v>46132</v>
      </c>
      <c r="D44" s="8" t="s">
        <v>9</v>
      </c>
      <c r="E44" s="9">
        <v>53656</v>
      </c>
      <c r="F44" s="10">
        <v>20.4709</v>
      </c>
      <c r="G44" s="7" t="s">
        <v>10</v>
      </c>
      <c r="H44" s="20">
        <f t="shared" si="1"/>
        <v>1098386.6104000001</v>
      </c>
    </row>
    <row r="45" spans="1:8" ht="12.5">
      <c r="A45" s="7" t="s">
        <v>19</v>
      </c>
      <c r="B45" s="7" t="s">
        <v>8</v>
      </c>
      <c r="C45" s="8">
        <v>46132</v>
      </c>
      <c r="D45" s="8" t="s">
        <v>9</v>
      </c>
      <c r="E45" s="9">
        <v>43861</v>
      </c>
      <c r="F45" s="10">
        <v>20.45</v>
      </c>
      <c r="G45" s="7" t="s">
        <v>11</v>
      </c>
      <c r="H45" s="20">
        <f t="shared" si="1"/>
        <v>896957.45</v>
      </c>
    </row>
    <row r="46" spans="1:8" ht="12.5">
      <c r="A46" s="7" t="s">
        <v>19</v>
      </c>
      <c r="B46" s="7" t="s">
        <v>8</v>
      </c>
      <c r="C46" s="8">
        <v>46132</v>
      </c>
      <c r="D46" s="8" t="s">
        <v>9</v>
      </c>
      <c r="E46" s="9">
        <v>0</v>
      </c>
      <c r="F46" s="10">
        <v>0</v>
      </c>
      <c r="G46" s="7" t="s">
        <v>12</v>
      </c>
      <c r="H46" s="20">
        <f t="shared" si="1"/>
        <v>0</v>
      </c>
    </row>
    <row r="47" spans="1:8" ht="12.5">
      <c r="A47" s="7" t="s">
        <v>19</v>
      </c>
      <c r="B47" s="7" t="s">
        <v>8</v>
      </c>
      <c r="C47" s="8">
        <v>46132</v>
      </c>
      <c r="D47" s="8" t="s">
        <v>9</v>
      </c>
      <c r="E47" s="9">
        <v>0</v>
      </c>
      <c r="F47" s="10">
        <v>0</v>
      </c>
      <c r="G47" s="7" t="s">
        <v>13</v>
      </c>
      <c r="H47" s="20">
        <f t="shared" si="1"/>
        <v>0</v>
      </c>
    </row>
    <row r="48" spans="1:8" ht="12.5">
      <c r="A48" s="7" t="s">
        <v>19</v>
      </c>
      <c r="B48" s="7" t="s">
        <v>8</v>
      </c>
      <c r="C48" s="8">
        <v>46133</v>
      </c>
      <c r="D48" s="8" t="s">
        <v>9</v>
      </c>
      <c r="E48" s="9">
        <v>100000</v>
      </c>
      <c r="F48" s="10">
        <v>20.2745</v>
      </c>
      <c r="G48" s="7" t="s">
        <v>10</v>
      </c>
      <c r="H48" s="20">
        <f t="shared" si="1"/>
        <v>2027450</v>
      </c>
    </row>
    <row r="49" spans="1:8" ht="12.5">
      <c r="A49" s="7" t="s">
        <v>19</v>
      </c>
      <c r="B49" s="7" t="s">
        <v>8</v>
      </c>
      <c r="C49" s="8">
        <v>46133</v>
      </c>
      <c r="D49" s="8" t="s">
        <v>9</v>
      </c>
      <c r="E49" s="9">
        <v>0</v>
      </c>
      <c r="F49" s="10">
        <v>0</v>
      </c>
      <c r="G49" s="7" t="s">
        <v>11</v>
      </c>
      <c r="H49" s="20">
        <f t="shared" si="1"/>
        <v>0</v>
      </c>
    </row>
    <row r="50" spans="1:8" ht="12.5">
      <c r="A50" s="7" t="s">
        <v>19</v>
      </c>
      <c r="B50" s="7" t="s">
        <v>8</v>
      </c>
      <c r="C50" s="8">
        <v>46133</v>
      </c>
      <c r="D50" s="8" t="s">
        <v>9</v>
      </c>
      <c r="E50" s="9">
        <v>0</v>
      </c>
      <c r="F50" s="10">
        <v>0</v>
      </c>
      <c r="G50" s="7" t="s">
        <v>12</v>
      </c>
      <c r="H50" s="20">
        <f t="shared" si="1"/>
        <v>0</v>
      </c>
    </row>
    <row r="51" spans="1:8" ht="12.5">
      <c r="A51" s="7" t="s">
        <v>19</v>
      </c>
      <c r="B51" s="7" t="s">
        <v>8</v>
      </c>
      <c r="C51" s="8">
        <v>46133</v>
      </c>
      <c r="D51" s="8" t="s">
        <v>9</v>
      </c>
      <c r="E51" s="9">
        <v>0</v>
      </c>
      <c r="F51" s="10">
        <v>0</v>
      </c>
      <c r="G51" s="7" t="s">
        <v>13</v>
      </c>
      <c r="H51" s="20">
        <f t="shared" si="1"/>
        <v>0</v>
      </c>
    </row>
    <row r="52" spans="1:8" ht="12.5">
      <c r="A52" s="7" t="s">
        <v>19</v>
      </c>
      <c r="B52" s="7" t="s">
        <v>8</v>
      </c>
      <c r="C52" s="8">
        <v>46134</v>
      </c>
      <c r="D52" s="8" t="s">
        <v>9</v>
      </c>
      <c r="E52" s="9">
        <v>100000</v>
      </c>
      <c r="F52" s="10">
        <v>19.932300000000001</v>
      </c>
      <c r="G52" s="7" t="s">
        <v>10</v>
      </c>
      <c r="H52" s="20">
        <f t="shared" si="1"/>
        <v>1993230.0000000002</v>
      </c>
    </row>
    <row r="53" spans="1:8" ht="12.5">
      <c r="A53" s="7" t="s">
        <v>19</v>
      </c>
      <c r="B53" s="7" t="s">
        <v>8</v>
      </c>
      <c r="C53" s="8">
        <v>46134</v>
      </c>
      <c r="D53" s="8" t="s">
        <v>9</v>
      </c>
      <c r="E53" s="9">
        <v>0</v>
      </c>
      <c r="F53" s="10">
        <v>0</v>
      </c>
      <c r="G53" s="7" t="s">
        <v>11</v>
      </c>
      <c r="H53" s="20">
        <f t="shared" si="1"/>
        <v>0</v>
      </c>
    </row>
    <row r="54" spans="1:8" ht="12.5">
      <c r="A54" s="7" t="s">
        <v>19</v>
      </c>
      <c r="B54" s="7" t="s">
        <v>8</v>
      </c>
      <c r="C54" s="8">
        <v>46134</v>
      </c>
      <c r="D54" s="8" t="s">
        <v>9</v>
      </c>
      <c r="E54" s="9">
        <v>0</v>
      </c>
      <c r="F54" s="10">
        <v>0</v>
      </c>
      <c r="G54" s="7" t="s">
        <v>12</v>
      </c>
      <c r="H54" s="20">
        <f t="shared" si="1"/>
        <v>0</v>
      </c>
    </row>
    <row r="55" spans="1:8" ht="12.5">
      <c r="A55" s="7" t="s">
        <v>19</v>
      </c>
      <c r="B55" s="7" t="s">
        <v>8</v>
      </c>
      <c r="C55" s="8">
        <v>46134</v>
      </c>
      <c r="D55" s="8" t="s">
        <v>9</v>
      </c>
      <c r="E55" s="9">
        <v>0</v>
      </c>
      <c r="F55" s="10">
        <v>0</v>
      </c>
      <c r="G55" s="7" t="s">
        <v>13</v>
      </c>
      <c r="H55" s="20">
        <f t="shared" si="1"/>
        <v>0</v>
      </c>
    </row>
    <row r="56" spans="1:8" ht="12.5">
      <c r="A56" s="7" t="s">
        <v>19</v>
      </c>
      <c r="B56" s="7" t="s">
        <v>8</v>
      </c>
      <c r="C56" s="8">
        <v>46135</v>
      </c>
      <c r="D56" s="8" t="s">
        <v>9</v>
      </c>
      <c r="E56" s="9">
        <v>1000</v>
      </c>
      <c r="F56" s="10">
        <v>19.868200000000002</v>
      </c>
      <c r="G56" s="7" t="s">
        <v>10</v>
      </c>
      <c r="H56" s="20">
        <f t="shared" si="1"/>
        <v>19868.2</v>
      </c>
    </row>
    <row r="57" spans="1:8" ht="12.5">
      <c r="A57" s="7" t="s">
        <v>19</v>
      </c>
      <c r="B57" s="7" t="s">
        <v>8</v>
      </c>
      <c r="C57" s="8">
        <v>46135</v>
      </c>
      <c r="D57" s="8" t="s">
        <v>9</v>
      </c>
      <c r="E57" s="9">
        <v>0</v>
      </c>
      <c r="F57" s="10">
        <v>0</v>
      </c>
      <c r="G57" s="7" t="s">
        <v>11</v>
      </c>
      <c r="H57" s="20">
        <f t="shared" si="1"/>
        <v>0</v>
      </c>
    </row>
    <row r="58" spans="1:8" ht="12.5">
      <c r="A58" s="7" t="s">
        <v>19</v>
      </c>
      <c r="B58" s="7" t="s">
        <v>8</v>
      </c>
      <c r="C58" s="8">
        <v>46135</v>
      </c>
      <c r="D58" s="8" t="s">
        <v>9</v>
      </c>
      <c r="E58" s="9">
        <v>0</v>
      </c>
      <c r="F58" s="10">
        <v>0</v>
      </c>
      <c r="G58" s="7" t="s">
        <v>12</v>
      </c>
      <c r="H58" s="20">
        <f t="shared" si="1"/>
        <v>0</v>
      </c>
    </row>
    <row r="59" spans="1:8" ht="12.5">
      <c r="A59" s="7" t="s">
        <v>19</v>
      </c>
      <c r="B59" s="7" t="s">
        <v>8</v>
      </c>
      <c r="C59" s="8">
        <v>46135</v>
      </c>
      <c r="D59" s="8" t="s">
        <v>9</v>
      </c>
      <c r="E59" s="9">
        <v>0</v>
      </c>
      <c r="F59" s="10">
        <v>0</v>
      </c>
      <c r="G59" s="7" t="s">
        <v>13</v>
      </c>
      <c r="H59" s="20">
        <f t="shared" si="1"/>
        <v>0</v>
      </c>
    </row>
    <row r="60" spans="1:8" ht="12.5">
      <c r="A60" s="7" t="s">
        <v>19</v>
      </c>
      <c r="B60" s="7" t="s">
        <v>8</v>
      </c>
      <c r="C60" s="8">
        <v>46136</v>
      </c>
      <c r="D60" s="8" t="s">
        <v>9</v>
      </c>
      <c r="E60" s="9">
        <v>1000</v>
      </c>
      <c r="F60" s="10">
        <v>19.942900000000002</v>
      </c>
      <c r="G60" s="7" t="s">
        <v>10</v>
      </c>
      <c r="H60" s="20">
        <f t="shared" si="1"/>
        <v>19942.900000000001</v>
      </c>
    </row>
    <row r="61" spans="1:8" ht="12.5">
      <c r="A61" s="7" t="s">
        <v>19</v>
      </c>
      <c r="B61" s="7" t="s">
        <v>8</v>
      </c>
      <c r="C61" s="8">
        <v>46136</v>
      </c>
      <c r="D61" s="8" t="s">
        <v>9</v>
      </c>
      <c r="E61" s="9">
        <v>0</v>
      </c>
      <c r="F61" s="10">
        <v>0</v>
      </c>
      <c r="G61" s="7" t="s">
        <v>11</v>
      </c>
      <c r="H61" s="20">
        <f t="shared" si="1"/>
        <v>0</v>
      </c>
    </row>
    <row r="62" spans="1:8" ht="12.5">
      <c r="A62" s="7" t="s">
        <v>19</v>
      </c>
      <c r="B62" s="7" t="s">
        <v>8</v>
      </c>
      <c r="C62" s="8">
        <v>46136</v>
      </c>
      <c r="D62" s="8" t="s">
        <v>9</v>
      </c>
      <c r="E62" s="9">
        <v>0</v>
      </c>
      <c r="F62" s="10">
        <v>0</v>
      </c>
      <c r="G62" s="7" t="s">
        <v>12</v>
      </c>
      <c r="H62" s="20">
        <f t="shared" si="1"/>
        <v>0</v>
      </c>
    </row>
    <row r="63" spans="1:8" ht="12.5">
      <c r="A63" s="7" t="s">
        <v>19</v>
      </c>
      <c r="B63" s="7" t="s">
        <v>8</v>
      </c>
      <c r="C63" s="8">
        <v>46136</v>
      </c>
      <c r="D63" s="8" t="s">
        <v>9</v>
      </c>
      <c r="E63" s="9">
        <v>0</v>
      </c>
      <c r="F63" s="10">
        <v>0</v>
      </c>
      <c r="G63" s="7" t="s">
        <v>13</v>
      </c>
      <c r="H63" s="20">
        <f t="shared" si="1"/>
        <v>0</v>
      </c>
    </row>
    <row r="64" spans="1:8" ht="12.5">
      <c r="A64" s="7" t="s">
        <v>19</v>
      </c>
      <c r="B64" s="7" t="s">
        <v>8</v>
      </c>
      <c r="C64" s="8">
        <v>46139</v>
      </c>
      <c r="D64" s="8" t="s">
        <v>9</v>
      </c>
      <c r="E64" s="9">
        <v>1000</v>
      </c>
      <c r="F64" s="10">
        <v>19.8142</v>
      </c>
      <c r="G64" s="7" t="s">
        <v>10</v>
      </c>
      <c r="H64" s="20">
        <f t="shared" si="1"/>
        <v>19814.2</v>
      </c>
    </row>
    <row r="65" spans="1:8" ht="12.5">
      <c r="A65" s="7" t="s">
        <v>19</v>
      </c>
      <c r="B65" s="7" t="s">
        <v>8</v>
      </c>
      <c r="C65" s="8">
        <v>46139</v>
      </c>
      <c r="D65" s="8" t="s">
        <v>9</v>
      </c>
      <c r="E65" s="9">
        <v>0</v>
      </c>
      <c r="F65" s="10">
        <v>0</v>
      </c>
      <c r="G65" s="7" t="s">
        <v>11</v>
      </c>
      <c r="H65" s="20">
        <f t="shared" si="1"/>
        <v>0</v>
      </c>
    </row>
    <row r="66" spans="1:8" ht="12.5">
      <c r="A66" s="7" t="s">
        <v>19</v>
      </c>
      <c r="B66" s="7" t="s">
        <v>8</v>
      </c>
      <c r="C66" s="8">
        <v>46139</v>
      </c>
      <c r="D66" s="8" t="s">
        <v>9</v>
      </c>
      <c r="E66" s="9">
        <v>0</v>
      </c>
      <c r="F66" s="10">
        <v>0</v>
      </c>
      <c r="G66" s="7" t="s">
        <v>12</v>
      </c>
      <c r="H66" s="20">
        <f t="shared" si="1"/>
        <v>0</v>
      </c>
    </row>
    <row r="67" spans="1:8" ht="12.5">
      <c r="A67" s="7" t="s">
        <v>19</v>
      </c>
      <c r="B67" s="7" t="s">
        <v>8</v>
      </c>
      <c r="C67" s="8">
        <v>46139</v>
      </c>
      <c r="D67" s="8" t="s">
        <v>9</v>
      </c>
      <c r="E67" s="9">
        <v>0</v>
      </c>
      <c r="F67" s="10">
        <v>0</v>
      </c>
      <c r="G67" s="7" t="s">
        <v>13</v>
      </c>
      <c r="H67" s="20">
        <f t="shared" si="1"/>
        <v>0</v>
      </c>
    </row>
    <row r="68" spans="1:8" ht="12.5">
      <c r="A68" s="7" t="s">
        <v>19</v>
      </c>
      <c r="B68" s="7" t="s">
        <v>8</v>
      </c>
      <c r="C68" s="8">
        <v>46140</v>
      </c>
      <c r="D68" s="8" t="s">
        <v>9</v>
      </c>
      <c r="E68" s="9">
        <v>992</v>
      </c>
      <c r="F68" s="10">
        <v>19.464700000000001</v>
      </c>
      <c r="G68" s="7" t="s">
        <v>10</v>
      </c>
      <c r="H68" s="20">
        <f t="shared" si="1"/>
        <v>19308.982400000001</v>
      </c>
    </row>
    <row r="69" spans="1:8" ht="12.5">
      <c r="A69" s="7" t="s">
        <v>19</v>
      </c>
      <c r="B69" s="7" t="s">
        <v>8</v>
      </c>
      <c r="C69" s="8">
        <v>46140</v>
      </c>
      <c r="D69" s="8" t="s">
        <v>9</v>
      </c>
      <c r="E69" s="9">
        <v>0</v>
      </c>
      <c r="F69" s="10">
        <v>0</v>
      </c>
      <c r="G69" s="7" t="s">
        <v>11</v>
      </c>
      <c r="H69" s="20">
        <f t="shared" si="1"/>
        <v>0</v>
      </c>
    </row>
    <row r="70" spans="1:8" ht="12.5">
      <c r="A70" s="7" t="s">
        <v>19</v>
      </c>
      <c r="B70" s="7" t="s">
        <v>8</v>
      </c>
      <c r="C70" s="8">
        <v>46140</v>
      </c>
      <c r="D70" s="8" t="s">
        <v>9</v>
      </c>
      <c r="E70" s="9">
        <v>0</v>
      </c>
      <c r="F70" s="10">
        <v>0</v>
      </c>
      <c r="G70" s="7" t="s">
        <v>12</v>
      </c>
      <c r="H70" s="20">
        <f t="shared" si="1"/>
        <v>0</v>
      </c>
    </row>
    <row r="71" spans="1:8" ht="12.5">
      <c r="A71" s="7" t="s">
        <v>19</v>
      </c>
      <c r="B71" s="7" t="s">
        <v>8</v>
      </c>
      <c r="C71" s="8">
        <v>46140</v>
      </c>
      <c r="D71" s="8" t="s">
        <v>9</v>
      </c>
      <c r="E71" s="9">
        <v>0</v>
      </c>
      <c r="F71" s="10">
        <v>0</v>
      </c>
      <c r="G71" s="7" t="s">
        <v>13</v>
      </c>
      <c r="H71" s="20">
        <f t="shared" si="1"/>
        <v>0</v>
      </c>
    </row>
    <row r="72" spans="1:8" ht="12.5">
      <c r="A72" s="7" t="s">
        <v>19</v>
      </c>
      <c r="B72" s="7" t="s">
        <v>8</v>
      </c>
      <c r="C72" s="8">
        <v>46141</v>
      </c>
      <c r="D72" s="8" t="s">
        <v>9</v>
      </c>
      <c r="E72" s="9">
        <v>1000</v>
      </c>
      <c r="F72" s="10">
        <v>19.357500000000002</v>
      </c>
      <c r="G72" s="7" t="s">
        <v>10</v>
      </c>
      <c r="H72" s="20">
        <f t="shared" si="1"/>
        <v>19357.5</v>
      </c>
    </row>
    <row r="73" spans="1:8" ht="12.5">
      <c r="A73" s="7" t="s">
        <v>19</v>
      </c>
      <c r="B73" s="7" t="s">
        <v>8</v>
      </c>
      <c r="C73" s="8">
        <v>46141</v>
      </c>
      <c r="D73" s="8" t="s">
        <v>9</v>
      </c>
      <c r="E73" s="9">
        <v>0</v>
      </c>
      <c r="F73" s="10">
        <v>0</v>
      </c>
      <c r="G73" s="7" t="s">
        <v>11</v>
      </c>
      <c r="H73" s="20">
        <f t="shared" si="1"/>
        <v>0</v>
      </c>
    </row>
    <row r="74" spans="1:8" ht="12.5">
      <c r="A74" s="7" t="s">
        <v>19</v>
      </c>
      <c r="B74" s="7" t="s">
        <v>8</v>
      </c>
      <c r="C74" s="8">
        <v>46141</v>
      </c>
      <c r="D74" s="8" t="s">
        <v>9</v>
      </c>
      <c r="E74" s="9">
        <v>0</v>
      </c>
      <c r="F74" s="10">
        <v>0</v>
      </c>
      <c r="G74" s="7" t="s">
        <v>12</v>
      </c>
      <c r="H74" s="20">
        <f t="shared" si="1"/>
        <v>0</v>
      </c>
    </row>
    <row r="75" spans="1:8" ht="12.5">
      <c r="A75" s="7" t="s">
        <v>19</v>
      </c>
      <c r="B75" s="7" t="s">
        <v>8</v>
      </c>
      <c r="C75" s="8">
        <v>46141</v>
      </c>
      <c r="D75" s="8" t="s">
        <v>9</v>
      </c>
      <c r="E75" s="9">
        <v>0</v>
      </c>
      <c r="F75" s="10">
        <v>0</v>
      </c>
      <c r="G75" s="7" t="s">
        <v>13</v>
      </c>
      <c r="H75" s="20">
        <f t="shared" si="1"/>
        <v>0</v>
      </c>
    </row>
    <row r="76" spans="1:8" ht="12.5">
      <c r="A76" s="7" t="s">
        <v>19</v>
      </c>
      <c r="B76" s="7" t="s">
        <v>8</v>
      </c>
      <c r="C76" s="8">
        <v>46142</v>
      </c>
      <c r="D76" s="8" t="s">
        <v>9</v>
      </c>
      <c r="E76" s="9">
        <v>115000</v>
      </c>
      <c r="F76" s="10">
        <v>17.915600000000001</v>
      </c>
      <c r="G76" s="7" t="s">
        <v>10</v>
      </c>
      <c r="H76" s="20">
        <f t="shared" si="1"/>
        <v>2060294.0000000002</v>
      </c>
    </row>
    <row r="77" spans="1:8" ht="12.5">
      <c r="A77" s="7" t="s">
        <v>19</v>
      </c>
      <c r="B77" s="7" t="s">
        <v>8</v>
      </c>
      <c r="C77" s="8">
        <v>46142</v>
      </c>
      <c r="D77" s="8" t="s">
        <v>9</v>
      </c>
      <c r="E77" s="9">
        <v>0</v>
      </c>
      <c r="F77" s="10">
        <v>0</v>
      </c>
      <c r="G77" s="7" t="s">
        <v>11</v>
      </c>
      <c r="H77" s="20">
        <f t="shared" si="1"/>
        <v>0</v>
      </c>
    </row>
    <row r="78" spans="1:8" ht="12.5">
      <c r="A78" s="7" t="s">
        <v>19</v>
      </c>
      <c r="B78" s="7" t="s">
        <v>8</v>
      </c>
      <c r="C78" s="8">
        <v>46142</v>
      </c>
      <c r="D78" s="8" t="s">
        <v>9</v>
      </c>
      <c r="E78" s="9">
        <v>0</v>
      </c>
      <c r="F78" s="10">
        <v>0</v>
      </c>
      <c r="G78" s="7" t="s">
        <v>12</v>
      </c>
      <c r="H78" s="20">
        <f t="shared" si="1"/>
        <v>0</v>
      </c>
    </row>
    <row r="79" spans="1:8" ht="12.5">
      <c r="A79" s="7" t="s">
        <v>19</v>
      </c>
      <c r="B79" s="7" t="s">
        <v>8</v>
      </c>
      <c r="C79" s="8">
        <v>46142</v>
      </c>
      <c r="D79" s="8" t="s">
        <v>9</v>
      </c>
      <c r="E79" s="9">
        <v>0</v>
      </c>
      <c r="F79" s="10">
        <v>0</v>
      </c>
      <c r="G79" s="7" t="s">
        <v>13</v>
      </c>
      <c r="H79" s="20">
        <f t="shared" si="1"/>
        <v>0</v>
      </c>
    </row>
    <row r="80" spans="1:8" ht="12.5">
      <c r="A80" s="7" t="s">
        <v>19</v>
      </c>
      <c r="B80" s="7" t="s">
        <v>8</v>
      </c>
      <c r="C80" s="8">
        <v>46146</v>
      </c>
      <c r="D80" s="8" t="s">
        <v>9</v>
      </c>
      <c r="E80" s="9">
        <v>100000</v>
      </c>
      <c r="F80" s="10">
        <v>18.185400000000001</v>
      </c>
      <c r="G80" s="7" t="s">
        <v>10</v>
      </c>
      <c r="H80" s="20">
        <f t="shared" si="1"/>
        <v>1818540.0000000002</v>
      </c>
    </row>
    <row r="81" spans="1:8" ht="12.5">
      <c r="A81" s="7" t="s">
        <v>19</v>
      </c>
      <c r="B81" s="7" t="s">
        <v>8</v>
      </c>
      <c r="C81" s="8">
        <v>46146</v>
      </c>
      <c r="D81" s="8" t="s">
        <v>9</v>
      </c>
      <c r="E81" s="9">
        <v>0</v>
      </c>
      <c r="F81" s="10">
        <v>0</v>
      </c>
      <c r="G81" s="7" t="s">
        <v>11</v>
      </c>
      <c r="H81" s="20">
        <f t="shared" si="1"/>
        <v>0</v>
      </c>
    </row>
    <row r="82" spans="1:8" ht="12.5">
      <c r="A82" s="7" t="s">
        <v>19</v>
      </c>
      <c r="B82" s="7" t="s">
        <v>8</v>
      </c>
      <c r="C82" s="8">
        <v>46146</v>
      </c>
      <c r="D82" s="8" t="s">
        <v>9</v>
      </c>
      <c r="E82" s="9">
        <v>0</v>
      </c>
      <c r="F82" s="10">
        <v>0</v>
      </c>
      <c r="G82" s="7" t="s">
        <v>12</v>
      </c>
      <c r="H82" s="20">
        <f t="shared" si="1"/>
        <v>0</v>
      </c>
    </row>
    <row r="83" spans="1:8" ht="12.5">
      <c r="A83" s="7" t="s">
        <v>19</v>
      </c>
      <c r="B83" s="7" t="s">
        <v>8</v>
      </c>
      <c r="C83" s="8">
        <v>46146</v>
      </c>
      <c r="D83" s="8" t="s">
        <v>9</v>
      </c>
      <c r="E83" s="9">
        <v>0</v>
      </c>
      <c r="F83" s="10">
        <v>0</v>
      </c>
      <c r="G83" s="7" t="s">
        <v>13</v>
      </c>
      <c r="H83" s="20">
        <f t="shared" si="1"/>
        <v>0</v>
      </c>
    </row>
    <row r="84" spans="1:8" ht="12.5">
      <c r="A84" s="7" t="s">
        <v>19</v>
      </c>
      <c r="B84" s="7" t="s">
        <v>8</v>
      </c>
      <c r="C84" s="8">
        <v>46147</v>
      </c>
      <c r="D84" s="8" t="s">
        <v>9</v>
      </c>
      <c r="E84" s="9">
        <v>172416</v>
      </c>
      <c r="F84" s="10">
        <v>18.391100000000002</v>
      </c>
      <c r="G84" s="7" t="s">
        <v>10</v>
      </c>
      <c r="H84" s="20">
        <f t="shared" si="1"/>
        <v>3170919.8976000003</v>
      </c>
    </row>
    <row r="85" spans="1:8" ht="12.5">
      <c r="A85" s="7" t="s">
        <v>19</v>
      </c>
      <c r="B85" s="7" t="s">
        <v>8</v>
      </c>
      <c r="C85" s="8">
        <v>46147</v>
      </c>
      <c r="D85" s="8" t="s">
        <v>9</v>
      </c>
      <c r="E85" s="9">
        <v>0</v>
      </c>
      <c r="F85" s="10">
        <v>0</v>
      </c>
      <c r="G85" s="7" t="s">
        <v>11</v>
      </c>
      <c r="H85" s="20">
        <f t="shared" si="1"/>
        <v>0</v>
      </c>
    </row>
    <row r="86" spans="1:8" ht="12.5">
      <c r="A86" s="7" t="s">
        <v>19</v>
      </c>
      <c r="B86" s="7" t="s">
        <v>8</v>
      </c>
      <c r="C86" s="8">
        <v>46147</v>
      </c>
      <c r="D86" s="8" t="s">
        <v>9</v>
      </c>
      <c r="E86" s="9">
        <v>0</v>
      </c>
      <c r="F86" s="10">
        <v>0</v>
      </c>
      <c r="G86" s="7" t="s">
        <v>12</v>
      </c>
      <c r="H86" s="20">
        <f t="shared" si="1"/>
        <v>0</v>
      </c>
    </row>
    <row r="87" spans="1:8" ht="12.5">
      <c r="A87" s="7" t="s">
        <v>19</v>
      </c>
      <c r="B87" s="7" t="s">
        <v>8</v>
      </c>
      <c r="C87" s="8">
        <v>46147</v>
      </c>
      <c r="D87" s="8" t="s">
        <v>9</v>
      </c>
      <c r="E87" s="9">
        <v>0</v>
      </c>
      <c r="F87" s="10">
        <v>0</v>
      </c>
      <c r="G87" s="7" t="s">
        <v>13</v>
      </c>
      <c r="H87" s="20">
        <f t="shared" si="1"/>
        <v>0</v>
      </c>
    </row>
    <row r="88" spans="1:8" ht="12.5">
      <c r="A88" s="7" t="s">
        <v>19</v>
      </c>
      <c r="B88" s="7" t="s">
        <v>8</v>
      </c>
      <c r="C88" s="8">
        <v>46148</v>
      </c>
      <c r="D88" s="8" t="s">
        <v>9</v>
      </c>
      <c r="E88" s="9">
        <v>170000</v>
      </c>
      <c r="F88" s="10">
        <v>19.013200000000001</v>
      </c>
      <c r="G88" s="7" t="s">
        <v>10</v>
      </c>
      <c r="H88" s="20">
        <f t="shared" ref="H88:H99" si="2">E88*F88</f>
        <v>3232244</v>
      </c>
    </row>
    <row r="89" spans="1:8" ht="12.5">
      <c r="A89" s="7" t="s">
        <v>19</v>
      </c>
      <c r="B89" s="7" t="s">
        <v>8</v>
      </c>
      <c r="C89" s="8">
        <v>46148</v>
      </c>
      <c r="D89" s="8" t="s">
        <v>9</v>
      </c>
      <c r="E89" s="9">
        <v>0</v>
      </c>
      <c r="F89" s="10">
        <v>0</v>
      </c>
      <c r="G89" s="7" t="s">
        <v>11</v>
      </c>
      <c r="H89" s="20">
        <f t="shared" si="2"/>
        <v>0</v>
      </c>
    </row>
    <row r="90" spans="1:8" ht="12.5">
      <c r="A90" s="7" t="s">
        <v>19</v>
      </c>
      <c r="B90" s="7" t="s">
        <v>8</v>
      </c>
      <c r="C90" s="8">
        <v>46148</v>
      </c>
      <c r="D90" s="8" t="s">
        <v>9</v>
      </c>
      <c r="E90" s="9">
        <v>0</v>
      </c>
      <c r="F90" s="10">
        <v>0</v>
      </c>
      <c r="G90" s="7" t="s">
        <v>12</v>
      </c>
      <c r="H90" s="20">
        <f t="shared" si="2"/>
        <v>0</v>
      </c>
    </row>
    <row r="91" spans="1:8" ht="12.5">
      <c r="A91" s="7" t="s">
        <v>19</v>
      </c>
      <c r="B91" s="7" t="s">
        <v>8</v>
      </c>
      <c r="C91" s="8">
        <v>46148</v>
      </c>
      <c r="D91" s="8" t="s">
        <v>9</v>
      </c>
      <c r="E91" s="9">
        <v>0</v>
      </c>
      <c r="F91" s="10">
        <v>0</v>
      </c>
      <c r="G91" s="7" t="s">
        <v>13</v>
      </c>
      <c r="H91" s="20">
        <f t="shared" si="2"/>
        <v>0</v>
      </c>
    </row>
    <row r="92" spans="1:8" ht="12.5">
      <c r="A92" s="7" t="s">
        <v>19</v>
      </c>
      <c r="B92" s="7" t="s">
        <v>8</v>
      </c>
      <c r="C92" s="8">
        <v>46149</v>
      </c>
      <c r="D92" s="8" t="s">
        <v>9</v>
      </c>
      <c r="E92" s="9">
        <v>175000</v>
      </c>
      <c r="F92" s="10">
        <v>19.4773</v>
      </c>
      <c r="G92" s="7" t="s">
        <v>10</v>
      </c>
      <c r="H92" s="20">
        <f t="shared" si="2"/>
        <v>3408527.5</v>
      </c>
    </row>
    <row r="93" spans="1:8" ht="12.5">
      <c r="A93" s="7" t="s">
        <v>19</v>
      </c>
      <c r="B93" s="7" t="s">
        <v>8</v>
      </c>
      <c r="C93" s="8">
        <v>46149</v>
      </c>
      <c r="D93" s="8" t="s">
        <v>9</v>
      </c>
      <c r="E93" s="9">
        <v>0</v>
      </c>
      <c r="F93" s="10">
        <v>0</v>
      </c>
      <c r="G93" s="7" t="s">
        <v>11</v>
      </c>
      <c r="H93" s="20">
        <f t="shared" si="2"/>
        <v>0</v>
      </c>
    </row>
    <row r="94" spans="1:8" ht="12.5">
      <c r="A94" s="7" t="s">
        <v>19</v>
      </c>
      <c r="B94" s="7" t="s">
        <v>8</v>
      </c>
      <c r="C94" s="8">
        <v>46149</v>
      </c>
      <c r="D94" s="8" t="s">
        <v>9</v>
      </c>
      <c r="E94" s="9">
        <v>0</v>
      </c>
      <c r="F94" s="10">
        <v>0</v>
      </c>
      <c r="G94" s="7" t="s">
        <v>12</v>
      </c>
      <c r="H94" s="20">
        <f t="shared" si="2"/>
        <v>0</v>
      </c>
    </row>
    <row r="95" spans="1:8" ht="12.5">
      <c r="A95" s="7" t="s">
        <v>19</v>
      </c>
      <c r="B95" s="7" t="s">
        <v>8</v>
      </c>
      <c r="C95" s="8">
        <v>46149</v>
      </c>
      <c r="D95" s="8" t="s">
        <v>9</v>
      </c>
      <c r="E95" s="9">
        <v>0</v>
      </c>
      <c r="F95" s="10">
        <v>0</v>
      </c>
      <c r="G95" s="7" t="s">
        <v>13</v>
      </c>
      <c r="H95" s="20">
        <f t="shared" si="2"/>
        <v>0</v>
      </c>
    </row>
    <row r="96" spans="1:8" ht="12.5">
      <c r="A96" s="7" t="s">
        <v>19</v>
      </c>
      <c r="B96" s="7" t="s">
        <v>8</v>
      </c>
      <c r="C96" s="8">
        <v>46150</v>
      </c>
      <c r="D96" s="8" t="s">
        <v>9</v>
      </c>
      <c r="E96" s="9">
        <v>154614</v>
      </c>
      <c r="F96" s="10">
        <v>19.7776</v>
      </c>
      <c r="G96" s="7" t="s">
        <v>10</v>
      </c>
      <c r="H96" s="20">
        <f t="shared" si="2"/>
        <v>3057893.8464000002</v>
      </c>
    </row>
    <row r="97" spans="1:8" ht="12.5">
      <c r="A97" s="7" t="s">
        <v>19</v>
      </c>
      <c r="B97" s="7" t="s">
        <v>8</v>
      </c>
      <c r="C97" s="8">
        <v>46150</v>
      </c>
      <c r="D97" s="8" t="s">
        <v>9</v>
      </c>
      <c r="E97" s="9">
        <v>0</v>
      </c>
      <c r="F97" s="10">
        <v>0</v>
      </c>
      <c r="G97" s="7" t="s">
        <v>11</v>
      </c>
      <c r="H97" s="20">
        <f t="shared" si="2"/>
        <v>0</v>
      </c>
    </row>
    <row r="98" spans="1:8" ht="12.5">
      <c r="A98" s="7" t="s">
        <v>19</v>
      </c>
      <c r="B98" s="7" t="s">
        <v>8</v>
      </c>
      <c r="C98" s="8">
        <v>46150</v>
      </c>
      <c r="D98" s="8" t="s">
        <v>9</v>
      </c>
      <c r="E98" s="9">
        <v>0</v>
      </c>
      <c r="F98" s="10">
        <v>0</v>
      </c>
      <c r="G98" s="7" t="s">
        <v>12</v>
      </c>
      <c r="H98" s="20">
        <f t="shared" si="2"/>
        <v>0</v>
      </c>
    </row>
    <row r="99" spans="1:8" ht="13" thickBot="1">
      <c r="A99" s="7" t="s">
        <v>19</v>
      </c>
      <c r="B99" s="7" t="s">
        <v>8</v>
      </c>
      <c r="C99" s="8">
        <v>46150</v>
      </c>
      <c r="D99" s="8" t="s">
        <v>9</v>
      </c>
      <c r="E99" s="9">
        <v>0</v>
      </c>
      <c r="F99" s="10">
        <v>0</v>
      </c>
      <c r="G99" s="7" t="s">
        <v>13</v>
      </c>
      <c r="H99" s="20">
        <f t="shared" si="2"/>
        <v>0</v>
      </c>
    </row>
    <row r="100" spans="1:8" ht="13.5" thickBot="1">
      <c r="A100" s="12" t="s">
        <v>14</v>
      </c>
      <c r="B100" s="13"/>
      <c r="C100" s="14"/>
      <c r="D100" s="14"/>
      <c r="E100" s="15">
        <f>SUM(E8:E99)</f>
        <v>2741468</v>
      </c>
      <c r="F100" s="16"/>
      <c r="G100" s="13"/>
      <c r="H100" s="19">
        <f>SUM(H8:H99)</f>
        <v>53135281.698900007</v>
      </c>
    </row>
    <row r="103" spans="1:8">
      <c r="A103" s="26" t="s">
        <v>24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019F1134948439520A87478FEB875" ma:contentTypeVersion="18" ma:contentTypeDescription="Een nieuw document maken." ma:contentTypeScope="" ma:versionID="63d6c3b437806d2efb378f9f134b38ba">
  <xsd:schema xmlns:xsd="http://www.w3.org/2001/XMLSchema" xmlns:xs="http://www.w3.org/2001/XMLSchema" xmlns:p="http://schemas.microsoft.com/office/2006/metadata/properties" xmlns:ns2="ad974265-49f5-4f25-b2e2-75b763261e90" xmlns:ns3="8e7800b0-bfe9-405a-bf72-353e86ea2d3d" targetNamespace="http://schemas.microsoft.com/office/2006/metadata/properties" ma:root="true" ma:fieldsID="38ece99beda765857154497a02336655" ns2:_="" ns3:_="">
    <xsd:import namespace="ad974265-49f5-4f25-b2e2-75b763261e90"/>
    <xsd:import namespace="8e7800b0-bfe9-405a-bf72-353e86ea2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74265-49f5-4f25-b2e2-75b763261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72e8dd66-b291-41ee-b806-8c8ad9c3c7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800b0-bfe9-405a-bf72-353e86ea2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19aae7-e092-4cc0-a363-34266e6f9bd5}" ma:internalName="TaxCatchAll" ma:showField="CatchAllData" ma:web="8e7800b0-bfe9-405a-bf72-353e86ea2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974265-49f5-4f25-b2e2-75b763261e90">
      <Terms xmlns="http://schemas.microsoft.com/office/infopath/2007/PartnerControls"/>
    </lcf76f155ced4ddcb4097134ff3c332f>
    <TaxCatchAll xmlns="8e7800b0-bfe9-405a-bf72-353e86ea2d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7A1859-6680-4A88-A35C-5FEBB0DF8EC9}"/>
</file>

<file path=customXml/itemProps2.xml><?xml version="1.0" encoding="utf-8"?>
<ds:datastoreItem xmlns:ds="http://schemas.openxmlformats.org/officeDocument/2006/customXml" ds:itemID="{1948FA2D-6E60-4702-98D1-B0DDB581A589}">
  <ds:schemaRefs>
    <ds:schemaRef ds:uri="http://schemas.microsoft.com/office/2006/metadata/properties"/>
    <ds:schemaRef ds:uri="http://schemas.microsoft.com/office/infopath/2007/PartnerControls"/>
    <ds:schemaRef ds:uri="ad974265-49f5-4f25-b2e2-75b763261e90"/>
    <ds:schemaRef ds:uri="8e7800b0-bfe9-405a-bf72-353e86ea2d3d"/>
  </ds:schemaRefs>
</ds:datastoreItem>
</file>

<file path=customXml/itemProps3.xml><?xml version="1.0" encoding="utf-8"?>
<ds:datastoreItem xmlns:ds="http://schemas.openxmlformats.org/officeDocument/2006/customXml" ds:itemID="{C8DC92B0-AD0F-41B7-9112-2123113D8A5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bcb6b2f-8c7c-4e24-86e4-6c36fed00b78}" enabled="0" method="" siteId="{bbcb6b2f-8c7c-4e24-86e4-6c36fed00b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SBB Weekly Report</vt:lpstr>
      <vt:lpstr>SBB Daily 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Vergeer, Remco</dc:creator>
  <cp:lastModifiedBy>Vergeer, Remco</cp:lastModifiedBy>
  <dcterms:created xsi:type="dcterms:W3CDTF">2026-04-02T08:47:01Z</dcterms:created>
  <dcterms:modified xsi:type="dcterms:W3CDTF">2026-05-11T07:44:52Z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0x010100287019F1134948439520A87478FEB875</vt:lpwstr>
  </property>
  <property fmtid="{D5CDD505-2E9C-101B-9397-08002B2CF9AE}" pid="3" name="MediaServiceImageTags">
    <vt:lpwstr/>
  </property>
</Properties>
</file>