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comments10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/>
  <mc:AlternateContent xmlns:mc="http://schemas.openxmlformats.org/markup-compatibility/2006">
    <mc:Choice Requires="x15">
      <x15ac:absPath xmlns:x15ac="http://schemas.microsoft.com/office/spreadsheetml/2010/11/ac" url="C:\Users\duffja\Desktop\"/>
    </mc:Choice>
  </mc:AlternateContent>
  <xr:revisionPtr revIDLastSave="0" documentId="8_{6B47449A-9D9C-491F-85F9-1535E791C83F}" xr6:coauthVersionLast="47" xr6:coauthVersionMax="47" xr10:uidLastSave="{00000000-0000-0000-0000-000000000000}"/>
  <bookViews>
    <workbookView xWindow="4230" yWindow="540" windowWidth="22065" windowHeight="14550" tabRatio="911" xr2:uid="{00000000-000D-0000-FFFF-FFFF00000000}"/>
  </bookViews>
  <sheets>
    <sheet name="Simplex 5000" sheetId="1" r:id="rId1"/>
    <sheet name="Simplex 1000" sheetId="14" r:id="rId2"/>
    <sheet name="L1000 Series" sheetId="15" r:id="rId3"/>
    <sheet name="EE1000" sheetId="16" r:id="rId4"/>
    <sheet name="8100" sheetId="18" r:id="rId5"/>
    <sheet name="LP1000" sheetId="17" r:id="rId6"/>
    <sheet name="2015" sheetId="13" r:id="rId7"/>
    <sheet name="Simplex 3000" sheetId="2" r:id="rId8"/>
    <sheet name="6200" sheetId="6" r:id="rId9"/>
    <sheet name="7100 Series" sheetId="3" r:id="rId10"/>
    <sheet name="900 Series" sheetId="4" r:id="rId11"/>
    <sheet name="9600" sheetId="5" r:id="rId12"/>
    <sheet name="File Guard " sheetId="10" r:id="rId13"/>
    <sheet name="LD450 &amp; LD470" sheetId="7" r:id="rId14"/>
    <sheet name="ACCESSORIES" sheetId="19" r:id="rId15"/>
  </sheets>
  <definedNames>
    <definedName name="_xlnm._FilterDatabase" localSheetId="4" hidden="1">'8100'!$A$8:$F$282</definedName>
    <definedName name="_xlnm._FilterDatabase" localSheetId="14" hidden="1">ACCESSORIES!$A$2:$B$2</definedName>
    <definedName name="_xlnm._FilterDatabase" localSheetId="2" hidden="1">'L1000 Series'!$A$7:$H$425</definedName>
    <definedName name="_xlnm._FilterDatabase" localSheetId="5" hidden="1">'LP1000'!$A$8:$G$113</definedName>
    <definedName name="_xlnm._FilterDatabase" localSheetId="1" hidden="1">'Simplex 1000'!$A$7:$I$202</definedName>
    <definedName name="_xlnm._FilterDatabase" localSheetId="0" hidden="1">'Simplex 5000'!$A$6:$I$687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7" l="1"/>
  <c r="C10" i="7"/>
  <c r="C11" i="7"/>
  <c r="C12" i="7"/>
  <c r="C13" i="7"/>
  <c r="C8" i="7"/>
  <c r="B9" i="7"/>
  <c r="B10" i="7"/>
  <c r="B11" i="7"/>
  <c r="B12" i="7"/>
  <c r="B13" i="7"/>
  <c r="B8" i="7"/>
  <c r="B27" i="7"/>
  <c r="B28" i="7"/>
  <c r="B29" i="7"/>
  <c r="B30" i="7"/>
  <c r="B31" i="7"/>
  <c r="B26" i="7"/>
  <c r="C27" i="7"/>
  <c r="C28" i="7"/>
  <c r="C29" i="7"/>
  <c r="C30" i="7"/>
  <c r="C31" i="7"/>
  <c r="C26" i="7"/>
  <c r="B21" i="7"/>
  <c r="B20" i="7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8" i="6"/>
  <c r="B7" i="10"/>
  <c r="B8" i="10"/>
  <c r="B9" i="10"/>
  <c r="B10" i="10"/>
  <c r="B11" i="10"/>
  <c r="B12" i="10"/>
  <c r="B13" i="10"/>
  <c r="B14" i="10"/>
  <c r="B16" i="10"/>
  <c r="B17" i="10"/>
  <c r="B18" i="10"/>
  <c r="B19" i="10"/>
  <c r="B20" i="10"/>
  <c r="B22" i="10"/>
  <c r="B23" i="10"/>
  <c r="B24" i="10"/>
  <c r="B25" i="10"/>
  <c r="B26" i="10"/>
  <c r="C7" i="10"/>
  <c r="C8" i="10"/>
  <c r="C9" i="10"/>
  <c r="C10" i="10"/>
  <c r="C11" i="10"/>
  <c r="C12" i="10"/>
  <c r="C13" i="10"/>
  <c r="C14" i="10"/>
  <c r="C16" i="10"/>
  <c r="C17" i="10"/>
  <c r="C18" i="10"/>
  <c r="C19" i="10"/>
  <c r="C20" i="10"/>
  <c r="C22" i="10"/>
  <c r="C23" i="10"/>
  <c r="C24" i="10"/>
  <c r="C25" i="10"/>
  <c r="C26" i="10"/>
  <c r="C6" i="10"/>
  <c r="B6" i="10"/>
  <c r="D9" i="14"/>
  <c r="E44" i="19" l="1"/>
  <c r="D44" i="19"/>
  <c r="E43" i="19"/>
  <c r="D43" i="19"/>
  <c r="E42" i="19"/>
  <c r="D42" i="19"/>
  <c r="E41" i="19"/>
  <c r="D41" i="19"/>
  <c r="E40" i="19"/>
  <c r="D40" i="19"/>
  <c r="E39" i="19"/>
  <c r="D39" i="19"/>
  <c r="E38" i="19"/>
  <c r="D38" i="19"/>
  <c r="E37" i="19"/>
  <c r="D37" i="19"/>
  <c r="E36" i="19"/>
  <c r="D36" i="19"/>
  <c r="E35" i="19"/>
  <c r="D35" i="19"/>
  <c r="E34" i="19"/>
  <c r="D34" i="19"/>
  <c r="E33" i="19"/>
  <c r="D33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E13" i="19"/>
  <c r="D13" i="19"/>
  <c r="E11" i="19"/>
  <c r="D11" i="19"/>
  <c r="E10" i="19"/>
  <c r="D10" i="19"/>
  <c r="E9" i="19"/>
  <c r="D9" i="19"/>
  <c r="E8" i="19"/>
  <c r="D8" i="19"/>
  <c r="E7" i="19"/>
  <c r="D7" i="19"/>
  <c r="E6" i="19"/>
  <c r="D6" i="19"/>
  <c r="E5" i="19"/>
  <c r="D5" i="19"/>
  <c r="E4" i="19"/>
  <c r="D4" i="19"/>
  <c r="E3" i="19"/>
  <c r="D3" i="19"/>
  <c r="B4" i="7"/>
  <c r="B4" i="5"/>
  <c r="B4" i="4"/>
  <c r="B4" i="3"/>
  <c r="B4" i="6"/>
  <c r="B18" i="2"/>
  <c r="B17" i="2"/>
  <c r="B4" i="2"/>
  <c r="B4" i="13"/>
  <c r="B4" i="17"/>
  <c r="B4" i="18"/>
  <c r="B4" i="16"/>
  <c r="B4" i="15"/>
  <c r="B4" i="14"/>
  <c r="B4" i="1"/>
  <c r="B3" i="1"/>
  <c r="O10" i="5"/>
  <c r="O11" i="5"/>
  <c r="O12" i="5"/>
  <c r="O13" i="5"/>
  <c r="O17" i="5"/>
  <c r="O18" i="5"/>
  <c r="O19" i="5"/>
  <c r="O20" i="5"/>
  <c r="O21" i="5"/>
  <c r="O22" i="5"/>
  <c r="O9" i="5"/>
  <c r="P24" i="4"/>
  <c r="P25" i="4"/>
  <c r="P26" i="4"/>
  <c r="P27" i="4"/>
  <c r="P28" i="4"/>
  <c r="P29" i="4"/>
  <c r="P30" i="4"/>
  <c r="P31" i="4"/>
  <c r="P23" i="4"/>
  <c r="P10" i="4"/>
  <c r="P11" i="4"/>
  <c r="P12" i="4"/>
  <c r="P13" i="4"/>
  <c r="P14" i="4"/>
  <c r="P15" i="4"/>
  <c r="P16" i="4"/>
  <c r="P17" i="4"/>
  <c r="P18" i="4"/>
  <c r="P19" i="4"/>
  <c r="P20" i="4"/>
  <c r="P9" i="4"/>
  <c r="I10" i="3"/>
  <c r="I11" i="3"/>
  <c r="I12" i="3"/>
  <c r="I13" i="3"/>
  <c r="I14" i="3"/>
  <c r="I15" i="3"/>
  <c r="I16" i="3"/>
  <c r="I9" i="3"/>
  <c r="I9" i="2"/>
  <c r="I8" i="2"/>
  <c r="L11" i="17"/>
  <c r="L12" i="17"/>
  <c r="L13" i="17"/>
  <c r="L17" i="17"/>
  <c r="L18" i="17"/>
  <c r="L10" i="17"/>
  <c r="K11" i="18"/>
  <c r="K12" i="18"/>
  <c r="K13" i="18"/>
  <c r="K17" i="18"/>
  <c r="K18" i="18"/>
  <c r="K10" i="18"/>
  <c r="N12" i="16"/>
  <c r="N13" i="16"/>
  <c r="N14" i="16"/>
  <c r="N15" i="16"/>
  <c r="N16" i="16"/>
  <c r="N20" i="16"/>
  <c r="N21" i="16"/>
  <c r="N11" i="16"/>
  <c r="M11" i="15"/>
  <c r="M12" i="15"/>
  <c r="M13" i="15"/>
  <c r="M17" i="15"/>
  <c r="M18" i="15"/>
  <c r="M19" i="15"/>
  <c r="M20" i="15"/>
  <c r="M21" i="15"/>
  <c r="M10" i="15"/>
  <c r="N11" i="14"/>
  <c r="N12" i="14"/>
  <c r="N13" i="14"/>
  <c r="N14" i="14"/>
  <c r="N15" i="14"/>
  <c r="N19" i="14"/>
  <c r="N20" i="14"/>
  <c r="N21" i="14"/>
  <c r="N22" i="14"/>
  <c r="N23" i="14"/>
  <c r="N10" i="14"/>
  <c r="O30" i="1"/>
  <c r="O31" i="1"/>
  <c r="O32" i="1"/>
  <c r="O33" i="1"/>
  <c r="O34" i="1"/>
  <c r="O35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8" i="1"/>
  <c r="C25" i="2" l="1"/>
  <c r="C22" i="2"/>
  <c r="C23" i="2"/>
  <c r="C24" i="2"/>
  <c r="B3" i="7"/>
  <c r="B3" i="5"/>
  <c r="B3" i="4"/>
  <c r="B3" i="3"/>
  <c r="B3" i="6"/>
  <c r="B3" i="2"/>
  <c r="B3" i="13"/>
  <c r="B3" i="17"/>
  <c r="B3" i="18"/>
  <c r="B3" i="16"/>
  <c r="B3" i="15"/>
  <c r="B3" i="14"/>
  <c r="D27" i="3" l="1"/>
  <c r="C27" i="3" s="1"/>
  <c r="B8" i="13"/>
  <c r="C8" i="13" s="1"/>
  <c r="D51" i="16"/>
  <c r="E51" i="16"/>
  <c r="F51" i="16"/>
  <c r="G51" i="16" s="1"/>
  <c r="I51" i="16"/>
  <c r="H51" i="16" s="1"/>
  <c r="D52" i="16"/>
  <c r="E52" i="16"/>
  <c r="F52" i="16"/>
  <c r="G52" i="16" s="1"/>
  <c r="I52" i="16"/>
  <c r="H52" i="16" s="1"/>
  <c r="D53" i="16"/>
  <c r="E53" i="16"/>
  <c r="F53" i="16"/>
  <c r="G53" i="16" s="1"/>
  <c r="H53" i="16"/>
  <c r="I53" i="16"/>
  <c r="D411" i="15"/>
  <c r="E411" i="15"/>
  <c r="F411" i="15"/>
  <c r="G411" i="15"/>
  <c r="H411" i="15" s="1"/>
  <c r="D412" i="15"/>
  <c r="E412" i="15"/>
  <c r="F412" i="15"/>
  <c r="G412" i="15"/>
  <c r="H412" i="15" s="1"/>
  <c r="D413" i="15"/>
  <c r="E413" i="15"/>
  <c r="F413" i="15"/>
  <c r="G413" i="15"/>
  <c r="H413" i="15" s="1"/>
  <c r="D414" i="15"/>
  <c r="E414" i="15"/>
  <c r="F414" i="15"/>
  <c r="G414" i="15"/>
  <c r="H414" i="15" s="1"/>
  <c r="D415" i="15"/>
  <c r="E415" i="15"/>
  <c r="F415" i="15"/>
  <c r="G415" i="15"/>
  <c r="H415" i="15" s="1"/>
  <c r="D416" i="15"/>
  <c r="E416" i="15"/>
  <c r="F416" i="15"/>
  <c r="G416" i="15"/>
  <c r="H416" i="15" s="1"/>
  <c r="D417" i="15"/>
  <c r="E417" i="15"/>
  <c r="F417" i="15"/>
  <c r="G417" i="15"/>
  <c r="H417" i="15" s="1"/>
  <c r="D418" i="15"/>
  <c r="E418" i="15"/>
  <c r="F418" i="15"/>
  <c r="G418" i="15"/>
  <c r="H418" i="15" s="1"/>
  <c r="D419" i="15"/>
  <c r="E419" i="15"/>
  <c r="F419" i="15"/>
  <c r="G419" i="15"/>
  <c r="H419" i="15" s="1"/>
  <c r="D420" i="15"/>
  <c r="E420" i="15"/>
  <c r="F420" i="15"/>
  <c r="G420" i="15"/>
  <c r="H420" i="15" s="1"/>
  <c r="D421" i="15"/>
  <c r="E421" i="15"/>
  <c r="F421" i="15"/>
  <c r="G421" i="15"/>
  <c r="H421" i="15" s="1"/>
  <c r="D422" i="15"/>
  <c r="E422" i="15"/>
  <c r="F422" i="15"/>
  <c r="G422" i="15"/>
  <c r="H422" i="15" s="1"/>
  <c r="D423" i="15"/>
  <c r="E423" i="15"/>
  <c r="F423" i="15"/>
  <c r="G423" i="15"/>
  <c r="H423" i="15" s="1"/>
  <c r="D424" i="15"/>
  <c r="E424" i="15"/>
  <c r="F424" i="15"/>
  <c r="G424" i="15"/>
  <c r="H424" i="15" s="1"/>
  <c r="D425" i="15"/>
  <c r="E425" i="15"/>
  <c r="F425" i="15"/>
  <c r="G425" i="15"/>
  <c r="H425" i="15" s="1"/>
  <c r="D197" i="14"/>
  <c r="E197" i="14"/>
  <c r="F197" i="14"/>
  <c r="G197" i="14"/>
  <c r="H197" i="14" s="1"/>
  <c r="I197" i="14"/>
  <c r="D198" i="14"/>
  <c r="E198" i="14"/>
  <c r="F198" i="14"/>
  <c r="G198" i="14"/>
  <c r="H198" i="14" s="1"/>
  <c r="I198" i="14"/>
  <c r="D199" i="14"/>
  <c r="E199" i="14"/>
  <c r="F199" i="14"/>
  <c r="G199" i="14"/>
  <c r="H199" i="14" s="1"/>
  <c r="I199" i="14"/>
  <c r="D200" i="14"/>
  <c r="E200" i="14"/>
  <c r="F200" i="14"/>
  <c r="G200" i="14"/>
  <c r="H200" i="14" s="1"/>
  <c r="I200" i="14"/>
  <c r="D201" i="14"/>
  <c r="E201" i="14"/>
  <c r="F201" i="14"/>
  <c r="G201" i="14"/>
  <c r="H201" i="14" s="1"/>
  <c r="I201" i="14"/>
  <c r="D202" i="14"/>
  <c r="E202" i="14"/>
  <c r="F202" i="14"/>
  <c r="G202" i="14"/>
  <c r="H202" i="14" s="1"/>
  <c r="I202" i="14"/>
  <c r="D146" i="5"/>
  <c r="E146" i="5"/>
  <c r="C146" i="5" s="1"/>
  <c r="F146" i="5"/>
  <c r="G146" i="5"/>
  <c r="H146" i="5"/>
  <c r="I146" i="5"/>
  <c r="J146" i="5"/>
  <c r="D147" i="5"/>
  <c r="E147" i="5"/>
  <c r="F147" i="5"/>
  <c r="G147" i="5"/>
  <c r="H147" i="5"/>
  <c r="I147" i="5"/>
  <c r="J147" i="5"/>
  <c r="D148" i="5"/>
  <c r="E148" i="5"/>
  <c r="F148" i="5"/>
  <c r="G148" i="5"/>
  <c r="H148" i="5"/>
  <c r="I148" i="5"/>
  <c r="J148" i="5"/>
  <c r="D149" i="5"/>
  <c r="E149" i="5"/>
  <c r="C149" i="5" s="1"/>
  <c r="F149" i="5"/>
  <c r="G149" i="5"/>
  <c r="H149" i="5"/>
  <c r="I149" i="5"/>
  <c r="J149" i="5"/>
  <c r="D150" i="5"/>
  <c r="E150" i="5"/>
  <c r="F150" i="5"/>
  <c r="G150" i="5"/>
  <c r="H150" i="5"/>
  <c r="I150" i="5"/>
  <c r="J150" i="5"/>
  <c r="D151" i="5"/>
  <c r="E151" i="5"/>
  <c r="C151" i="5" s="1"/>
  <c r="F151" i="5"/>
  <c r="G151" i="5"/>
  <c r="H151" i="5"/>
  <c r="I151" i="5"/>
  <c r="J151" i="5"/>
  <c r="D152" i="5"/>
  <c r="E152" i="5"/>
  <c r="F152" i="5"/>
  <c r="G152" i="5"/>
  <c r="H152" i="5"/>
  <c r="I152" i="5"/>
  <c r="J152" i="5"/>
  <c r="D153" i="5"/>
  <c r="E153" i="5"/>
  <c r="F153" i="5"/>
  <c r="G153" i="5"/>
  <c r="H153" i="5"/>
  <c r="I153" i="5"/>
  <c r="J153" i="5"/>
  <c r="D154" i="5"/>
  <c r="E154" i="5"/>
  <c r="C154" i="5" s="1"/>
  <c r="F154" i="5"/>
  <c r="G154" i="5"/>
  <c r="H154" i="5"/>
  <c r="I154" i="5"/>
  <c r="J154" i="5"/>
  <c r="D155" i="5"/>
  <c r="E155" i="5"/>
  <c r="F155" i="5"/>
  <c r="G155" i="5"/>
  <c r="H155" i="5"/>
  <c r="I155" i="5"/>
  <c r="J155" i="5"/>
  <c r="D156" i="5"/>
  <c r="E156" i="5"/>
  <c r="F156" i="5"/>
  <c r="G156" i="5"/>
  <c r="H156" i="5"/>
  <c r="I156" i="5"/>
  <c r="J156" i="5"/>
  <c r="D157" i="5"/>
  <c r="E157" i="5"/>
  <c r="C157" i="5" s="1"/>
  <c r="F157" i="5"/>
  <c r="G157" i="5"/>
  <c r="H157" i="5"/>
  <c r="I157" i="5"/>
  <c r="J157" i="5"/>
  <c r="D158" i="5"/>
  <c r="E158" i="5"/>
  <c r="F158" i="5"/>
  <c r="G158" i="5"/>
  <c r="H158" i="5"/>
  <c r="I158" i="5"/>
  <c r="J158" i="5"/>
  <c r="D159" i="5"/>
  <c r="E159" i="5"/>
  <c r="C159" i="5" s="1"/>
  <c r="F159" i="5"/>
  <c r="G159" i="5"/>
  <c r="H159" i="5"/>
  <c r="I159" i="5"/>
  <c r="J159" i="5"/>
  <c r="D160" i="5"/>
  <c r="E160" i="5"/>
  <c r="F160" i="5"/>
  <c r="G160" i="5"/>
  <c r="H160" i="5"/>
  <c r="I160" i="5"/>
  <c r="J160" i="5"/>
  <c r="D161" i="5"/>
  <c r="E161" i="5"/>
  <c r="F161" i="5"/>
  <c r="G161" i="5"/>
  <c r="H161" i="5"/>
  <c r="I161" i="5"/>
  <c r="J161" i="5"/>
  <c r="D162" i="5"/>
  <c r="E162" i="5"/>
  <c r="C162" i="5" s="1"/>
  <c r="F162" i="5"/>
  <c r="G162" i="5"/>
  <c r="H162" i="5"/>
  <c r="I162" i="5"/>
  <c r="J162" i="5"/>
  <c r="D163" i="5"/>
  <c r="E163" i="5"/>
  <c r="F163" i="5"/>
  <c r="G163" i="5"/>
  <c r="H163" i="5"/>
  <c r="I163" i="5"/>
  <c r="J163" i="5"/>
  <c r="D164" i="5"/>
  <c r="E164" i="5"/>
  <c r="F164" i="5"/>
  <c r="G164" i="5"/>
  <c r="H164" i="5"/>
  <c r="I164" i="5"/>
  <c r="J164" i="5"/>
  <c r="D165" i="5"/>
  <c r="E165" i="5"/>
  <c r="C165" i="5" s="1"/>
  <c r="F165" i="5"/>
  <c r="G165" i="5"/>
  <c r="H165" i="5"/>
  <c r="I165" i="5"/>
  <c r="J165" i="5"/>
  <c r="D166" i="5"/>
  <c r="E166" i="5"/>
  <c r="F166" i="5"/>
  <c r="G166" i="5"/>
  <c r="H166" i="5"/>
  <c r="I166" i="5"/>
  <c r="J166" i="5"/>
  <c r="D167" i="5"/>
  <c r="E167" i="5"/>
  <c r="C167" i="5" s="1"/>
  <c r="F167" i="5"/>
  <c r="G167" i="5"/>
  <c r="H167" i="5"/>
  <c r="I167" i="5"/>
  <c r="J167" i="5"/>
  <c r="D168" i="5"/>
  <c r="E168" i="5"/>
  <c r="F168" i="5"/>
  <c r="G168" i="5"/>
  <c r="H168" i="5"/>
  <c r="I168" i="5"/>
  <c r="J168" i="5"/>
  <c r="D169" i="5"/>
  <c r="E169" i="5"/>
  <c r="F169" i="5"/>
  <c r="G169" i="5"/>
  <c r="H169" i="5"/>
  <c r="I169" i="5"/>
  <c r="J169" i="5"/>
  <c r="D170" i="5"/>
  <c r="E170" i="5"/>
  <c r="C170" i="5" s="1"/>
  <c r="F170" i="5"/>
  <c r="G170" i="5"/>
  <c r="H170" i="5"/>
  <c r="I170" i="5"/>
  <c r="J170" i="5"/>
  <c r="D171" i="5"/>
  <c r="E171" i="5"/>
  <c r="F171" i="5"/>
  <c r="G171" i="5"/>
  <c r="H171" i="5"/>
  <c r="I171" i="5"/>
  <c r="J171" i="5"/>
  <c r="D172" i="5"/>
  <c r="E172" i="5"/>
  <c r="F172" i="5"/>
  <c r="G172" i="5"/>
  <c r="H172" i="5"/>
  <c r="I172" i="5"/>
  <c r="J172" i="5"/>
  <c r="D173" i="5"/>
  <c r="E173" i="5"/>
  <c r="C173" i="5" s="1"/>
  <c r="F173" i="5"/>
  <c r="G173" i="5"/>
  <c r="H173" i="5"/>
  <c r="I173" i="5"/>
  <c r="J173" i="5"/>
  <c r="D174" i="5"/>
  <c r="E174" i="5"/>
  <c r="F174" i="5"/>
  <c r="G174" i="5"/>
  <c r="H174" i="5"/>
  <c r="I174" i="5"/>
  <c r="J174" i="5"/>
  <c r="D175" i="5"/>
  <c r="E175" i="5"/>
  <c r="C175" i="5" s="1"/>
  <c r="F175" i="5"/>
  <c r="G175" i="5"/>
  <c r="H175" i="5"/>
  <c r="I175" i="5"/>
  <c r="J175" i="5"/>
  <c r="D176" i="5"/>
  <c r="E176" i="5"/>
  <c r="F176" i="5"/>
  <c r="G176" i="5"/>
  <c r="H176" i="5"/>
  <c r="I176" i="5"/>
  <c r="J176" i="5"/>
  <c r="D177" i="5"/>
  <c r="E177" i="5"/>
  <c r="F177" i="5"/>
  <c r="G177" i="5"/>
  <c r="H177" i="5"/>
  <c r="I177" i="5"/>
  <c r="J177" i="5"/>
  <c r="D178" i="5"/>
  <c r="E178" i="5"/>
  <c r="C178" i="5" s="1"/>
  <c r="F178" i="5"/>
  <c r="G178" i="5"/>
  <c r="H178" i="5"/>
  <c r="I178" i="5"/>
  <c r="J178" i="5"/>
  <c r="D179" i="5"/>
  <c r="E179" i="5"/>
  <c r="F179" i="5"/>
  <c r="G179" i="5"/>
  <c r="H179" i="5"/>
  <c r="I179" i="5"/>
  <c r="J179" i="5"/>
  <c r="D180" i="5"/>
  <c r="E180" i="5"/>
  <c r="F180" i="5"/>
  <c r="G180" i="5"/>
  <c r="H180" i="5"/>
  <c r="I180" i="5"/>
  <c r="J180" i="5"/>
  <c r="D181" i="5"/>
  <c r="E181" i="5"/>
  <c r="C181" i="5" s="1"/>
  <c r="F181" i="5"/>
  <c r="G181" i="5"/>
  <c r="H181" i="5"/>
  <c r="I181" i="5"/>
  <c r="J181" i="5"/>
  <c r="D182" i="5"/>
  <c r="E182" i="5"/>
  <c r="F182" i="5"/>
  <c r="G182" i="5"/>
  <c r="H182" i="5"/>
  <c r="I182" i="5"/>
  <c r="J182" i="5"/>
  <c r="D183" i="5"/>
  <c r="E183" i="5"/>
  <c r="C183" i="5" s="1"/>
  <c r="F183" i="5"/>
  <c r="G183" i="5"/>
  <c r="H183" i="5"/>
  <c r="I183" i="5"/>
  <c r="J183" i="5"/>
  <c r="D184" i="5"/>
  <c r="E184" i="5"/>
  <c r="F184" i="5"/>
  <c r="G184" i="5"/>
  <c r="H184" i="5"/>
  <c r="I184" i="5"/>
  <c r="J184" i="5"/>
  <c r="D185" i="5"/>
  <c r="E185" i="5"/>
  <c r="F185" i="5"/>
  <c r="G185" i="5"/>
  <c r="H185" i="5"/>
  <c r="I185" i="5"/>
  <c r="J185" i="5"/>
  <c r="D181" i="4"/>
  <c r="E181" i="4"/>
  <c r="F181" i="4"/>
  <c r="G181" i="4"/>
  <c r="H181" i="4"/>
  <c r="I181" i="4"/>
  <c r="D182" i="4"/>
  <c r="E182" i="4"/>
  <c r="F182" i="4"/>
  <c r="G182" i="4"/>
  <c r="H182" i="4"/>
  <c r="I182" i="4"/>
  <c r="D183" i="4"/>
  <c r="E183" i="4"/>
  <c r="F183" i="4"/>
  <c r="G183" i="4"/>
  <c r="H183" i="4"/>
  <c r="I183" i="4"/>
  <c r="D184" i="4"/>
  <c r="E184" i="4"/>
  <c r="F184" i="4"/>
  <c r="G184" i="4"/>
  <c r="H184" i="4"/>
  <c r="I184" i="4"/>
  <c r="D185" i="4"/>
  <c r="E185" i="4"/>
  <c r="F185" i="4"/>
  <c r="G185" i="4"/>
  <c r="H185" i="4"/>
  <c r="I185" i="4"/>
  <c r="D186" i="4"/>
  <c r="E186" i="4"/>
  <c r="F186" i="4"/>
  <c r="G186" i="4"/>
  <c r="H186" i="4"/>
  <c r="I186" i="4"/>
  <c r="D187" i="4"/>
  <c r="E187" i="4"/>
  <c r="F187" i="4"/>
  <c r="G187" i="4"/>
  <c r="H187" i="4"/>
  <c r="I187" i="4"/>
  <c r="D188" i="4"/>
  <c r="E188" i="4"/>
  <c r="F188" i="4"/>
  <c r="G188" i="4"/>
  <c r="H188" i="4"/>
  <c r="I188" i="4"/>
  <c r="D189" i="4"/>
  <c r="E189" i="4"/>
  <c r="F189" i="4"/>
  <c r="G189" i="4"/>
  <c r="H189" i="4"/>
  <c r="I189" i="4"/>
  <c r="D190" i="4"/>
  <c r="E190" i="4"/>
  <c r="F190" i="4"/>
  <c r="G190" i="4"/>
  <c r="H190" i="4"/>
  <c r="I190" i="4"/>
  <c r="D191" i="4"/>
  <c r="E191" i="4"/>
  <c r="F191" i="4"/>
  <c r="G191" i="4"/>
  <c r="H191" i="4"/>
  <c r="I191" i="4"/>
  <c r="D192" i="4"/>
  <c r="E192" i="4"/>
  <c r="F192" i="4"/>
  <c r="G192" i="4"/>
  <c r="H192" i="4"/>
  <c r="I192" i="4"/>
  <c r="D193" i="4"/>
  <c r="E193" i="4"/>
  <c r="F193" i="4"/>
  <c r="G193" i="4"/>
  <c r="H193" i="4"/>
  <c r="I193" i="4"/>
  <c r="D194" i="4"/>
  <c r="E194" i="4"/>
  <c r="F194" i="4"/>
  <c r="G194" i="4"/>
  <c r="H194" i="4"/>
  <c r="I194" i="4"/>
  <c r="D195" i="4"/>
  <c r="E195" i="4"/>
  <c r="F195" i="4"/>
  <c r="G195" i="4"/>
  <c r="H195" i="4"/>
  <c r="I195" i="4"/>
  <c r="D196" i="4"/>
  <c r="E196" i="4"/>
  <c r="F196" i="4"/>
  <c r="G196" i="4"/>
  <c r="H196" i="4"/>
  <c r="I196" i="4"/>
  <c r="D197" i="4"/>
  <c r="E197" i="4"/>
  <c r="F197" i="4"/>
  <c r="G197" i="4"/>
  <c r="H197" i="4"/>
  <c r="I197" i="4"/>
  <c r="D198" i="4"/>
  <c r="E198" i="4"/>
  <c r="F198" i="4"/>
  <c r="G198" i="4"/>
  <c r="H198" i="4"/>
  <c r="I198" i="4"/>
  <c r="D199" i="4"/>
  <c r="E199" i="4"/>
  <c r="F199" i="4"/>
  <c r="G199" i="4"/>
  <c r="H199" i="4"/>
  <c r="I199" i="4"/>
  <c r="D200" i="4"/>
  <c r="E200" i="4"/>
  <c r="F200" i="4"/>
  <c r="G200" i="4"/>
  <c r="H200" i="4"/>
  <c r="I200" i="4"/>
  <c r="D201" i="4"/>
  <c r="E201" i="4"/>
  <c r="F201" i="4"/>
  <c r="G201" i="4"/>
  <c r="H201" i="4"/>
  <c r="I201" i="4"/>
  <c r="D426" i="1"/>
  <c r="E426" i="1"/>
  <c r="F426" i="1"/>
  <c r="G426" i="1"/>
  <c r="D427" i="1"/>
  <c r="E427" i="1"/>
  <c r="F427" i="1"/>
  <c r="G427" i="1"/>
  <c r="I427" i="1" s="1"/>
  <c r="D428" i="1"/>
  <c r="E428" i="1"/>
  <c r="F428" i="1"/>
  <c r="G428" i="1"/>
  <c r="D429" i="1"/>
  <c r="E429" i="1"/>
  <c r="F429" i="1"/>
  <c r="G429" i="1"/>
  <c r="H429" i="1" s="1"/>
  <c r="D430" i="1"/>
  <c r="E430" i="1"/>
  <c r="F430" i="1"/>
  <c r="G430" i="1"/>
  <c r="D431" i="1"/>
  <c r="E431" i="1"/>
  <c r="F431" i="1"/>
  <c r="G431" i="1"/>
  <c r="H431" i="1" s="1"/>
  <c r="D432" i="1"/>
  <c r="E432" i="1"/>
  <c r="F432" i="1"/>
  <c r="G432" i="1"/>
  <c r="D433" i="1"/>
  <c r="E433" i="1"/>
  <c r="F433" i="1"/>
  <c r="G433" i="1"/>
  <c r="H433" i="1" s="1"/>
  <c r="D434" i="1"/>
  <c r="E434" i="1"/>
  <c r="F434" i="1"/>
  <c r="G434" i="1"/>
  <c r="D435" i="1"/>
  <c r="E435" i="1"/>
  <c r="F435" i="1"/>
  <c r="G435" i="1"/>
  <c r="I435" i="1" s="1"/>
  <c r="D436" i="1"/>
  <c r="E436" i="1"/>
  <c r="F436" i="1"/>
  <c r="G436" i="1"/>
  <c r="D437" i="1"/>
  <c r="E437" i="1"/>
  <c r="F437" i="1"/>
  <c r="G437" i="1"/>
  <c r="H437" i="1" s="1"/>
  <c r="D438" i="1"/>
  <c r="E438" i="1"/>
  <c r="F438" i="1"/>
  <c r="G438" i="1"/>
  <c r="D439" i="1"/>
  <c r="E439" i="1"/>
  <c r="F439" i="1"/>
  <c r="G439" i="1"/>
  <c r="I439" i="1" s="1"/>
  <c r="D440" i="1"/>
  <c r="E440" i="1"/>
  <c r="F440" i="1"/>
  <c r="G440" i="1"/>
  <c r="D441" i="1"/>
  <c r="E441" i="1"/>
  <c r="F441" i="1"/>
  <c r="G441" i="1"/>
  <c r="I441" i="1" s="1"/>
  <c r="D442" i="1"/>
  <c r="E442" i="1"/>
  <c r="F442" i="1"/>
  <c r="G442" i="1"/>
  <c r="D443" i="1"/>
  <c r="E443" i="1"/>
  <c r="F443" i="1"/>
  <c r="G443" i="1"/>
  <c r="I443" i="1" s="1"/>
  <c r="D444" i="1"/>
  <c r="E444" i="1"/>
  <c r="F444" i="1"/>
  <c r="G444" i="1"/>
  <c r="D445" i="1"/>
  <c r="E445" i="1"/>
  <c r="F445" i="1"/>
  <c r="G445" i="1"/>
  <c r="I445" i="1" s="1"/>
  <c r="D446" i="1"/>
  <c r="E446" i="1"/>
  <c r="F446" i="1"/>
  <c r="G446" i="1"/>
  <c r="D447" i="1"/>
  <c r="E447" i="1"/>
  <c r="F447" i="1"/>
  <c r="G447" i="1"/>
  <c r="I447" i="1" s="1"/>
  <c r="D448" i="1"/>
  <c r="E448" i="1"/>
  <c r="F448" i="1"/>
  <c r="G448" i="1"/>
  <c r="D449" i="1"/>
  <c r="E449" i="1"/>
  <c r="F449" i="1"/>
  <c r="G449" i="1"/>
  <c r="H449" i="1" s="1"/>
  <c r="D450" i="1"/>
  <c r="E450" i="1"/>
  <c r="F450" i="1"/>
  <c r="G450" i="1"/>
  <c r="D451" i="1"/>
  <c r="E451" i="1"/>
  <c r="F451" i="1"/>
  <c r="G451" i="1"/>
  <c r="H451" i="1" s="1"/>
  <c r="D9" i="2"/>
  <c r="D282" i="18"/>
  <c r="F282" i="18" s="1"/>
  <c r="D281" i="18"/>
  <c r="E281" i="18" s="1"/>
  <c r="D280" i="18"/>
  <c r="F280" i="18" s="1"/>
  <c r="D279" i="18"/>
  <c r="E279" i="18" s="1"/>
  <c r="D278" i="18"/>
  <c r="F278" i="18" s="1"/>
  <c r="D277" i="18"/>
  <c r="E277" i="18" s="1"/>
  <c r="D276" i="18"/>
  <c r="F276" i="18" s="1"/>
  <c r="D275" i="18"/>
  <c r="E275" i="18" s="1"/>
  <c r="D274" i="18"/>
  <c r="F274" i="18" s="1"/>
  <c r="D273" i="18"/>
  <c r="E273" i="18" s="1"/>
  <c r="D272" i="18"/>
  <c r="F272" i="18" s="1"/>
  <c r="D271" i="18"/>
  <c r="E271" i="18" s="1"/>
  <c r="D270" i="18"/>
  <c r="F270" i="18" s="1"/>
  <c r="D269" i="18"/>
  <c r="E269" i="18" s="1"/>
  <c r="D268" i="18"/>
  <c r="F268" i="18" s="1"/>
  <c r="D267" i="18"/>
  <c r="E267" i="18" s="1"/>
  <c r="D266" i="18"/>
  <c r="F266" i="18" s="1"/>
  <c r="D265" i="18"/>
  <c r="E265" i="18" s="1"/>
  <c r="D264" i="18"/>
  <c r="F264" i="18" s="1"/>
  <c r="D263" i="18"/>
  <c r="E263" i="18" s="1"/>
  <c r="D262" i="18"/>
  <c r="F262" i="18" s="1"/>
  <c r="D261" i="18"/>
  <c r="E261" i="18" s="1"/>
  <c r="D260" i="18"/>
  <c r="F260" i="18" s="1"/>
  <c r="D259" i="18"/>
  <c r="E259" i="18" s="1"/>
  <c r="D258" i="18"/>
  <c r="F258" i="18" s="1"/>
  <c r="D257" i="18"/>
  <c r="E257" i="18" s="1"/>
  <c r="D256" i="18"/>
  <c r="F256" i="18" s="1"/>
  <c r="D255" i="18"/>
  <c r="E255" i="18" s="1"/>
  <c r="D254" i="18"/>
  <c r="F254" i="18" s="1"/>
  <c r="D253" i="18"/>
  <c r="E253" i="18" s="1"/>
  <c r="D252" i="18"/>
  <c r="F252" i="18" s="1"/>
  <c r="D251" i="18"/>
  <c r="E251" i="18" s="1"/>
  <c r="D250" i="18"/>
  <c r="F250" i="18" s="1"/>
  <c r="D249" i="18"/>
  <c r="E249" i="18" s="1"/>
  <c r="D248" i="18"/>
  <c r="F248" i="18" s="1"/>
  <c r="D247" i="18"/>
  <c r="E247" i="18" s="1"/>
  <c r="D246" i="18"/>
  <c r="F246" i="18" s="1"/>
  <c r="D245" i="18"/>
  <c r="E245" i="18" s="1"/>
  <c r="D244" i="18"/>
  <c r="F244" i="18" s="1"/>
  <c r="D243" i="18"/>
  <c r="E243" i="18" s="1"/>
  <c r="D242" i="18"/>
  <c r="F242" i="18" s="1"/>
  <c r="D241" i="18"/>
  <c r="E241" i="18" s="1"/>
  <c r="D240" i="18"/>
  <c r="F240" i="18" s="1"/>
  <c r="D239" i="18"/>
  <c r="E239" i="18" s="1"/>
  <c r="D238" i="18"/>
  <c r="F238" i="18" s="1"/>
  <c r="D237" i="18"/>
  <c r="E237" i="18" s="1"/>
  <c r="D236" i="18"/>
  <c r="F236" i="18" s="1"/>
  <c r="D235" i="18"/>
  <c r="E235" i="18" s="1"/>
  <c r="D234" i="18"/>
  <c r="F234" i="18" s="1"/>
  <c r="D233" i="18"/>
  <c r="E233" i="18" s="1"/>
  <c r="D232" i="18"/>
  <c r="F232" i="18" s="1"/>
  <c r="D231" i="18"/>
  <c r="E231" i="18" s="1"/>
  <c r="D230" i="18"/>
  <c r="F230" i="18" s="1"/>
  <c r="D229" i="18"/>
  <c r="E229" i="18" s="1"/>
  <c r="D228" i="18"/>
  <c r="F228" i="18" s="1"/>
  <c r="D227" i="18"/>
  <c r="E227" i="18" s="1"/>
  <c r="D226" i="18"/>
  <c r="F226" i="18" s="1"/>
  <c r="D225" i="18"/>
  <c r="E225" i="18" s="1"/>
  <c r="D224" i="18"/>
  <c r="D223" i="18"/>
  <c r="E223" i="18" s="1"/>
  <c r="D222" i="18"/>
  <c r="D221" i="18"/>
  <c r="E221" i="18" s="1"/>
  <c r="D220" i="18"/>
  <c r="D219" i="18"/>
  <c r="E219" i="18" s="1"/>
  <c r="D218" i="18"/>
  <c r="D217" i="18"/>
  <c r="E217" i="18" s="1"/>
  <c r="D216" i="18"/>
  <c r="D215" i="18"/>
  <c r="E215" i="18" s="1"/>
  <c r="D214" i="18"/>
  <c r="D213" i="18"/>
  <c r="E213" i="18" s="1"/>
  <c r="D212" i="18"/>
  <c r="D211" i="18"/>
  <c r="E211" i="18" s="1"/>
  <c r="D210" i="18"/>
  <c r="D209" i="18"/>
  <c r="E209" i="18" s="1"/>
  <c r="D208" i="18"/>
  <c r="D207" i="18"/>
  <c r="E207" i="18" s="1"/>
  <c r="D206" i="18"/>
  <c r="D205" i="18"/>
  <c r="E205" i="18" s="1"/>
  <c r="D204" i="18"/>
  <c r="D203" i="18"/>
  <c r="E203" i="18" s="1"/>
  <c r="D202" i="18"/>
  <c r="D201" i="18"/>
  <c r="E201" i="18" s="1"/>
  <c r="D200" i="18"/>
  <c r="D199" i="18"/>
  <c r="D198" i="18"/>
  <c r="D197" i="18"/>
  <c r="E197" i="18" s="1"/>
  <c r="D196" i="18"/>
  <c r="D195" i="18"/>
  <c r="E195" i="18" s="1"/>
  <c r="D194" i="18"/>
  <c r="D193" i="18"/>
  <c r="E193" i="18" s="1"/>
  <c r="D192" i="18"/>
  <c r="D191" i="18"/>
  <c r="E191" i="18" s="1"/>
  <c r="D190" i="18"/>
  <c r="D189" i="18"/>
  <c r="E189" i="18" s="1"/>
  <c r="D188" i="18"/>
  <c r="D187" i="18"/>
  <c r="E187" i="18" s="1"/>
  <c r="D186" i="18"/>
  <c r="D185" i="18"/>
  <c r="E185" i="18" s="1"/>
  <c r="D184" i="18"/>
  <c r="D183" i="18"/>
  <c r="D182" i="18"/>
  <c r="D181" i="18"/>
  <c r="E181" i="18" s="1"/>
  <c r="D180" i="18"/>
  <c r="D179" i="18"/>
  <c r="E179" i="18" s="1"/>
  <c r="D178" i="18"/>
  <c r="D177" i="18"/>
  <c r="E177" i="18" s="1"/>
  <c r="D176" i="18"/>
  <c r="D175" i="18"/>
  <c r="E175" i="18" s="1"/>
  <c r="D174" i="18"/>
  <c r="D173" i="18"/>
  <c r="E173" i="18" s="1"/>
  <c r="D172" i="18"/>
  <c r="D171" i="18"/>
  <c r="E171" i="18" s="1"/>
  <c r="D170" i="18"/>
  <c r="D169" i="18"/>
  <c r="E169" i="18" s="1"/>
  <c r="D168" i="18"/>
  <c r="D167" i="18"/>
  <c r="D166" i="18"/>
  <c r="D165" i="18"/>
  <c r="E165" i="18" s="1"/>
  <c r="D164" i="18"/>
  <c r="D163" i="18"/>
  <c r="E163" i="18" s="1"/>
  <c r="D162" i="18"/>
  <c r="D161" i="18"/>
  <c r="E161" i="18" s="1"/>
  <c r="D160" i="18"/>
  <c r="D159" i="18"/>
  <c r="E159" i="18" s="1"/>
  <c r="D158" i="18"/>
  <c r="D157" i="18"/>
  <c r="E157" i="18" s="1"/>
  <c r="D156" i="18"/>
  <c r="D155" i="18"/>
  <c r="E155" i="18" s="1"/>
  <c r="D154" i="18"/>
  <c r="D153" i="18"/>
  <c r="E153" i="18" s="1"/>
  <c r="D152" i="18"/>
  <c r="D151" i="18"/>
  <c r="D150" i="18"/>
  <c r="D149" i="18"/>
  <c r="E149" i="18" s="1"/>
  <c r="D148" i="18"/>
  <c r="D147" i="18"/>
  <c r="E147" i="18" s="1"/>
  <c r="D146" i="18"/>
  <c r="D145" i="18"/>
  <c r="E145" i="18" s="1"/>
  <c r="D144" i="18"/>
  <c r="D143" i="18"/>
  <c r="E143" i="18" s="1"/>
  <c r="D142" i="18"/>
  <c r="D141" i="18"/>
  <c r="E141" i="18" s="1"/>
  <c r="D140" i="18"/>
  <c r="D139" i="18"/>
  <c r="E139" i="18" s="1"/>
  <c r="D138" i="18"/>
  <c r="D137" i="18"/>
  <c r="E137" i="18" s="1"/>
  <c r="D136" i="18"/>
  <c r="D135" i="18"/>
  <c r="D134" i="18"/>
  <c r="D133" i="18"/>
  <c r="E133" i="18" s="1"/>
  <c r="D132" i="18"/>
  <c r="D131" i="18"/>
  <c r="E131" i="18" s="1"/>
  <c r="D130" i="18"/>
  <c r="D129" i="18"/>
  <c r="E129" i="18" s="1"/>
  <c r="D128" i="18"/>
  <c r="D127" i="18"/>
  <c r="E127" i="18" s="1"/>
  <c r="D126" i="18"/>
  <c r="D125" i="18"/>
  <c r="E125" i="18" s="1"/>
  <c r="D124" i="18"/>
  <c r="D123" i="18"/>
  <c r="E123" i="18" s="1"/>
  <c r="D122" i="18"/>
  <c r="D121" i="18"/>
  <c r="E121" i="18" s="1"/>
  <c r="D120" i="18"/>
  <c r="D119" i="18"/>
  <c r="D118" i="18"/>
  <c r="D117" i="18"/>
  <c r="E117" i="18" s="1"/>
  <c r="D116" i="18"/>
  <c r="D115" i="18"/>
  <c r="E115" i="18" s="1"/>
  <c r="D114" i="18"/>
  <c r="D113" i="18"/>
  <c r="E113" i="18" s="1"/>
  <c r="D112" i="18"/>
  <c r="F112" i="18" s="1"/>
  <c r="D111" i="18"/>
  <c r="D110" i="18"/>
  <c r="F110" i="18" s="1"/>
  <c r="D109" i="18"/>
  <c r="D108" i="18"/>
  <c r="F108" i="18" s="1"/>
  <c r="D107" i="18"/>
  <c r="D106" i="18"/>
  <c r="F106" i="18" s="1"/>
  <c r="D105" i="18"/>
  <c r="D104" i="18"/>
  <c r="F104" i="18" s="1"/>
  <c r="D103" i="18"/>
  <c r="D102" i="18"/>
  <c r="F102" i="18" s="1"/>
  <c r="D101" i="18"/>
  <c r="D100" i="18"/>
  <c r="F100" i="18" s="1"/>
  <c r="D99" i="18"/>
  <c r="D98" i="18"/>
  <c r="F98" i="18" s="1"/>
  <c r="D97" i="18"/>
  <c r="D96" i="18"/>
  <c r="F96" i="18" s="1"/>
  <c r="D95" i="18"/>
  <c r="D94" i="18"/>
  <c r="F94" i="18" s="1"/>
  <c r="D93" i="18"/>
  <c r="D92" i="18"/>
  <c r="F92" i="18" s="1"/>
  <c r="D91" i="18"/>
  <c r="D90" i="18"/>
  <c r="F90" i="18" s="1"/>
  <c r="D89" i="18"/>
  <c r="D88" i="18"/>
  <c r="F88" i="18" s="1"/>
  <c r="D87" i="18"/>
  <c r="D86" i="18"/>
  <c r="F86" i="18" s="1"/>
  <c r="D85" i="18"/>
  <c r="D84" i="18"/>
  <c r="F84" i="18" s="1"/>
  <c r="D83" i="18"/>
  <c r="D82" i="18"/>
  <c r="F82" i="18" s="1"/>
  <c r="D81" i="18"/>
  <c r="D80" i="18"/>
  <c r="F80" i="18" s="1"/>
  <c r="D79" i="18"/>
  <c r="D78" i="18"/>
  <c r="F78" i="18" s="1"/>
  <c r="D77" i="18"/>
  <c r="D76" i="18"/>
  <c r="F76" i="18" s="1"/>
  <c r="D75" i="18"/>
  <c r="D74" i="18"/>
  <c r="F74" i="18" s="1"/>
  <c r="D73" i="18"/>
  <c r="D72" i="18"/>
  <c r="F72" i="18" s="1"/>
  <c r="D71" i="18"/>
  <c r="D70" i="18"/>
  <c r="F70" i="18" s="1"/>
  <c r="D69" i="18"/>
  <c r="D68" i="18"/>
  <c r="F68" i="18" s="1"/>
  <c r="D67" i="18"/>
  <c r="D66" i="18"/>
  <c r="F66" i="18" s="1"/>
  <c r="D65" i="18"/>
  <c r="D64" i="18"/>
  <c r="F64" i="18" s="1"/>
  <c r="D63" i="18"/>
  <c r="D62" i="18"/>
  <c r="F62" i="18" s="1"/>
  <c r="D61" i="18"/>
  <c r="D60" i="18"/>
  <c r="F60" i="18" s="1"/>
  <c r="D59" i="18"/>
  <c r="D58" i="18"/>
  <c r="F58" i="18" s="1"/>
  <c r="D57" i="18"/>
  <c r="D56" i="18"/>
  <c r="F56" i="18" s="1"/>
  <c r="D55" i="18"/>
  <c r="D54" i="18"/>
  <c r="F54" i="18" s="1"/>
  <c r="D53" i="18"/>
  <c r="D52" i="18"/>
  <c r="F52" i="18" s="1"/>
  <c r="D51" i="18"/>
  <c r="D50" i="18"/>
  <c r="F50" i="18" s="1"/>
  <c r="D49" i="18"/>
  <c r="D48" i="18"/>
  <c r="F48" i="18" s="1"/>
  <c r="D47" i="18"/>
  <c r="D46" i="18"/>
  <c r="F46" i="18" s="1"/>
  <c r="D45" i="18"/>
  <c r="D44" i="18"/>
  <c r="F44" i="18" s="1"/>
  <c r="D43" i="18"/>
  <c r="D42" i="18"/>
  <c r="F42" i="18" s="1"/>
  <c r="D41" i="18"/>
  <c r="D40" i="18"/>
  <c r="F40" i="18" s="1"/>
  <c r="D39" i="18"/>
  <c r="D38" i="18"/>
  <c r="F38" i="18" s="1"/>
  <c r="D37" i="18"/>
  <c r="D36" i="18"/>
  <c r="F36" i="18" s="1"/>
  <c r="D35" i="18"/>
  <c r="D34" i="18"/>
  <c r="F34" i="18" s="1"/>
  <c r="D33" i="18"/>
  <c r="D32" i="18"/>
  <c r="F32" i="18" s="1"/>
  <c r="D31" i="18"/>
  <c r="D30" i="18"/>
  <c r="F30" i="18" s="1"/>
  <c r="D29" i="18"/>
  <c r="D28" i="18"/>
  <c r="F28" i="18" s="1"/>
  <c r="D27" i="18"/>
  <c r="D26" i="18"/>
  <c r="F26" i="18" s="1"/>
  <c r="D25" i="18"/>
  <c r="D24" i="18"/>
  <c r="F24" i="18" s="1"/>
  <c r="D23" i="18"/>
  <c r="D22" i="18"/>
  <c r="F22" i="18" s="1"/>
  <c r="D21" i="18"/>
  <c r="D20" i="18"/>
  <c r="F20" i="18" s="1"/>
  <c r="D19" i="18"/>
  <c r="D18" i="18"/>
  <c r="F18" i="18" s="1"/>
  <c r="D17" i="18"/>
  <c r="D16" i="18"/>
  <c r="F16" i="18" s="1"/>
  <c r="D15" i="18"/>
  <c r="D14" i="18"/>
  <c r="F14" i="18" s="1"/>
  <c r="D13" i="18"/>
  <c r="D12" i="18"/>
  <c r="F12" i="18" s="1"/>
  <c r="D11" i="18"/>
  <c r="D10" i="18"/>
  <c r="F10" i="18" s="1"/>
  <c r="F113" i="17"/>
  <c r="G113" i="17" s="1"/>
  <c r="E113" i="17"/>
  <c r="D113" i="17"/>
  <c r="F112" i="17"/>
  <c r="G112" i="17" s="1"/>
  <c r="E112" i="17"/>
  <c r="D112" i="17"/>
  <c r="F111" i="17"/>
  <c r="G111" i="17" s="1"/>
  <c r="E111" i="17"/>
  <c r="D111" i="17"/>
  <c r="F110" i="17"/>
  <c r="G110" i="17" s="1"/>
  <c r="E110" i="17"/>
  <c r="D110" i="17"/>
  <c r="F109" i="17"/>
  <c r="G109" i="17" s="1"/>
  <c r="E109" i="17"/>
  <c r="D109" i="17"/>
  <c r="F108" i="17"/>
  <c r="G108" i="17" s="1"/>
  <c r="E108" i="17"/>
  <c r="D108" i="17"/>
  <c r="F107" i="17"/>
  <c r="G107" i="17" s="1"/>
  <c r="E107" i="17"/>
  <c r="C107" i="17" s="1"/>
  <c r="D107" i="17"/>
  <c r="F106" i="17"/>
  <c r="G106" i="17" s="1"/>
  <c r="E106" i="17"/>
  <c r="D106" i="17"/>
  <c r="F105" i="17"/>
  <c r="G105" i="17" s="1"/>
  <c r="E105" i="17"/>
  <c r="D105" i="17"/>
  <c r="F104" i="17"/>
  <c r="G104" i="17" s="1"/>
  <c r="E104" i="17"/>
  <c r="D104" i="17"/>
  <c r="F103" i="17"/>
  <c r="G103" i="17" s="1"/>
  <c r="E103" i="17"/>
  <c r="D103" i="17"/>
  <c r="F102" i="17"/>
  <c r="G102" i="17" s="1"/>
  <c r="E102" i="17"/>
  <c r="D102" i="17"/>
  <c r="F101" i="17"/>
  <c r="G101" i="17" s="1"/>
  <c r="E101" i="17"/>
  <c r="D101" i="17"/>
  <c r="F100" i="17"/>
  <c r="G100" i="17" s="1"/>
  <c r="E100" i="17"/>
  <c r="D100" i="17"/>
  <c r="F99" i="17"/>
  <c r="G99" i="17" s="1"/>
  <c r="E99" i="17"/>
  <c r="C99" i="17" s="1"/>
  <c r="D99" i="17"/>
  <c r="F98" i="17"/>
  <c r="G98" i="17" s="1"/>
  <c r="E98" i="17"/>
  <c r="D98" i="17"/>
  <c r="F97" i="17"/>
  <c r="G97" i="17" s="1"/>
  <c r="E97" i="17"/>
  <c r="D97" i="17"/>
  <c r="F96" i="17"/>
  <c r="G96" i="17" s="1"/>
  <c r="E96" i="17"/>
  <c r="D96" i="17"/>
  <c r="F95" i="17"/>
  <c r="G95" i="17" s="1"/>
  <c r="E95" i="17"/>
  <c r="D95" i="17"/>
  <c r="F94" i="17"/>
  <c r="G94" i="17" s="1"/>
  <c r="E94" i="17"/>
  <c r="D94" i="17"/>
  <c r="F93" i="17"/>
  <c r="G93" i="17" s="1"/>
  <c r="E93" i="17"/>
  <c r="D93" i="17"/>
  <c r="F92" i="17"/>
  <c r="G92" i="17" s="1"/>
  <c r="E92" i="17"/>
  <c r="D92" i="17"/>
  <c r="F91" i="17"/>
  <c r="G91" i="17" s="1"/>
  <c r="E91" i="17"/>
  <c r="C91" i="17" s="1"/>
  <c r="D91" i="17"/>
  <c r="F90" i="17"/>
  <c r="G90" i="17" s="1"/>
  <c r="E90" i="17"/>
  <c r="D90" i="17"/>
  <c r="F89" i="17"/>
  <c r="G89" i="17" s="1"/>
  <c r="E89" i="17"/>
  <c r="D89" i="17"/>
  <c r="F88" i="17"/>
  <c r="G88" i="17" s="1"/>
  <c r="E88" i="17"/>
  <c r="D88" i="17"/>
  <c r="F87" i="17"/>
  <c r="G87" i="17" s="1"/>
  <c r="E87" i="17"/>
  <c r="D87" i="17"/>
  <c r="F86" i="17"/>
  <c r="G86" i="17" s="1"/>
  <c r="E86" i="17"/>
  <c r="D86" i="17"/>
  <c r="F85" i="17"/>
  <c r="G85" i="17" s="1"/>
  <c r="E85" i="17"/>
  <c r="D85" i="17"/>
  <c r="F84" i="17"/>
  <c r="G84" i="17" s="1"/>
  <c r="E84" i="17"/>
  <c r="D84" i="17"/>
  <c r="F83" i="17"/>
  <c r="G83" i="17" s="1"/>
  <c r="E83" i="17"/>
  <c r="C83" i="17" s="1"/>
  <c r="D83" i="17"/>
  <c r="F82" i="17"/>
  <c r="G82" i="17" s="1"/>
  <c r="E82" i="17"/>
  <c r="D82" i="17"/>
  <c r="F81" i="17"/>
  <c r="G81" i="17" s="1"/>
  <c r="E81" i="17"/>
  <c r="D81" i="17"/>
  <c r="F80" i="17"/>
  <c r="G80" i="17" s="1"/>
  <c r="E80" i="17"/>
  <c r="D80" i="17"/>
  <c r="F79" i="17"/>
  <c r="G79" i="17" s="1"/>
  <c r="E79" i="17"/>
  <c r="D79" i="17"/>
  <c r="F78" i="17"/>
  <c r="G78" i="17" s="1"/>
  <c r="E78" i="17"/>
  <c r="D78" i="17"/>
  <c r="F77" i="17"/>
  <c r="G77" i="17" s="1"/>
  <c r="E77" i="17"/>
  <c r="D77" i="17"/>
  <c r="F76" i="17"/>
  <c r="G76" i="17" s="1"/>
  <c r="E76" i="17"/>
  <c r="D76" i="17"/>
  <c r="F75" i="17"/>
  <c r="G75" i="17" s="1"/>
  <c r="E75" i="17"/>
  <c r="D75" i="17"/>
  <c r="F74" i="17"/>
  <c r="G74" i="17" s="1"/>
  <c r="E74" i="17"/>
  <c r="D74" i="17"/>
  <c r="F73" i="17"/>
  <c r="G73" i="17" s="1"/>
  <c r="E73" i="17"/>
  <c r="D73" i="17"/>
  <c r="F72" i="17"/>
  <c r="G72" i="17" s="1"/>
  <c r="E72" i="17"/>
  <c r="D72" i="17"/>
  <c r="F71" i="17"/>
  <c r="G71" i="17" s="1"/>
  <c r="E71" i="17"/>
  <c r="D71" i="17"/>
  <c r="F70" i="17"/>
  <c r="G70" i="17" s="1"/>
  <c r="E70" i="17"/>
  <c r="D70" i="17"/>
  <c r="F69" i="17"/>
  <c r="G69" i="17" s="1"/>
  <c r="E69" i="17"/>
  <c r="D69" i="17"/>
  <c r="F68" i="17"/>
  <c r="G68" i="17" s="1"/>
  <c r="E68" i="17"/>
  <c r="D68" i="17"/>
  <c r="F67" i="17"/>
  <c r="G67" i="17" s="1"/>
  <c r="E67" i="17"/>
  <c r="D67" i="17"/>
  <c r="F66" i="17"/>
  <c r="G66" i="17" s="1"/>
  <c r="E66" i="17"/>
  <c r="D66" i="17"/>
  <c r="F65" i="17"/>
  <c r="G65" i="17" s="1"/>
  <c r="E65" i="17"/>
  <c r="D65" i="17"/>
  <c r="F64" i="17"/>
  <c r="G64" i="17" s="1"/>
  <c r="E64" i="17"/>
  <c r="D64" i="17"/>
  <c r="F63" i="17"/>
  <c r="G63" i="17" s="1"/>
  <c r="E63" i="17"/>
  <c r="D63" i="17"/>
  <c r="F62" i="17"/>
  <c r="G62" i="17" s="1"/>
  <c r="E62" i="17"/>
  <c r="D62" i="17"/>
  <c r="F61" i="17"/>
  <c r="G61" i="17" s="1"/>
  <c r="E61" i="17"/>
  <c r="D61" i="17"/>
  <c r="F60" i="17"/>
  <c r="G60" i="17" s="1"/>
  <c r="E60" i="17"/>
  <c r="D60" i="17"/>
  <c r="F59" i="17"/>
  <c r="G59" i="17" s="1"/>
  <c r="E59" i="17"/>
  <c r="D59" i="17"/>
  <c r="F58" i="17"/>
  <c r="G58" i="17" s="1"/>
  <c r="E58" i="17"/>
  <c r="D58" i="17"/>
  <c r="F57" i="17"/>
  <c r="G57" i="17" s="1"/>
  <c r="E57" i="17"/>
  <c r="C57" i="17" s="1"/>
  <c r="D57" i="17"/>
  <c r="F56" i="17"/>
  <c r="G56" i="17" s="1"/>
  <c r="E56" i="17"/>
  <c r="D56" i="17"/>
  <c r="F55" i="17"/>
  <c r="G55" i="17" s="1"/>
  <c r="E55" i="17"/>
  <c r="D55" i="17"/>
  <c r="F54" i="17"/>
  <c r="G54" i="17" s="1"/>
  <c r="E54" i="17"/>
  <c r="D54" i="17"/>
  <c r="F53" i="17"/>
  <c r="G53" i="17" s="1"/>
  <c r="E53" i="17"/>
  <c r="D53" i="17"/>
  <c r="F52" i="17"/>
  <c r="G52" i="17" s="1"/>
  <c r="E52" i="17"/>
  <c r="D52" i="17"/>
  <c r="F51" i="17"/>
  <c r="G51" i="17" s="1"/>
  <c r="E51" i="17"/>
  <c r="D51" i="17"/>
  <c r="F50" i="17"/>
  <c r="G50" i="17" s="1"/>
  <c r="E50" i="17"/>
  <c r="D50" i="17"/>
  <c r="F49" i="17"/>
  <c r="G49" i="17" s="1"/>
  <c r="E49" i="17"/>
  <c r="C49" i="17" s="1"/>
  <c r="D49" i="17"/>
  <c r="F48" i="17"/>
  <c r="G48" i="17" s="1"/>
  <c r="E48" i="17"/>
  <c r="D48" i="17"/>
  <c r="F47" i="17"/>
  <c r="G47" i="17" s="1"/>
  <c r="E47" i="17"/>
  <c r="D47" i="17"/>
  <c r="F46" i="17"/>
  <c r="G46" i="17" s="1"/>
  <c r="E46" i="17"/>
  <c r="D46" i="17"/>
  <c r="F45" i="17"/>
  <c r="G45" i="17" s="1"/>
  <c r="E45" i="17"/>
  <c r="D45" i="17"/>
  <c r="F44" i="17"/>
  <c r="G44" i="17" s="1"/>
  <c r="E44" i="17"/>
  <c r="D44" i="17"/>
  <c r="F43" i="17"/>
  <c r="G43" i="17" s="1"/>
  <c r="E43" i="17"/>
  <c r="D43" i="17"/>
  <c r="F42" i="17"/>
  <c r="G42" i="17" s="1"/>
  <c r="E42" i="17"/>
  <c r="D42" i="17"/>
  <c r="F41" i="17"/>
  <c r="G41" i="17" s="1"/>
  <c r="E41" i="17"/>
  <c r="C41" i="17" s="1"/>
  <c r="D41" i="17"/>
  <c r="F40" i="17"/>
  <c r="G40" i="17" s="1"/>
  <c r="E40" i="17"/>
  <c r="D40" i="17"/>
  <c r="F39" i="17"/>
  <c r="G39" i="17" s="1"/>
  <c r="E39" i="17"/>
  <c r="D39" i="17"/>
  <c r="F38" i="17"/>
  <c r="G38" i="17" s="1"/>
  <c r="E38" i="17"/>
  <c r="D38" i="17"/>
  <c r="F37" i="17"/>
  <c r="G37" i="17" s="1"/>
  <c r="E37" i="17"/>
  <c r="D37" i="17"/>
  <c r="F36" i="17"/>
  <c r="G36" i="17" s="1"/>
  <c r="E36" i="17"/>
  <c r="D36" i="17"/>
  <c r="F35" i="17"/>
  <c r="G35" i="17" s="1"/>
  <c r="E35" i="17"/>
  <c r="D35" i="17"/>
  <c r="F34" i="17"/>
  <c r="G34" i="17" s="1"/>
  <c r="E34" i="17"/>
  <c r="D34" i="17"/>
  <c r="F33" i="17"/>
  <c r="G33" i="17" s="1"/>
  <c r="E33" i="17"/>
  <c r="C33" i="17" s="1"/>
  <c r="D33" i="17"/>
  <c r="F32" i="17"/>
  <c r="G32" i="17" s="1"/>
  <c r="E32" i="17"/>
  <c r="D32" i="17"/>
  <c r="F31" i="17"/>
  <c r="G31" i="17" s="1"/>
  <c r="E31" i="17"/>
  <c r="D31" i="17"/>
  <c r="F30" i="17"/>
  <c r="G30" i="17" s="1"/>
  <c r="E30" i="17"/>
  <c r="D30" i="17"/>
  <c r="F29" i="17"/>
  <c r="G29" i="17" s="1"/>
  <c r="E29" i="17"/>
  <c r="D29" i="17"/>
  <c r="F28" i="17"/>
  <c r="G28" i="17" s="1"/>
  <c r="E28" i="17"/>
  <c r="D28" i="17"/>
  <c r="F27" i="17"/>
  <c r="G27" i="17" s="1"/>
  <c r="E27" i="17"/>
  <c r="D27" i="17"/>
  <c r="F26" i="17"/>
  <c r="G26" i="17" s="1"/>
  <c r="E26" i="17"/>
  <c r="D26" i="17"/>
  <c r="F25" i="17"/>
  <c r="G25" i="17" s="1"/>
  <c r="E25" i="17"/>
  <c r="C25" i="17" s="1"/>
  <c r="D25" i="17"/>
  <c r="F24" i="17"/>
  <c r="G24" i="17" s="1"/>
  <c r="E24" i="17"/>
  <c r="D24" i="17"/>
  <c r="F23" i="17"/>
  <c r="G23" i="17" s="1"/>
  <c r="E23" i="17"/>
  <c r="D23" i="17"/>
  <c r="F22" i="17"/>
  <c r="G22" i="17" s="1"/>
  <c r="E22" i="17"/>
  <c r="D22" i="17"/>
  <c r="F21" i="17"/>
  <c r="G21" i="17" s="1"/>
  <c r="E21" i="17"/>
  <c r="D21" i="17"/>
  <c r="F20" i="17"/>
  <c r="G20" i="17" s="1"/>
  <c r="E20" i="17"/>
  <c r="D20" i="17"/>
  <c r="F19" i="17"/>
  <c r="G19" i="17" s="1"/>
  <c r="E19" i="17"/>
  <c r="D19" i="17"/>
  <c r="F18" i="17"/>
  <c r="G18" i="17" s="1"/>
  <c r="E18" i="17"/>
  <c r="D18" i="17"/>
  <c r="F17" i="17"/>
  <c r="G17" i="17" s="1"/>
  <c r="E17" i="17"/>
  <c r="C17" i="17" s="1"/>
  <c r="D17" i="17"/>
  <c r="F16" i="17"/>
  <c r="G16" i="17" s="1"/>
  <c r="E16" i="17"/>
  <c r="D16" i="17"/>
  <c r="F15" i="17"/>
  <c r="G15" i="17" s="1"/>
  <c r="E15" i="17"/>
  <c r="D15" i="17"/>
  <c r="F14" i="17"/>
  <c r="G14" i="17" s="1"/>
  <c r="E14" i="17"/>
  <c r="D14" i="17"/>
  <c r="F13" i="17"/>
  <c r="G13" i="17" s="1"/>
  <c r="E13" i="17"/>
  <c r="D13" i="17"/>
  <c r="F12" i="17"/>
  <c r="G12" i="17" s="1"/>
  <c r="E12" i="17"/>
  <c r="D12" i="17"/>
  <c r="F11" i="17"/>
  <c r="G11" i="17" s="1"/>
  <c r="E11" i="17"/>
  <c r="D11" i="17"/>
  <c r="F10" i="17"/>
  <c r="G10" i="17" s="1"/>
  <c r="E10" i="17"/>
  <c r="D10" i="17"/>
  <c r="I50" i="16"/>
  <c r="H50" i="16" s="1"/>
  <c r="F50" i="16"/>
  <c r="G50" i="16" s="1"/>
  <c r="E50" i="16"/>
  <c r="D50" i="16"/>
  <c r="I49" i="16"/>
  <c r="H49" i="16" s="1"/>
  <c r="F49" i="16"/>
  <c r="G49" i="16" s="1"/>
  <c r="E49" i="16"/>
  <c r="D49" i="16"/>
  <c r="I48" i="16"/>
  <c r="H48" i="16" s="1"/>
  <c r="F48" i="16"/>
  <c r="G48" i="16" s="1"/>
  <c r="E48" i="16"/>
  <c r="D48" i="16"/>
  <c r="I47" i="16"/>
  <c r="H47" i="16" s="1"/>
  <c r="F47" i="16"/>
  <c r="G47" i="16" s="1"/>
  <c r="E47" i="16"/>
  <c r="D47" i="16"/>
  <c r="I46" i="16"/>
  <c r="H46" i="16" s="1"/>
  <c r="F46" i="16"/>
  <c r="G46" i="16" s="1"/>
  <c r="E46" i="16"/>
  <c r="D46" i="16"/>
  <c r="I45" i="16"/>
  <c r="H45" i="16" s="1"/>
  <c r="F45" i="16"/>
  <c r="G45" i="16" s="1"/>
  <c r="E45" i="16"/>
  <c r="D45" i="16"/>
  <c r="I44" i="16"/>
  <c r="H44" i="16" s="1"/>
  <c r="F44" i="16"/>
  <c r="G44" i="16" s="1"/>
  <c r="E44" i="16"/>
  <c r="D44" i="16"/>
  <c r="I43" i="16"/>
  <c r="H43" i="16" s="1"/>
  <c r="F43" i="16"/>
  <c r="G43" i="16" s="1"/>
  <c r="E43" i="16"/>
  <c r="D43" i="16"/>
  <c r="I42" i="16"/>
  <c r="H42" i="16" s="1"/>
  <c r="F42" i="16"/>
  <c r="G42" i="16" s="1"/>
  <c r="E42" i="16"/>
  <c r="D42" i="16"/>
  <c r="I41" i="16"/>
  <c r="H41" i="16" s="1"/>
  <c r="F41" i="16"/>
  <c r="G41" i="16" s="1"/>
  <c r="E41" i="16"/>
  <c r="D41" i="16"/>
  <c r="I40" i="16"/>
  <c r="H40" i="16" s="1"/>
  <c r="F40" i="16"/>
  <c r="G40" i="16" s="1"/>
  <c r="E40" i="16"/>
  <c r="D40" i="16"/>
  <c r="I39" i="16"/>
  <c r="H39" i="16" s="1"/>
  <c r="F39" i="16"/>
  <c r="G39" i="16" s="1"/>
  <c r="E39" i="16"/>
  <c r="D39" i="16"/>
  <c r="I38" i="16"/>
  <c r="H38" i="16" s="1"/>
  <c r="F38" i="16"/>
  <c r="G38" i="16" s="1"/>
  <c r="E38" i="16"/>
  <c r="D38" i="16"/>
  <c r="I37" i="16"/>
  <c r="H37" i="16" s="1"/>
  <c r="F37" i="16"/>
  <c r="G37" i="16" s="1"/>
  <c r="E37" i="16"/>
  <c r="D37" i="16"/>
  <c r="I36" i="16"/>
  <c r="H36" i="16" s="1"/>
  <c r="F36" i="16"/>
  <c r="G36" i="16" s="1"/>
  <c r="E36" i="16"/>
  <c r="D36" i="16"/>
  <c r="I35" i="16"/>
  <c r="H35" i="16"/>
  <c r="F35" i="16"/>
  <c r="G35" i="16" s="1"/>
  <c r="E35" i="16"/>
  <c r="D35" i="16"/>
  <c r="I34" i="16"/>
  <c r="H34" i="16" s="1"/>
  <c r="F34" i="16"/>
  <c r="G34" i="16" s="1"/>
  <c r="E34" i="16"/>
  <c r="D34" i="16"/>
  <c r="I33" i="16"/>
  <c r="H33" i="16" s="1"/>
  <c r="F33" i="16"/>
  <c r="G33" i="16" s="1"/>
  <c r="E33" i="16"/>
  <c r="D33" i="16"/>
  <c r="I32" i="16"/>
  <c r="H32" i="16" s="1"/>
  <c r="F32" i="16"/>
  <c r="G32" i="16" s="1"/>
  <c r="E32" i="16"/>
  <c r="D32" i="16"/>
  <c r="I31" i="16"/>
  <c r="H31" i="16" s="1"/>
  <c r="F31" i="16"/>
  <c r="G31" i="16" s="1"/>
  <c r="E31" i="16"/>
  <c r="D31" i="16"/>
  <c r="I30" i="16"/>
  <c r="H30" i="16" s="1"/>
  <c r="F30" i="16"/>
  <c r="G30" i="16" s="1"/>
  <c r="E30" i="16"/>
  <c r="D30" i="16"/>
  <c r="I29" i="16"/>
  <c r="H29" i="16" s="1"/>
  <c r="F29" i="16"/>
  <c r="G29" i="16" s="1"/>
  <c r="E29" i="16"/>
  <c r="D29" i="16"/>
  <c r="I28" i="16"/>
  <c r="H28" i="16" s="1"/>
  <c r="F28" i="16"/>
  <c r="G28" i="16" s="1"/>
  <c r="E28" i="16"/>
  <c r="D28" i="16"/>
  <c r="I27" i="16"/>
  <c r="H27" i="16" s="1"/>
  <c r="F27" i="16"/>
  <c r="G27" i="16" s="1"/>
  <c r="E27" i="16"/>
  <c r="D27" i="16"/>
  <c r="I26" i="16"/>
  <c r="H26" i="16" s="1"/>
  <c r="F26" i="16"/>
  <c r="G26" i="16" s="1"/>
  <c r="E26" i="16"/>
  <c r="D26" i="16"/>
  <c r="I25" i="16"/>
  <c r="H25" i="16" s="1"/>
  <c r="F25" i="16"/>
  <c r="G25" i="16" s="1"/>
  <c r="E25" i="16"/>
  <c r="D25" i="16"/>
  <c r="I24" i="16"/>
  <c r="H24" i="16" s="1"/>
  <c r="F24" i="16"/>
  <c r="G24" i="16" s="1"/>
  <c r="E24" i="16"/>
  <c r="D24" i="16"/>
  <c r="I23" i="16"/>
  <c r="H23" i="16" s="1"/>
  <c r="F23" i="16"/>
  <c r="G23" i="16" s="1"/>
  <c r="E23" i="16"/>
  <c r="D23" i="16"/>
  <c r="I22" i="16"/>
  <c r="H22" i="16" s="1"/>
  <c r="F22" i="16"/>
  <c r="G22" i="16" s="1"/>
  <c r="E22" i="16"/>
  <c r="D22" i="16"/>
  <c r="I21" i="16"/>
  <c r="H21" i="16" s="1"/>
  <c r="F21" i="16"/>
  <c r="G21" i="16" s="1"/>
  <c r="E21" i="16"/>
  <c r="D21" i="16"/>
  <c r="I20" i="16"/>
  <c r="H20" i="16" s="1"/>
  <c r="F20" i="16"/>
  <c r="G20" i="16" s="1"/>
  <c r="E20" i="16"/>
  <c r="D20" i="16"/>
  <c r="I19" i="16"/>
  <c r="H19" i="16" s="1"/>
  <c r="F19" i="16"/>
  <c r="G19" i="16" s="1"/>
  <c r="E19" i="16"/>
  <c r="D19" i="16"/>
  <c r="I18" i="16"/>
  <c r="H18" i="16" s="1"/>
  <c r="F18" i="16"/>
  <c r="G18" i="16" s="1"/>
  <c r="E18" i="16"/>
  <c r="D18" i="16"/>
  <c r="I17" i="16"/>
  <c r="H17" i="16" s="1"/>
  <c r="F17" i="16"/>
  <c r="G17" i="16" s="1"/>
  <c r="E17" i="16"/>
  <c r="D17" i="16"/>
  <c r="I16" i="16"/>
  <c r="H16" i="16" s="1"/>
  <c r="F16" i="16"/>
  <c r="G16" i="16" s="1"/>
  <c r="E16" i="16"/>
  <c r="D16" i="16"/>
  <c r="I15" i="16"/>
  <c r="H15" i="16" s="1"/>
  <c r="F15" i="16"/>
  <c r="G15" i="16" s="1"/>
  <c r="E15" i="16"/>
  <c r="D15" i="16"/>
  <c r="I14" i="16"/>
  <c r="H14" i="16" s="1"/>
  <c r="F14" i="16"/>
  <c r="G14" i="16" s="1"/>
  <c r="E14" i="16"/>
  <c r="D14" i="16"/>
  <c r="I13" i="16"/>
  <c r="H13" i="16" s="1"/>
  <c r="F13" i="16"/>
  <c r="G13" i="16" s="1"/>
  <c r="E13" i="16"/>
  <c r="D13" i="16"/>
  <c r="I12" i="16"/>
  <c r="H12" i="16" s="1"/>
  <c r="F12" i="16"/>
  <c r="G12" i="16" s="1"/>
  <c r="E12" i="16"/>
  <c r="D12" i="16"/>
  <c r="I11" i="16"/>
  <c r="H11" i="16" s="1"/>
  <c r="F11" i="16"/>
  <c r="G11" i="16" s="1"/>
  <c r="E11" i="16"/>
  <c r="D11" i="16"/>
  <c r="I10" i="16"/>
  <c r="H10" i="16" s="1"/>
  <c r="F10" i="16"/>
  <c r="G10" i="16" s="1"/>
  <c r="E10" i="16"/>
  <c r="D10" i="16"/>
  <c r="G410" i="15"/>
  <c r="H410" i="15" s="1"/>
  <c r="F410" i="15"/>
  <c r="E410" i="15"/>
  <c r="C410" i="15" s="1"/>
  <c r="D410" i="15"/>
  <c r="G409" i="15"/>
  <c r="H409" i="15" s="1"/>
  <c r="F409" i="15"/>
  <c r="E409" i="15"/>
  <c r="D409" i="15"/>
  <c r="G408" i="15"/>
  <c r="H408" i="15" s="1"/>
  <c r="F408" i="15"/>
  <c r="E408" i="15"/>
  <c r="C408" i="15" s="1"/>
  <c r="D408" i="15"/>
  <c r="G407" i="15"/>
  <c r="H407" i="15" s="1"/>
  <c r="F407" i="15"/>
  <c r="E407" i="15"/>
  <c r="D407" i="15"/>
  <c r="G406" i="15"/>
  <c r="H406" i="15" s="1"/>
  <c r="F406" i="15"/>
  <c r="E406" i="15"/>
  <c r="C406" i="15" s="1"/>
  <c r="D406" i="15"/>
  <c r="G405" i="15"/>
  <c r="H405" i="15" s="1"/>
  <c r="F405" i="15"/>
  <c r="E405" i="15"/>
  <c r="D405" i="15"/>
  <c r="G404" i="15"/>
  <c r="H404" i="15" s="1"/>
  <c r="F404" i="15"/>
  <c r="E404" i="15"/>
  <c r="C404" i="15" s="1"/>
  <c r="D404" i="15"/>
  <c r="G403" i="15"/>
  <c r="H403" i="15" s="1"/>
  <c r="F403" i="15"/>
  <c r="E403" i="15"/>
  <c r="D403" i="15"/>
  <c r="G402" i="15"/>
  <c r="H402" i="15" s="1"/>
  <c r="F402" i="15"/>
  <c r="E402" i="15"/>
  <c r="C402" i="15" s="1"/>
  <c r="D402" i="15"/>
  <c r="G401" i="15"/>
  <c r="H401" i="15" s="1"/>
  <c r="F401" i="15"/>
  <c r="E401" i="15"/>
  <c r="D401" i="15"/>
  <c r="G400" i="15"/>
  <c r="H400" i="15" s="1"/>
  <c r="F400" i="15"/>
  <c r="E400" i="15"/>
  <c r="C400" i="15" s="1"/>
  <c r="D400" i="15"/>
  <c r="G399" i="15"/>
  <c r="H399" i="15" s="1"/>
  <c r="F399" i="15"/>
  <c r="E399" i="15"/>
  <c r="D399" i="15"/>
  <c r="G398" i="15"/>
  <c r="H398" i="15" s="1"/>
  <c r="F398" i="15"/>
  <c r="E398" i="15"/>
  <c r="C398" i="15" s="1"/>
  <c r="D398" i="15"/>
  <c r="G397" i="15"/>
  <c r="H397" i="15" s="1"/>
  <c r="F397" i="15"/>
  <c r="E397" i="15"/>
  <c r="D397" i="15"/>
  <c r="G396" i="15"/>
  <c r="H396" i="15" s="1"/>
  <c r="F396" i="15"/>
  <c r="E396" i="15"/>
  <c r="C396" i="15" s="1"/>
  <c r="D396" i="15"/>
  <c r="G395" i="15"/>
  <c r="H395" i="15" s="1"/>
  <c r="F395" i="15"/>
  <c r="E395" i="15"/>
  <c r="D395" i="15"/>
  <c r="G394" i="15"/>
  <c r="H394" i="15" s="1"/>
  <c r="F394" i="15"/>
  <c r="E394" i="15"/>
  <c r="C394" i="15" s="1"/>
  <c r="D394" i="15"/>
  <c r="G393" i="15"/>
  <c r="H393" i="15" s="1"/>
  <c r="F393" i="15"/>
  <c r="E393" i="15"/>
  <c r="D393" i="15"/>
  <c r="G392" i="15"/>
  <c r="H392" i="15" s="1"/>
  <c r="F392" i="15"/>
  <c r="E392" i="15"/>
  <c r="C392" i="15" s="1"/>
  <c r="D392" i="15"/>
  <c r="G391" i="15"/>
  <c r="H391" i="15" s="1"/>
  <c r="F391" i="15"/>
  <c r="E391" i="15"/>
  <c r="D391" i="15"/>
  <c r="G390" i="15"/>
  <c r="H390" i="15" s="1"/>
  <c r="F390" i="15"/>
  <c r="E390" i="15"/>
  <c r="C390" i="15" s="1"/>
  <c r="D390" i="15"/>
  <c r="G389" i="15"/>
  <c r="H389" i="15" s="1"/>
  <c r="F389" i="15"/>
  <c r="E389" i="15"/>
  <c r="D389" i="15"/>
  <c r="G388" i="15"/>
  <c r="H388" i="15" s="1"/>
  <c r="F388" i="15"/>
  <c r="E388" i="15"/>
  <c r="C388" i="15" s="1"/>
  <c r="D388" i="15"/>
  <c r="G387" i="15"/>
  <c r="H387" i="15" s="1"/>
  <c r="F387" i="15"/>
  <c r="E387" i="15"/>
  <c r="D387" i="15"/>
  <c r="G386" i="15"/>
  <c r="H386" i="15" s="1"/>
  <c r="F386" i="15"/>
  <c r="E386" i="15"/>
  <c r="C386" i="15" s="1"/>
  <c r="D386" i="15"/>
  <c r="G385" i="15"/>
  <c r="H385" i="15" s="1"/>
  <c r="F385" i="15"/>
  <c r="E385" i="15"/>
  <c r="D385" i="15"/>
  <c r="G384" i="15"/>
  <c r="H384" i="15" s="1"/>
  <c r="F384" i="15"/>
  <c r="E384" i="15"/>
  <c r="C384" i="15" s="1"/>
  <c r="D384" i="15"/>
  <c r="G383" i="15"/>
  <c r="H383" i="15" s="1"/>
  <c r="F383" i="15"/>
  <c r="E383" i="15"/>
  <c r="D383" i="15"/>
  <c r="G382" i="15"/>
  <c r="H382" i="15" s="1"/>
  <c r="F382" i="15"/>
  <c r="E382" i="15"/>
  <c r="C382" i="15" s="1"/>
  <c r="D382" i="15"/>
  <c r="G381" i="15"/>
  <c r="H381" i="15" s="1"/>
  <c r="F381" i="15"/>
  <c r="E381" i="15"/>
  <c r="D381" i="15"/>
  <c r="G380" i="15"/>
  <c r="H380" i="15" s="1"/>
  <c r="F380" i="15"/>
  <c r="E380" i="15"/>
  <c r="C380" i="15" s="1"/>
  <c r="D380" i="15"/>
  <c r="G379" i="15"/>
  <c r="H379" i="15" s="1"/>
  <c r="F379" i="15"/>
  <c r="E379" i="15"/>
  <c r="D379" i="15"/>
  <c r="G378" i="15"/>
  <c r="H378" i="15" s="1"/>
  <c r="F378" i="15"/>
  <c r="E378" i="15"/>
  <c r="C378" i="15" s="1"/>
  <c r="D378" i="15"/>
  <c r="G377" i="15"/>
  <c r="H377" i="15" s="1"/>
  <c r="F377" i="15"/>
  <c r="E377" i="15"/>
  <c r="D377" i="15"/>
  <c r="G376" i="15"/>
  <c r="H376" i="15" s="1"/>
  <c r="F376" i="15"/>
  <c r="E376" i="15"/>
  <c r="C376" i="15" s="1"/>
  <c r="D376" i="15"/>
  <c r="G375" i="15"/>
  <c r="H375" i="15" s="1"/>
  <c r="F375" i="15"/>
  <c r="E375" i="15"/>
  <c r="D375" i="15"/>
  <c r="G374" i="15"/>
  <c r="H374" i="15" s="1"/>
  <c r="F374" i="15"/>
  <c r="E374" i="15"/>
  <c r="C374" i="15" s="1"/>
  <c r="D374" i="15"/>
  <c r="G373" i="15"/>
  <c r="H373" i="15" s="1"/>
  <c r="F373" i="15"/>
  <c r="E373" i="15"/>
  <c r="D373" i="15"/>
  <c r="G372" i="15"/>
  <c r="H372" i="15" s="1"/>
  <c r="F372" i="15"/>
  <c r="E372" i="15"/>
  <c r="C372" i="15" s="1"/>
  <c r="D372" i="15"/>
  <c r="G371" i="15"/>
  <c r="H371" i="15" s="1"/>
  <c r="F371" i="15"/>
  <c r="E371" i="15"/>
  <c r="D371" i="15"/>
  <c r="G370" i="15"/>
  <c r="H370" i="15" s="1"/>
  <c r="F370" i="15"/>
  <c r="E370" i="15"/>
  <c r="C370" i="15" s="1"/>
  <c r="D370" i="15"/>
  <c r="G369" i="15"/>
  <c r="H369" i="15" s="1"/>
  <c r="F369" i="15"/>
  <c r="E369" i="15"/>
  <c r="D369" i="15"/>
  <c r="G368" i="15"/>
  <c r="H368" i="15" s="1"/>
  <c r="F368" i="15"/>
  <c r="E368" i="15"/>
  <c r="C368" i="15" s="1"/>
  <c r="D368" i="15"/>
  <c r="G367" i="15"/>
  <c r="H367" i="15" s="1"/>
  <c r="F367" i="15"/>
  <c r="E367" i="15"/>
  <c r="D367" i="15"/>
  <c r="G366" i="15"/>
  <c r="H366" i="15" s="1"/>
  <c r="F366" i="15"/>
  <c r="E366" i="15"/>
  <c r="C366" i="15" s="1"/>
  <c r="D366" i="15"/>
  <c r="G365" i="15"/>
  <c r="H365" i="15" s="1"/>
  <c r="F365" i="15"/>
  <c r="E365" i="15"/>
  <c r="D365" i="15"/>
  <c r="G364" i="15"/>
  <c r="H364" i="15" s="1"/>
  <c r="F364" i="15"/>
  <c r="E364" i="15"/>
  <c r="C364" i="15" s="1"/>
  <c r="D364" i="15"/>
  <c r="G363" i="15"/>
  <c r="H363" i="15" s="1"/>
  <c r="F363" i="15"/>
  <c r="E363" i="15"/>
  <c r="D363" i="15"/>
  <c r="G362" i="15"/>
  <c r="H362" i="15" s="1"/>
  <c r="F362" i="15"/>
  <c r="E362" i="15"/>
  <c r="D362" i="15"/>
  <c r="G361" i="15"/>
  <c r="H361" i="15" s="1"/>
  <c r="F361" i="15"/>
  <c r="E361" i="15"/>
  <c r="D361" i="15"/>
  <c r="G360" i="15"/>
  <c r="H360" i="15" s="1"/>
  <c r="F360" i="15"/>
  <c r="E360" i="15"/>
  <c r="D360" i="15"/>
  <c r="G359" i="15"/>
  <c r="H359" i="15" s="1"/>
  <c r="F359" i="15"/>
  <c r="E359" i="15"/>
  <c r="D359" i="15"/>
  <c r="G358" i="15"/>
  <c r="H358" i="15" s="1"/>
  <c r="F358" i="15"/>
  <c r="E358" i="15"/>
  <c r="D358" i="15"/>
  <c r="G357" i="15"/>
  <c r="H357" i="15" s="1"/>
  <c r="F357" i="15"/>
  <c r="E357" i="15"/>
  <c r="D357" i="15"/>
  <c r="G356" i="15"/>
  <c r="H356" i="15" s="1"/>
  <c r="F356" i="15"/>
  <c r="E356" i="15"/>
  <c r="D356" i="15"/>
  <c r="G355" i="15"/>
  <c r="H355" i="15" s="1"/>
  <c r="F355" i="15"/>
  <c r="E355" i="15"/>
  <c r="D355" i="15"/>
  <c r="G354" i="15"/>
  <c r="H354" i="15" s="1"/>
  <c r="F354" i="15"/>
  <c r="E354" i="15"/>
  <c r="D354" i="15"/>
  <c r="G353" i="15"/>
  <c r="H353" i="15" s="1"/>
  <c r="F353" i="15"/>
  <c r="E353" i="15"/>
  <c r="D353" i="15"/>
  <c r="G352" i="15"/>
  <c r="H352" i="15" s="1"/>
  <c r="F352" i="15"/>
  <c r="E352" i="15"/>
  <c r="D352" i="15"/>
  <c r="G351" i="15"/>
  <c r="H351" i="15" s="1"/>
  <c r="F351" i="15"/>
  <c r="E351" i="15"/>
  <c r="D351" i="15"/>
  <c r="G350" i="15"/>
  <c r="H350" i="15" s="1"/>
  <c r="F350" i="15"/>
  <c r="E350" i="15"/>
  <c r="D350" i="15"/>
  <c r="G349" i="15"/>
  <c r="H349" i="15" s="1"/>
  <c r="F349" i="15"/>
  <c r="E349" i="15"/>
  <c r="D349" i="15"/>
  <c r="G348" i="15"/>
  <c r="H348" i="15" s="1"/>
  <c r="F348" i="15"/>
  <c r="E348" i="15"/>
  <c r="D348" i="15"/>
  <c r="G347" i="15"/>
  <c r="H347" i="15" s="1"/>
  <c r="F347" i="15"/>
  <c r="E347" i="15"/>
  <c r="D347" i="15"/>
  <c r="G346" i="15"/>
  <c r="H346" i="15" s="1"/>
  <c r="F346" i="15"/>
  <c r="E346" i="15"/>
  <c r="D346" i="15"/>
  <c r="G345" i="15"/>
  <c r="H345" i="15" s="1"/>
  <c r="F345" i="15"/>
  <c r="E345" i="15"/>
  <c r="D345" i="15"/>
  <c r="G344" i="15"/>
  <c r="H344" i="15" s="1"/>
  <c r="F344" i="15"/>
  <c r="E344" i="15"/>
  <c r="D344" i="15"/>
  <c r="G343" i="15"/>
  <c r="H343" i="15" s="1"/>
  <c r="F343" i="15"/>
  <c r="E343" i="15"/>
  <c r="D343" i="15"/>
  <c r="G342" i="15"/>
  <c r="H342" i="15" s="1"/>
  <c r="F342" i="15"/>
  <c r="E342" i="15"/>
  <c r="D342" i="15"/>
  <c r="G341" i="15"/>
  <c r="H341" i="15" s="1"/>
  <c r="F341" i="15"/>
  <c r="E341" i="15"/>
  <c r="D341" i="15"/>
  <c r="G340" i="15"/>
  <c r="H340" i="15" s="1"/>
  <c r="F340" i="15"/>
  <c r="E340" i="15"/>
  <c r="D340" i="15"/>
  <c r="G339" i="15"/>
  <c r="H339" i="15" s="1"/>
  <c r="F339" i="15"/>
  <c r="E339" i="15"/>
  <c r="D339" i="15"/>
  <c r="G338" i="15"/>
  <c r="H338" i="15" s="1"/>
  <c r="F338" i="15"/>
  <c r="E338" i="15"/>
  <c r="D338" i="15"/>
  <c r="G337" i="15"/>
  <c r="H337" i="15" s="1"/>
  <c r="F337" i="15"/>
  <c r="E337" i="15"/>
  <c r="D337" i="15"/>
  <c r="G336" i="15"/>
  <c r="H336" i="15" s="1"/>
  <c r="F336" i="15"/>
  <c r="E336" i="15"/>
  <c r="D336" i="15"/>
  <c r="G335" i="15"/>
  <c r="H335" i="15" s="1"/>
  <c r="F335" i="15"/>
  <c r="E335" i="15"/>
  <c r="D335" i="15"/>
  <c r="G334" i="15"/>
  <c r="H334" i="15" s="1"/>
  <c r="F334" i="15"/>
  <c r="E334" i="15"/>
  <c r="D334" i="15"/>
  <c r="G333" i="15"/>
  <c r="H333" i="15" s="1"/>
  <c r="F333" i="15"/>
  <c r="E333" i="15"/>
  <c r="D333" i="15"/>
  <c r="G332" i="15"/>
  <c r="H332" i="15" s="1"/>
  <c r="F332" i="15"/>
  <c r="E332" i="15"/>
  <c r="D332" i="15"/>
  <c r="G331" i="15"/>
  <c r="H331" i="15" s="1"/>
  <c r="F331" i="15"/>
  <c r="E331" i="15"/>
  <c r="D331" i="15"/>
  <c r="G330" i="15"/>
  <c r="H330" i="15" s="1"/>
  <c r="F330" i="15"/>
  <c r="E330" i="15"/>
  <c r="D330" i="15"/>
  <c r="G329" i="15"/>
  <c r="H329" i="15" s="1"/>
  <c r="F329" i="15"/>
  <c r="E329" i="15"/>
  <c r="D329" i="15"/>
  <c r="G328" i="15"/>
  <c r="H328" i="15" s="1"/>
  <c r="F328" i="15"/>
  <c r="E328" i="15"/>
  <c r="D328" i="15"/>
  <c r="G327" i="15"/>
  <c r="H327" i="15" s="1"/>
  <c r="F327" i="15"/>
  <c r="E327" i="15"/>
  <c r="D327" i="15"/>
  <c r="G326" i="15"/>
  <c r="H326" i="15" s="1"/>
  <c r="F326" i="15"/>
  <c r="E326" i="15"/>
  <c r="D326" i="15"/>
  <c r="G325" i="15"/>
  <c r="H325" i="15" s="1"/>
  <c r="F325" i="15"/>
  <c r="E325" i="15"/>
  <c r="D325" i="15"/>
  <c r="G324" i="15"/>
  <c r="H324" i="15" s="1"/>
  <c r="F324" i="15"/>
  <c r="E324" i="15"/>
  <c r="D324" i="15"/>
  <c r="G323" i="15"/>
  <c r="H323" i="15" s="1"/>
  <c r="F323" i="15"/>
  <c r="E323" i="15"/>
  <c r="D323" i="15"/>
  <c r="G322" i="15"/>
  <c r="H322" i="15" s="1"/>
  <c r="F322" i="15"/>
  <c r="E322" i="15"/>
  <c r="D322" i="15"/>
  <c r="G321" i="15"/>
  <c r="H321" i="15" s="1"/>
  <c r="F321" i="15"/>
  <c r="E321" i="15"/>
  <c r="D321" i="15"/>
  <c r="G320" i="15"/>
  <c r="H320" i="15" s="1"/>
  <c r="F320" i="15"/>
  <c r="E320" i="15"/>
  <c r="D320" i="15"/>
  <c r="G319" i="15"/>
  <c r="H319" i="15" s="1"/>
  <c r="F319" i="15"/>
  <c r="E319" i="15"/>
  <c r="D319" i="15"/>
  <c r="G318" i="15"/>
  <c r="H318" i="15" s="1"/>
  <c r="F318" i="15"/>
  <c r="E318" i="15"/>
  <c r="D318" i="15"/>
  <c r="G317" i="15"/>
  <c r="H317" i="15" s="1"/>
  <c r="F317" i="15"/>
  <c r="E317" i="15"/>
  <c r="D317" i="15"/>
  <c r="G316" i="15"/>
  <c r="H316" i="15" s="1"/>
  <c r="F316" i="15"/>
  <c r="E316" i="15"/>
  <c r="D316" i="15"/>
  <c r="G315" i="15"/>
  <c r="H315" i="15" s="1"/>
  <c r="F315" i="15"/>
  <c r="E315" i="15"/>
  <c r="D315" i="15"/>
  <c r="G314" i="15"/>
  <c r="H314" i="15" s="1"/>
  <c r="F314" i="15"/>
  <c r="E314" i="15"/>
  <c r="D314" i="15"/>
  <c r="G313" i="15"/>
  <c r="H313" i="15" s="1"/>
  <c r="F313" i="15"/>
  <c r="E313" i="15"/>
  <c r="D313" i="15"/>
  <c r="G312" i="15"/>
  <c r="H312" i="15" s="1"/>
  <c r="F312" i="15"/>
  <c r="E312" i="15"/>
  <c r="D312" i="15"/>
  <c r="G311" i="15"/>
  <c r="H311" i="15" s="1"/>
  <c r="F311" i="15"/>
  <c r="E311" i="15"/>
  <c r="D311" i="15"/>
  <c r="G310" i="15"/>
  <c r="H310" i="15" s="1"/>
  <c r="F310" i="15"/>
  <c r="E310" i="15"/>
  <c r="D310" i="15"/>
  <c r="G309" i="15"/>
  <c r="H309" i="15" s="1"/>
  <c r="F309" i="15"/>
  <c r="E309" i="15"/>
  <c r="D309" i="15"/>
  <c r="G308" i="15"/>
  <c r="H308" i="15" s="1"/>
  <c r="F308" i="15"/>
  <c r="E308" i="15"/>
  <c r="D308" i="15"/>
  <c r="G307" i="15"/>
  <c r="H307" i="15" s="1"/>
  <c r="F307" i="15"/>
  <c r="E307" i="15"/>
  <c r="D307" i="15"/>
  <c r="G306" i="15"/>
  <c r="H306" i="15" s="1"/>
  <c r="F306" i="15"/>
  <c r="E306" i="15"/>
  <c r="D306" i="15"/>
  <c r="G305" i="15"/>
  <c r="H305" i="15" s="1"/>
  <c r="F305" i="15"/>
  <c r="E305" i="15"/>
  <c r="D305" i="15"/>
  <c r="G304" i="15"/>
  <c r="H304" i="15" s="1"/>
  <c r="F304" i="15"/>
  <c r="E304" i="15"/>
  <c r="D304" i="15"/>
  <c r="G303" i="15"/>
  <c r="H303" i="15" s="1"/>
  <c r="F303" i="15"/>
  <c r="E303" i="15"/>
  <c r="D303" i="15"/>
  <c r="G302" i="15"/>
  <c r="H302" i="15" s="1"/>
  <c r="F302" i="15"/>
  <c r="E302" i="15"/>
  <c r="D302" i="15"/>
  <c r="G301" i="15"/>
  <c r="H301" i="15" s="1"/>
  <c r="F301" i="15"/>
  <c r="E301" i="15"/>
  <c r="D301" i="15"/>
  <c r="G300" i="15"/>
  <c r="H300" i="15" s="1"/>
  <c r="F300" i="15"/>
  <c r="E300" i="15"/>
  <c r="D300" i="15"/>
  <c r="G299" i="15"/>
  <c r="H299" i="15" s="1"/>
  <c r="F299" i="15"/>
  <c r="E299" i="15"/>
  <c r="D299" i="15"/>
  <c r="G298" i="15"/>
  <c r="H298" i="15" s="1"/>
  <c r="F298" i="15"/>
  <c r="E298" i="15"/>
  <c r="D298" i="15"/>
  <c r="G297" i="15"/>
  <c r="H297" i="15" s="1"/>
  <c r="F297" i="15"/>
  <c r="E297" i="15"/>
  <c r="D297" i="15"/>
  <c r="G296" i="15"/>
  <c r="H296" i="15" s="1"/>
  <c r="F296" i="15"/>
  <c r="E296" i="15"/>
  <c r="D296" i="15"/>
  <c r="G295" i="15"/>
  <c r="H295" i="15" s="1"/>
  <c r="F295" i="15"/>
  <c r="E295" i="15"/>
  <c r="D295" i="15"/>
  <c r="G294" i="15"/>
  <c r="H294" i="15" s="1"/>
  <c r="F294" i="15"/>
  <c r="E294" i="15"/>
  <c r="D294" i="15"/>
  <c r="G293" i="15"/>
  <c r="H293" i="15" s="1"/>
  <c r="F293" i="15"/>
  <c r="E293" i="15"/>
  <c r="D293" i="15"/>
  <c r="G292" i="15"/>
  <c r="H292" i="15" s="1"/>
  <c r="F292" i="15"/>
  <c r="E292" i="15"/>
  <c r="D292" i="15"/>
  <c r="G291" i="15"/>
  <c r="H291" i="15" s="1"/>
  <c r="F291" i="15"/>
  <c r="E291" i="15"/>
  <c r="D291" i="15"/>
  <c r="G290" i="15"/>
  <c r="H290" i="15" s="1"/>
  <c r="F290" i="15"/>
  <c r="E290" i="15"/>
  <c r="D290" i="15"/>
  <c r="G289" i="15"/>
  <c r="H289" i="15" s="1"/>
  <c r="F289" i="15"/>
  <c r="E289" i="15"/>
  <c r="D289" i="15"/>
  <c r="G288" i="15"/>
  <c r="H288" i="15" s="1"/>
  <c r="F288" i="15"/>
  <c r="E288" i="15"/>
  <c r="D288" i="15"/>
  <c r="G287" i="15"/>
  <c r="H287" i="15" s="1"/>
  <c r="F287" i="15"/>
  <c r="E287" i="15"/>
  <c r="D287" i="15"/>
  <c r="G286" i="15"/>
  <c r="H286" i="15" s="1"/>
  <c r="F286" i="15"/>
  <c r="E286" i="15"/>
  <c r="D286" i="15"/>
  <c r="G285" i="15"/>
  <c r="H285" i="15" s="1"/>
  <c r="F285" i="15"/>
  <c r="E285" i="15"/>
  <c r="D285" i="15"/>
  <c r="G284" i="15"/>
  <c r="H284" i="15" s="1"/>
  <c r="F284" i="15"/>
  <c r="E284" i="15"/>
  <c r="D284" i="15"/>
  <c r="G283" i="15"/>
  <c r="H283" i="15" s="1"/>
  <c r="F283" i="15"/>
  <c r="E283" i="15"/>
  <c r="D283" i="15"/>
  <c r="G282" i="15"/>
  <c r="H282" i="15" s="1"/>
  <c r="F282" i="15"/>
  <c r="E282" i="15"/>
  <c r="D282" i="15"/>
  <c r="G281" i="15"/>
  <c r="H281" i="15" s="1"/>
  <c r="F281" i="15"/>
  <c r="E281" i="15"/>
  <c r="D281" i="15"/>
  <c r="G280" i="15"/>
  <c r="H280" i="15" s="1"/>
  <c r="F280" i="15"/>
  <c r="E280" i="15"/>
  <c r="D280" i="15"/>
  <c r="G279" i="15"/>
  <c r="H279" i="15" s="1"/>
  <c r="F279" i="15"/>
  <c r="E279" i="15"/>
  <c r="D279" i="15"/>
  <c r="G278" i="15"/>
  <c r="H278" i="15" s="1"/>
  <c r="F278" i="15"/>
  <c r="E278" i="15"/>
  <c r="D278" i="15"/>
  <c r="G277" i="15"/>
  <c r="H277" i="15" s="1"/>
  <c r="F277" i="15"/>
  <c r="E277" i="15"/>
  <c r="D277" i="15"/>
  <c r="G276" i="15"/>
  <c r="H276" i="15" s="1"/>
  <c r="F276" i="15"/>
  <c r="E276" i="15"/>
  <c r="D276" i="15"/>
  <c r="G275" i="15"/>
  <c r="H275" i="15" s="1"/>
  <c r="F275" i="15"/>
  <c r="E275" i="15"/>
  <c r="D275" i="15"/>
  <c r="G274" i="15"/>
  <c r="H274" i="15" s="1"/>
  <c r="F274" i="15"/>
  <c r="E274" i="15"/>
  <c r="D274" i="15"/>
  <c r="G273" i="15"/>
  <c r="H273" i="15" s="1"/>
  <c r="F273" i="15"/>
  <c r="E273" i="15"/>
  <c r="D273" i="15"/>
  <c r="G272" i="15"/>
  <c r="H272" i="15" s="1"/>
  <c r="F272" i="15"/>
  <c r="E272" i="15"/>
  <c r="D272" i="15"/>
  <c r="G271" i="15"/>
  <c r="H271" i="15" s="1"/>
  <c r="F271" i="15"/>
  <c r="E271" i="15"/>
  <c r="D271" i="15"/>
  <c r="G270" i="15"/>
  <c r="H270" i="15" s="1"/>
  <c r="F270" i="15"/>
  <c r="E270" i="15"/>
  <c r="D270" i="15"/>
  <c r="G269" i="15"/>
  <c r="H269" i="15" s="1"/>
  <c r="F269" i="15"/>
  <c r="E269" i="15"/>
  <c r="D269" i="15"/>
  <c r="G268" i="15"/>
  <c r="H268" i="15" s="1"/>
  <c r="F268" i="15"/>
  <c r="E268" i="15"/>
  <c r="D268" i="15"/>
  <c r="G267" i="15"/>
  <c r="H267" i="15" s="1"/>
  <c r="F267" i="15"/>
  <c r="E267" i="15"/>
  <c r="D267" i="15"/>
  <c r="G266" i="15"/>
  <c r="H266" i="15" s="1"/>
  <c r="F266" i="15"/>
  <c r="E266" i="15"/>
  <c r="D266" i="15"/>
  <c r="G265" i="15"/>
  <c r="H265" i="15" s="1"/>
  <c r="F265" i="15"/>
  <c r="E265" i="15"/>
  <c r="D265" i="15"/>
  <c r="G264" i="15"/>
  <c r="H264" i="15" s="1"/>
  <c r="F264" i="15"/>
  <c r="E264" i="15"/>
  <c r="D264" i="15"/>
  <c r="G263" i="15"/>
  <c r="H263" i="15" s="1"/>
  <c r="F263" i="15"/>
  <c r="E263" i="15"/>
  <c r="D263" i="15"/>
  <c r="G262" i="15"/>
  <c r="H262" i="15" s="1"/>
  <c r="F262" i="15"/>
  <c r="E262" i="15"/>
  <c r="D262" i="15"/>
  <c r="G261" i="15"/>
  <c r="H261" i="15" s="1"/>
  <c r="F261" i="15"/>
  <c r="E261" i="15"/>
  <c r="D261" i="15"/>
  <c r="G260" i="15"/>
  <c r="H260" i="15" s="1"/>
  <c r="F260" i="15"/>
  <c r="E260" i="15"/>
  <c r="D260" i="15"/>
  <c r="G259" i="15"/>
  <c r="H259" i="15" s="1"/>
  <c r="F259" i="15"/>
  <c r="E259" i="15"/>
  <c r="D259" i="15"/>
  <c r="G258" i="15"/>
  <c r="H258" i="15" s="1"/>
  <c r="F258" i="15"/>
  <c r="E258" i="15"/>
  <c r="D258" i="15"/>
  <c r="G257" i="15"/>
  <c r="H257" i="15" s="1"/>
  <c r="F257" i="15"/>
  <c r="E257" i="15"/>
  <c r="D257" i="15"/>
  <c r="G256" i="15"/>
  <c r="H256" i="15" s="1"/>
  <c r="F256" i="15"/>
  <c r="E256" i="15"/>
  <c r="D256" i="15"/>
  <c r="G255" i="15"/>
  <c r="H255" i="15" s="1"/>
  <c r="F255" i="15"/>
  <c r="E255" i="15"/>
  <c r="D255" i="15"/>
  <c r="G254" i="15"/>
  <c r="H254" i="15" s="1"/>
  <c r="F254" i="15"/>
  <c r="E254" i="15"/>
  <c r="D254" i="15"/>
  <c r="G253" i="15"/>
  <c r="H253" i="15" s="1"/>
  <c r="F253" i="15"/>
  <c r="E253" i="15"/>
  <c r="D253" i="15"/>
  <c r="G252" i="15"/>
  <c r="H252" i="15" s="1"/>
  <c r="F252" i="15"/>
  <c r="E252" i="15"/>
  <c r="D252" i="15"/>
  <c r="G251" i="15"/>
  <c r="H251" i="15" s="1"/>
  <c r="F251" i="15"/>
  <c r="E251" i="15"/>
  <c r="D251" i="15"/>
  <c r="G250" i="15"/>
  <c r="H250" i="15" s="1"/>
  <c r="F250" i="15"/>
  <c r="E250" i="15"/>
  <c r="D250" i="15"/>
  <c r="G249" i="15"/>
  <c r="H249" i="15" s="1"/>
  <c r="F249" i="15"/>
  <c r="E249" i="15"/>
  <c r="D249" i="15"/>
  <c r="G248" i="15"/>
  <c r="H248" i="15" s="1"/>
  <c r="F248" i="15"/>
  <c r="E248" i="15"/>
  <c r="D248" i="15"/>
  <c r="G247" i="15"/>
  <c r="H247" i="15" s="1"/>
  <c r="F247" i="15"/>
  <c r="E247" i="15"/>
  <c r="D247" i="15"/>
  <c r="G246" i="15"/>
  <c r="H246" i="15" s="1"/>
  <c r="F246" i="15"/>
  <c r="E246" i="15"/>
  <c r="D246" i="15"/>
  <c r="G245" i="15"/>
  <c r="H245" i="15" s="1"/>
  <c r="F245" i="15"/>
  <c r="E245" i="15"/>
  <c r="D245" i="15"/>
  <c r="G244" i="15"/>
  <c r="H244" i="15" s="1"/>
  <c r="F244" i="15"/>
  <c r="E244" i="15"/>
  <c r="D244" i="15"/>
  <c r="G243" i="15"/>
  <c r="H243" i="15" s="1"/>
  <c r="F243" i="15"/>
  <c r="E243" i="15"/>
  <c r="D243" i="15"/>
  <c r="G242" i="15"/>
  <c r="H242" i="15" s="1"/>
  <c r="F242" i="15"/>
  <c r="E242" i="15"/>
  <c r="D242" i="15"/>
  <c r="G241" i="15"/>
  <c r="H241" i="15" s="1"/>
  <c r="F241" i="15"/>
  <c r="E241" i="15"/>
  <c r="D241" i="15"/>
  <c r="G240" i="15"/>
  <c r="H240" i="15" s="1"/>
  <c r="F240" i="15"/>
  <c r="E240" i="15"/>
  <c r="D240" i="15"/>
  <c r="G239" i="15"/>
  <c r="H239" i="15" s="1"/>
  <c r="F239" i="15"/>
  <c r="E239" i="15"/>
  <c r="D239" i="15"/>
  <c r="G238" i="15"/>
  <c r="H238" i="15" s="1"/>
  <c r="F238" i="15"/>
  <c r="E238" i="15"/>
  <c r="D238" i="15"/>
  <c r="G237" i="15"/>
  <c r="H237" i="15" s="1"/>
  <c r="F237" i="15"/>
  <c r="E237" i="15"/>
  <c r="D237" i="15"/>
  <c r="G236" i="15"/>
  <c r="H236" i="15" s="1"/>
  <c r="F236" i="15"/>
  <c r="E236" i="15"/>
  <c r="D236" i="15"/>
  <c r="G235" i="15"/>
  <c r="H235" i="15" s="1"/>
  <c r="F235" i="15"/>
  <c r="E235" i="15"/>
  <c r="D235" i="15"/>
  <c r="G234" i="15"/>
  <c r="H234" i="15" s="1"/>
  <c r="F234" i="15"/>
  <c r="E234" i="15"/>
  <c r="D234" i="15"/>
  <c r="G233" i="15"/>
  <c r="H233" i="15" s="1"/>
  <c r="F233" i="15"/>
  <c r="E233" i="15"/>
  <c r="D233" i="15"/>
  <c r="G232" i="15"/>
  <c r="H232" i="15" s="1"/>
  <c r="F232" i="15"/>
  <c r="E232" i="15"/>
  <c r="D232" i="15"/>
  <c r="G231" i="15"/>
  <c r="H231" i="15" s="1"/>
  <c r="F231" i="15"/>
  <c r="E231" i="15"/>
  <c r="D231" i="15"/>
  <c r="G230" i="15"/>
  <c r="H230" i="15" s="1"/>
  <c r="F230" i="15"/>
  <c r="E230" i="15"/>
  <c r="D230" i="15"/>
  <c r="G229" i="15"/>
  <c r="H229" i="15" s="1"/>
  <c r="F229" i="15"/>
  <c r="E229" i="15"/>
  <c r="D229" i="15"/>
  <c r="G228" i="15"/>
  <c r="H228" i="15" s="1"/>
  <c r="F228" i="15"/>
  <c r="E228" i="15"/>
  <c r="D228" i="15"/>
  <c r="G227" i="15"/>
  <c r="H227" i="15" s="1"/>
  <c r="F227" i="15"/>
  <c r="E227" i="15"/>
  <c r="D227" i="15"/>
  <c r="G226" i="15"/>
  <c r="H226" i="15" s="1"/>
  <c r="F226" i="15"/>
  <c r="E226" i="15"/>
  <c r="D226" i="15"/>
  <c r="G225" i="15"/>
  <c r="H225" i="15" s="1"/>
  <c r="F225" i="15"/>
  <c r="E225" i="15"/>
  <c r="D225" i="15"/>
  <c r="G224" i="15"/>
  <c r="H224" i="15" s="1"/>
  <c r="F224" i="15"/>
  <c r="E224" i="15"/>
  <c r="D224" i="15"/>
  <c r="G223" i="15"/>
  <c r="H223" i="15" s="1"/>
  <c r="F223" i="15"/>
  <c r="E223" i="15"/>
  <c r="D223" i="15"/>
  <c r="G222" i="15"/>
  <c r="H222" i="15" s="1"/>
  <c r="F222" i="15"/>
  <c r="E222" i="15"/>
  <c r="D222" i="15"/>
  <c r="G221" i="15"/>
  <c r="H221" i="15" s="1"/>
  <c r="F221" i="15"/>
  <c r="E221" i="15"/>
  <c r="D221" i="15"/>
  <c r="G220" i="15"/>
  <c r="H220" i="15" s="1"/>
  <c r="F220" i="15"/>
  <c r="E220" i="15"/>
  <c r="D220" i="15"/>
  <c r="G219" i="15"/>
  <c r="H219" i="15" s="1"/>
  <c r="F219" i="15"/>
  <c r="E219" i="15"/>
  <c r="D219" i="15"/>
  <c r="G218" i="15"/>
  <c r="H218" i="15" s="1"/>
  <c r="F218" i="15"/>
  <c r="E218" i="15"/>
  <c r="D218" i="15"/>
  <c r="G217" i="15"/>
  <c r="H217" i="15" s="1"/>
  <c r="F217" i="15"/>
  <c r="E217" i="15"/>
  <c r="D217" i="15"/>
  <c r="G216" i="15"/>
  <c r="H216" i="15" s="1"/>
  <c r="F216" i="15"/>
  <c r="E216" i="15"/>
  <c r="D216" i="15"/>
  <c r="G215" i="15"/>
  <c r="H215" i="15" s="1"/>
  <c r="F215" i="15"/>
  <c r="E215" i="15"/>
  <c r="D215" i="15"/>
  <c r="G214" i="15"/>
  <c r="H214" i="15" s="1"/>
  <c r="F214" i="15"/>
  <c r="E214" i="15"/>
  <c r="D214" i="15"/>
  <c r="G213" i="15"/>
  <c r="H213" i="15" s="1"/>
  <c r="F213" i="15"/>
  <c r="E213" i="15"/>
  <c r="D213" i="15"/>
  <c r="G212" i="15"/>
  <c r="H212" i="15" s="1"/>
  <c r="F212" i="15"/>
  <c r="E212" i="15"/>
  <c r="D212" i="15"/>
  <c r="G211" i="15"/>
  <c r="H211" i="15" s="1"/>
  <c r="F211" i="15"/>
  <c r="E211" i="15"/>
  <c r="D211" i="15"/>
  <c r="G210" i="15"/>
  <c r="H210" i="15" s="1"/>
  <c r="F210" i="15"/>
  <c r="E210" i="15"/>
  <c r="D210" i="15"/>
  <c r="G209" i="15"/>
  <c r="H209" i="15" s="1"/>
  <c r="F209" i="15"/>
  <c r="E209" i="15"/>
  <c r="D209" i="15"/>
  <c r="G208" i="15"/>
  <c r="H208" i="15" s="1"/>
  <c r="F208" i="15"/>
  <c r="E208" i="15"/>
  <c r="D208" i="15"/>
  <c r="G207" i="15"/>
  <c r="H207" i="15" s="1"/>
  <c r="F207" i="15"/>
  <c r="E207" i="15"/>
  <c r="D207" i="15"/>
  <c r="G206" i="15"/>
  <c r="H206" i="15" s="1"/>
  <c r="F206" i="15"/>
  <c r="E206" i="15"/>
  <c r="D206" i="15"/>
  <c r="G205" i="15"/>
  <c r="H205" i="15" s="1"/>
  <c r="F205" i="15"/>
  <c r="E205" i="15"/>
  <c r="D205" i="15"/>
  <c r="G204" i="15"/>
  <c r="H204" i="15" s="1"/>
  <c r="F204" i="15"/>
  <c r="E204" i="15"/>
  <c r="D204" i="15"/>
  <c r="G203" i="15"/>
  <c r="H203" i="15" s="1"/>
  <c r="F203" i="15"/>
  <c r="E203" i="15"/>
  <c r="D203" i="15"/>
  <c r="G202" i="15"/>
  <c r="H202" i="15" s="1"/>
  <c r="F202" i="15"/>
  <c r="E202" i="15"/>
  <c r="D202" i="15"/>
  <c r="G201" i="15"/>
  <c r="H201" i="15" s="1"/>
  <c r="F201" i="15"/>
  <c r="E201" i="15"/>
  <c r="D201" i="15"/>
  <c r="G200" i="15"/>
  <c r="H200" i="15" s="1"/>
  <c r="F200" i="15"/>
  <c r="E200" i="15"/>
  <c r="D200" i="15"/>
  <c r="G199" i="15"/>
  <c r="H199" i="15" s="1"/>
  <c r="F199" i="15"/>
  <c r="E199" i="15"/>
  <c r="D199" i="15"/>
  <c r="G198" i="15"/>
  <c r="H198" i="15" s="1"/>
  <c r="F198" i="15"/>
  <c r="E198" i="15"/>
  <c r="D198" i="15"/>
  <c r="G197" i="15"/>
  <c r="H197" i="15" s="1"/>
  <c r="F197" i="15"/>
  <c r="E197" i="15"/>
  <c r="D197" i="15"/>
  <c r="G196" i="15"/>
  <c r="H196" i="15" s="1"/>
  <c r="F196" i="15"/>
  <c r="E196" i="15"/>
  <c r="D196" i="15"/>
  <c r="G195" i="15"/>
  <c r="H195" i="15" s="1"/>
  <c r="F195" i="15"/>
  <c r="E195" i="15"/>
  <c r="D195" i="15"/>
  <c r="G194" i="15"/>
  <c r="H194" i="15" s="1"/>
  <c r="F194" i="15"/>
  <c r="E194" i="15"/>
  <c r="D194" i="15"/>
  <c r="G193" i="15"/>
  <c r="H193" i="15" s="1"/>
  <c r="F193" i="15"/>
  <c r="E193" i="15"/>
  <c r="D193" i="15"/>
  <c r="G192" i="15"/>
  <c r="H192" i="15" s="1"/>
  <c r="F192" i="15"/>
  <c r="E192" i="15"/>
  <c r="D192" i="15"/>
  <c r="G191" i="15"/>
  <c r="H191" i="15" s="1"/>
  <c r="F191" i="15"/>
  <c r="E191" i="15"/>
  <c r="D191" i="15"/>
  <c r="G190" i="15"/>
  <c r="H190" i="15" s="1"/>
  <c r="F190" i="15"/>
  <c r="E190" i="15"/>
  <c r="D190" i="15"/>
  <c r="G189" i="15"/>
  <c r="H189" i="15" s="1"/>
  <c r="F189" i="15"/>
  <c r="E189" i="15"/>
  <c r="D189" i="15"/>
  <c r="G188" i="15"/>
  <c r="H188" i="15" s="1"/>
  <c r="F188" i="15"/>
  <c r="E188" i="15"/>
  <c r="D188" i="15"/>
  <c r="G187" i="15"/>
  <c r="H187" i="15" s="1"/>
  <c r="F187" i="15"/>
  <c r="E187" i="15"/>
  <c r="D187" i="15"/>
  <c r="G186" i="15"/>
  <c r="H186" i="15" s="1"/>
  <c r="F186" i="15"/>
  <c r="E186" i="15"/>
  <c r="D186" i="15"/>
  <c r="G185" i="15"/>
  <c r="H185" i="15" s="1"/>
  <c r="F185" i="15"/>
  <c r="E185" i="15"/>
  <c r="D185" i="15"/>
  <c r="G184" i="15"/>
  <c r="H184" i="15" s="1"/>
  <c r="F184" i="15"/>
  <c r="E184" i="15"/>
  <c r="D184" i="15"/>
  <c r="G183" i="15"/>
  <c r="H183" i="15" s="1"/>
  <c r="F183" i="15"/>
  <c r="E183" i="15"/>
  <c r="D183" i="15"/>
  <c r="G182" i="15"/>
  <c r="H182" i="15" s="1"/>
  <c r="F182" i="15"/>
  <c r="E182" i="15"/>
  <c r="D182" i="15"/>
  <c r="G181" i="15"/>
  <c r="H181" i="15" s="1"/>
  <c r="F181" i="15"/>
  <c r="E181" i="15"/>
  <c r="D181" i="15"/>
  <c r="G180" i="15"/>
  <c r="H180" i="15" s="1"/>
  <c r="F180" i="15"/>
  <c r="E180" i="15"/>
  <c r="D180" i="15"/>
  <c r="G179" i="15"/>
  <c r="H179" i="15" s="1"/>
  <c r="F179" i="15"/>
  <c r="E179" i="15"/>
  <c r="D179" i="15"/>
  <c r="G178" i="15"/>
  <c r="H178" i="15" s="1"/>
  <c r="F178" i="15"/>
  <c r="E178" i="15"/>
  <c r="D178" i="15"/>
  <c r="G177" i="15"/>
  <c r="H177" i="15" s="1"/>
  <c r="F177" i="15"/>
  <c r="E177" i="15"/>
  <c r="D177" i="15"/>
  <c r="G176" i="15"/>
  <c r="H176" i="15" s="1"/>
  <c r="F176" i="15"/>
  <c r="E176" i="15"/>
  <c r="D176" i="15"/>
  <c r="G175" i="15"/>
  <c r="H175" i="15" s="1"/>
  <c r="F175" i="15"/>
  <c r="E175" i="15"/>
  <c r="D175" i="15"/>
  <c r="G174" i="15"/>
  <c r="H174" i="15" s="1"/>
  <c r="F174" i="15"/>
  <c r="E174" i="15"/>
  <c r="D174" i="15"/>
  <c r="G173" i="15"/>
  <c r="H173" i="15" s="1"/>
  <c r="F173" i="15"/>
  <c r="E173" i="15"/>
  <c r="D173" i="15"/>
  <c r="G172" i="15"/>
  <c r="H172" i="15" s="1"/>
  <c r="F172" i="15"/>
  <c r="E172" i="15"/>
  <c r="D172" i="15"/>
  <c r="G171" i="15"/>
  <c r="H171" i="15" s="1"/>
  <c r="F171" i="15"/>
  <c r="E171" i="15"/>
  <c r="D171" i="15"/>
  <c r="G170" i="15"/>
  <c r="H170" i="15" s="1"/>
  <c r="F170" i="15"/>
  <c r="E170" i="15"/>
  <c r="D170" i="15"/>
  <c r="G169" i="15"/>
  <c r="H169" i="15" s="1"/>
  <c r="F169" i="15"/>
  <c r="E169" i="15"/>
  <c r="D169" i="15"/>
  <c r="G168" i="15"/>
  <c r="H168" i="15" s="1"/>
  <c r="F168" i="15"/>
  <c r="E168" i="15"/>
  <c r="D168" i="15"/>
  <c r="G167" i="15"/>
  <c r="H167" i="15" s="1"/>
  <c r="F167" i="15"/>
  <c r="E167" i="15"/>
  <c r="D167" i="15"/>
  <c r="G166" i="15"/>
  <c r="H166" i="15" s="1"/>
  <c r="F166" i="15"/>
  <c r="E166" i="15"/>
  <c r="D166" i="15"/>
  <c r="G165" i="15"/>
  <c r="H165" i="15" s="1"/>
  <c r="F165" i="15"/>
  <c r="E165" i="15"/>
  <c r="D165" i="15"/>
  <c r="G164" i="15"/>
  <c r="H164" i="15" s="1"/>
  <c r="F164" i="15"/>
  <c r="E164" i="15"/>
  <c r="D164" i="15"/>
  <c r="G163" i="15"/>
  <c r="H163" i="15" s="1"/>
  <c r="F163" i="15"/>
  <c r="E163" i="15"/>
  <c r="D163" i="15"/>
  <c r="G162" i="15"/>
  <c r="H162" i="15" s="1"/>
  <c r="F162" i="15"/>
  <c r="E162" i="15"/>
  <c r="D162" i="15"/>
  <c r="G161" i="15"/>
  <c r="H161" i="15" s="1"/>
  <c r="F161" i="15"/>
  <c r="E161" i="15"/>
  <c r="D161" i="15"/>
  <c r="G160" i="15"/>
  <c r="H160" i="15" s="1"/>
  <c r="F160" i="15"/>
  <c r="E160" i="15"/>
  <c r="D160" i="15"/>
  <c r="G159" i="15"/>
  <c r="H159" i="15" s="1"/>
  <c r="F159" i="15"/>
  <c r="E159" i="15"/>
  <c r="D159" i="15"/>
  <c r="G158" i="15"/>
  <c r="H158" i="15" s="1"/>
  <c r="F158" i="15"/>
  <c r="E158" i="15"/>
  <c r="D158" i="15"/>
  <c r="G157" i="15"/>
  <c r="H157" i="15" s="1"/>
  <c r="F157" i="15"/>
  <c r="E157" i="15"/>
  <c r="D157" i="15"/>
  <c r="G156" i="15"/>
  <c r="H156" i="15" s="1"/>
  <c r="F156" i="15"/>
  <c r="E156" i="15"/>
  <c r="D156" i="15"/>
  <c r="G155" i="15"/>
  <c r="H155" i="15" s="1"/>
  <c r="F155" i="15"/>
  <c r="E155" i="15"/>
  <c r="D155" i="15"/>
  <c r="G154" i="15"/>
  <c r="H154" i="15" s="1"/>
  <c r="F154" i="15"/>
  <c r="E154" i="15"/>
  <c r="D154" i="15"/>
  <c r="G153" i="15"/>
  <c r="H153" i="15" s="1"/>
  <c r="F153" i="15"/>
  <c r="E153" i="15"/>
  <c r="D153" i="15"/>
  <c r="G152" i="15"/>
  <c r="H152" i="15" s="1"/>
  <c r="F152" i="15"/>
  <c r="E152" i="15"/>
  <c r="D152" i="15"/>
  <c r="G151" i="15"/>
  <c r="H151" i="15" s="1"/>
  <c r="F151" i="15"/>
  <c r="E151" i="15"/>
  <c r="D151" i="15"/>
  <c r="G150" i="15"/>
  <c r="H150" i="15" s="1"/>
  <c r="F150" i="15"/>
  <c r="E150" i="15"/>
  <c r="D150" i="15"/>
  <c r="G149" i="15"/>
  <c r="H149" i="15" s="1"/>
  <c r="F149" i="15"/>
  <c r="E149" i="15"/>
  <c r="D149" i="15"/>
  <c r="G148" i="15"/>
  <c r="H148" i="15" s="1"/>
  <c r="F148" i="15"/>
  <c r="E148" i="15"/>
  <c r="D148" i="15"/>
  <c r="G147" i="15"/>
  <c r="H147" i="15" s="1"/>
  <c r="F147" i="15"/>
  <c r="E147" i="15"/>
  <c r="D147" i="15"/>
  <c r="G146" i="15"/>
  <c r="H146" i="15" s="1"/>
  <c r="F146" i="15"/>
  <c r="E146" i="15"/>
  <c r="D146" i="15"/>
  <c r="G145" i="15"/>
  <c r="H145" i="15" s="1"/>
  <c r="F145" i="15"/>
  <c r="E145" i="15"/>
  <c r="D145" i="15"/>
  <c r="G144" i="15"/>
  <c r="H144" i="15" s="1"/>
  <c r="F144" i="15"/>
  <c r="E144" i="15"/>
  <c r="D144" i="15"/>
  <c r="G143" i="15"/>
  <c r="H143" i="15" s="1"/>
  <c r="F143" i="15"/>
  <c r="E143" i="15"/>
  <c r="D143" i="15"/>
  <c r="G142" i="15"/>
  <c r="H142" i="15" s="1"/>
  <c r="F142" i="15"/>
  <c r="E142" i="15"/>
  <c r="D142" i="15"/>
  <c r="G141" i="15"/>
  <c r="H141" i="15" s="1"/>
  <c r="F141" i="15"/>
  <c r="E141" i="15"/>
  <c r="D141" i="15"/>
  <c r="G140" i="15"/>
  <c r="H140" i="15" s="1"/>
  <c r="F140" i="15"/>
  <c r="E140" i="15"/>
  <c r="D140" i="15"/>
  <c r="G139" i="15"/>
  <c r="H139" i="15" s="1"/>
  <c r="F139" i="15"/>
  <c r="E139" i="15"/>
  <c r="D139" i="15"/>
  <c r="G138" i="15"/>
  <c r="H138" i="15" s="1"/>
  <c r="F138" i="15"/>
  <c r="E138" i="15"/>
  <c r="D138" i="15"/>
  <c r="G137" i="15"/>
  <c r="H137" i="15" s="1"/>
  <c r="F137" i="15"/>
  <c r="E137" i="15"/>
  <c r="D137" i="15"/>
  <c r="G136" i="15"/>
  <c r="H136" i="15" s="1"/>
  <c r="F136" i="15"/>
  <c r="E136" i="15"/>
  <c r="D136" i="15"/>
  <c r="G135" i="15"/>
  <c r="H135" i="15" s="1"/>
  <c r="F135" i="15"/>
  <c r="E135" i="15"/>
  <c r="D135" i="15"/>
  <c r="G134" i="15"/>
  <c r="H134" i="15" s="1"/>
  <c r="F134" i="15"/>
  <c r="E134" i="15"/>
  <c r="D134" i="15"/>
  <c r="G133" i="15"/>
  <c r="H133" i="15" s="1"/>
  <c r="F133" i="15"/>
  <c r="E133" i="15"/>
  <c r="D133" i="15"/>
  <c r="G132" i="15"/>
  <c r="H132" i="15" s="1"/>
  <c r="F132" i="15"/>
  <c r="E132" i="15"/>
  <c r="D132" i="15"/>
  <c r="G131" i="15"/>
  <c r="H131" i="15" s="1"/>
  <c r="F131" i="15"/>
  <c r="E131" i="15"/>
  <c r="D131" i="15"/>
  <c r="G130" i="15"/>
  <c r="H130" i="15" s="1"/>
  <c r="F130" i="15"/>
  <c r="E130" i="15"/>
  <c r="D130" i="15"/>
  <c r="G129" i="15"/>
  <c r="H129" i="15" s="1"/>
  <c r="F129" i="15"/>
  <c r="E129" i="15"/>
  <c r="D129" i="15"/>
  <c r="G128" i="15"/>
  <c r="H128" i="15" s="1"/>
  <c r="F128" i="15"/>
  <c r="E128" i="15"/>
  <c r="D128" i="15"/>
  <c r="G127" i="15"/>
  <c r="H127" i="15" s="1"/>
  <c r="F127" i="15"/>
  <c r="E127" i="15"/>
  <c r="D127" i="15"/>
  <c r="G126" i="15"/>
  <c r="H126" i="15" s="1"/>
  <c r="F126" i="15"/>
  <c r="E126" i="15"/>
  <c r="D126" i="15"/>
  <c r="G125" i="15"/>
  <c r="H125" i="15" s="1"/>
  <c r="F125" i="15"/>
  <c r="E125" i="15"/>
  <c r="D125" i="15"/>
  <c r="G124" i="15"/>
  <c r="H124" i="15" s="1"/>
  <c r="F124" i="15"/>
  <c r="E124" i="15"/>
  <c r="D124" i="15"/>
  <c r="G123" i="15"/>
  <c r="H123" i="15" s="1"/>
  <c r="F123" i="15"/>
  <c r="E123" i="15"/>
  <c r="D123" i="15"/>
  <c r="G122" i="15"/>
  <c r="H122" i="15" s="1"/>
  <c r="F122" i="15"/>
  <c r="E122" i="15"/>
  <c r="D122" i="15"/>
  <c r="G121" i="15"/>
  <c r="H121" i="15" s="1"/>
  <c r="F121" i="15"/>
  <c r="E121" i="15"/>
  <c r="D121" i="15"/>
  <c r="G120" i="15"/>
  <c r="H120" i="15" s="1"/>
  <c r="F120" i="15"/>
  <c r="E120" i="15"/>
  <c r="D120" i="15"/>
  <c r="G119" i="15"/>
  <c r="H119" i="15" s="1"/>
  <c r="F119" i="15"/>
  <c r="E119" i="15"/>
  <c r="D119" i="15"/>
  <c r="G118" i="15"/>
  <c r="H118" i="15" s="1"/>
  <c r="F118" i="15"/>
  <c r="E118" i="15"/>
  <c r="D118" i="15"/>
  <c r="G117" i="15"/>
  <c r="H117" i="15" s="1"/>
  <c r="F117" i="15"/>
  <c r="E117" i="15"/>
  <c r="D117" i="15"/>
  <c r="G116" i="15"/>
  <c r="H116" i="15" s="1"/>
  <c r="F116" i="15"/>
  <c r="E116" i="15"/>
  <c r="D116" i="15"/>
  <c r="G115" i="15"/>
  <c r="H115" i="15" s="1"/>
  <c r="F115" i="15"/>
  <c r="E115" i="15"/>
  <c r="D115" i="15"/>
  <c r="G114" i="15"/>
  <c r="H114" i="15" s="1"/>
  <c r="F114" i="15"/>
  <c r="E114" i="15"/>
  <c r="D114" i="15"/>
  <c r="G113" i="15"/>
  <c r="H113" i="15" s="1"/>
  <c r="F113" i="15"/>
  <c r="E113" i="15"/>
  <c r="D113" i="15"/>
  <c r="G112" i="15"/>
  <c r="H112" i="15" s="1"/>
  <c r="F112" i="15"/>
  <c r="E112" i="15"/>
  <c r="D112" i="15"/>
  <c r="G111" i="15"/>
  <c r="H111" i="15" s="1"/>
  <c r="F111" i="15"/>
  <c r="E111" i="15"/>
  <c r="D111" i="15"/>
  <c r="G110" i="15"/>
  <c r="H110" i="15" s="1"/>
  <c r="F110" i="15"/>
  <c r="E110" i="15"/>
  <c r="D110" i="15"/>
  <c r="G109" i="15"/>
  <c r="H109" i="15" s="1"/>
  <c r="F109" i="15"/>
  <c r="E109" i="15"/>
  <c r="D109" i="15"/>
  <c r="G108" i="15"/>
  <c r="H108" i="15" s="1"/>
  <c r="F108" i="15"/>
  <c r="E108" i="15"/>
  <c r="D108" i="15"/>
  <c r="G107" i="15"/>
  <c r="H107" i="15" s="1"/>
  <c r="F107" i="15"/>
  <c r="E107" i="15"/>
  <c r="D107" i="15"/>
  <c r="G106" i="15"/>
  <c r="H106" i="15" s="1"/>
  <c r="F106" i="15"/>
  <c r="E106" i="15"/>
  <c r="D106" i="15"/>
  <c r="G105" i="15"/>
  <c r="H105" i="15" s="1"/>
  <c r="F105" i="15"/>
  <c r="E105" i="15"/>
  <c r="D105" i="15"/>
  <c r="G104" i="15"/>
  <c r="H104" i="15" s="1"/>
  <c r="F104" i="15"/>
  <c r="E104" i="15"/>
  <c r="D104" i="15"/>
  <c r="G103" i="15"/>
  <c r="H103" i="15" s="1"/>
  <c r="F103" i="15"/>
  <c r="E103" i="15"/>
  <c r="D103" i="15"/>
  <c r="G102" i="15"/>
  <c r="H102" i="15" s="1"/>
  <c r="F102" i="15"/>
  <c r="E102" i="15"/>
  <c r="D102" i="15"/>
  <c r="G101" i="15"/>
  <c r="H101" i="15" s="1"/>
  <c r="F101" i="15"/>
  <c r="E101" i="15"/>
  <c r="D101" i="15"/>
  <c r="G100" i="15"/>
  <c r="H100" i="15" s="1"/>
  <c r="F100" i="15"/>
  <c r="E100" i="15"/>
  <c r="D100" i="15"/>
  <c r="G99" i="15"/>
  <c r="H99" i="15" s="1"/>
  <c r="F99" i="15"/>
  <c r="E99" i="15"/>
  <c r="D99" i="15"/>
  <c r="G98" i="15"/>
  <c r="H98" i="15" s="1"/>
  <c r="F98" i="15"/>
  <c r="E98" i="15"/>
  <c r="D98" i="15"/>
  <c r="G97" i="15"/>
  <c r="H97" i="15" s="1"/>
  <c r="F97" i="15"/>
  <c r="E97" i="15"/>
  <c r="D97" i="15"/>
  <c r="G96" i="15"/>
  <c r="H96" i="15" s="1"/>
  <c r="F96" i="15"/>
  <c r="E96" i="15"/>
  <c r="D96" i="15"/>
  <c r="G95" i="15"/>
  <c r="H95" i="15" s="1"/>
  <c r="F95" i="15"/>
  <c r="E95" i="15"/>
  <c r="D95" i="15"/>
  <c r="G94" i="15"/>
  <c r="H94" i="15" s="1"/>
  <c r="F94" i="15"/>
  <c r="E94" i="15"/>
  <c r="D94" i="15"/>
  <c r="G93" i="15"/>
  <c r="H93" i="15" s="1"/>
  <c r="F93" i="15"/>
  <c r="E93" i="15"/>
  <c r="D93" i="15"/>
  <c r="G92" i="15"/>
  <c r="H92" i="15" s="1"/>
  <c r="F92" i="15"/>
  <c r="E92" i="15"/>
  <c r="D92" i="15"/>
  <c r="G91" i="15"/>
  <c r="H91" i="15" s="1"/>
  <c r="F91" i="15"/>
  <c r="E91" i="15"/>
  <c r="D91" i="15"/>
  <c r="G90" i="15"/>
  <c r="H90" i="15" s="1"/>
  <c r="F90" i="15"/>
  <c r="E90" i="15"/>
  <c r="D90" i="15"/>
  <c r="G89" i="15"/>
  <c r="H89" i="15" s="1"/>
  <c r="F89" i="15"/>
  <c r="E89" i="15"/>
  <c r="D89" i="15"/>
  <c r="G88" i="15"/>
  <c r="H88" i="15" s="1"/>
  <c r="F88" i="15"/>
  <c r="E88" i="15"/>
  <c r="D88" i="15"/>
  <c r="G87" i="15"/>
  <c r="H87" i="15" s="1"/>
  <c r="F87" i="15"/>
  <c r="E87" i="15"/>
  <c r="D87" i="15"/>
  <c r="G86" i="15"/>
  <c r="H86" i="15" s="1"/>
  <c r="F86" i="15"/>
  <c r="E86" i="15"/>
  <c r="D86" i="15"/>
  <c r="G85" i="15"/>
  <c r="H85" i="15" s="1"/>
  <c r="F85" i="15"/>
  <c r="E85" i="15"/>
  <c r="D85" i="15"/>
  <c r="G84" i="15"/>
  <c r="H84" i="15" s="1"/>
  <c r="F84" i="15"/>
  <c r="E84" i="15"/>
  <c r="D84" i="15"/>
  <c r="G83" i="15"/>
  <c r="H83" i="15" s="1"/>
  <c r="F83" i="15"/>
  <c r="E83" i="15"/>
  <c r="D83" i="15"/>
  <c r="G82" i="15"/>
  <c r="H82" i="15" s="1"/>
  <c r="F82" i="15"/>
  <c r="E82" i="15"/>
  <c r="D82" i="15"/>
  <c r="G81" i="15"/>
  <c r="H81" i="15" s="1"/>
  <c r="F81" i="15"/>
  <c r="E81" i="15"/>
  <c r="D81" i="15"/>
  <c r="G80" i="15"/>
  <c r="H80" i="15" s="1"/>
  <c r="F80" i="15"/>
  <c r="E80" i="15"/>
  <c r="D80" i="15"/>
  <c r="G79" i="15"/>
  <c r="H79" i="15" s="1"/>
  <c r="F79" i="15"/>
  <c r="E79" i="15"/>
  <c r="D79" i="15"/>
  <c r="G78" i="15"/>
  <c r="H78" i="15" s="1"/>
  <c r="F78" i="15"/>
  <c r="E78" i="15"/>
  <c r="D78" i="15"/>
  <c r="G77" i="15"/>
  <c r="H77" i="15" s="1"/>
  <c r="F77" i="15"/>
  <c r="E77" i="15"/>
  <c r="D77" i="15"/>
  <c r="G76" i="15"/>
  <c r="H76" i="15" s="1"/>
  <c r="F76" i="15"/>
  <c r="E76" i="15"/>
  <c r="D76" i="15"/>
  <c r="G75" i="15"/>
  <c r="H75" i="15" s="1"/>
  <c r="F75" i="15"/>
  <c r="E75" i="15"/>
  <c r="D75" i="15"/>
  <c r="G74" i="15"/>
  <c r="H74" i="15" s="1"/>
  <c r="F74" i="15"/>
  <c r="E74" i="15"/>
  <c r="D74" i="15"/>
  <c r="G73" i="15"/>
  <c r="H73" i="15" s="1"/>
  <c r="F73" i="15"/>
  <c r="E73" i="15"/>
  <c r="D73" i="15"/>
  <c r="G72" i="15"/>
  <c r="H72" i="15" s="1"/>
  <c r="F72" i="15"/>
  <c r="E72" i="15"/>
  <c r="D72" i="15"/>
  <c r="G71" i="15"/>
  <c r="H71" i="15" s="1"/>
  <c r="F71" i="15"/>
  <c r="E71" i="15"/>
  <c r="D71" i="15"/>
  <c r="G70" i="15"/>
  <c r="H70" i="15" s="1"/>
  <c r="F70" i="15"/>
  <c r="E70" i="15"/>
  <c r="D70" i="15"/>
  <c r="G69" i="15"/>
  <c r="H69" i="15" s="1"/>
  <c r="F69" i="15"/>
  <c r="E69" i="15"/>
  <c r="D69" i="15"/>
  <c r="G68" i="15"/>
  <c r="H68" i="15" s="1"/>
  <c r="F68" i="15"/>
  <c r="E68" i="15"/>
  <c r="D68" i="15"/>
  <c r="G67" i="15"/>
  <c r="H67" i="15" s="1"/>
  <c r="F67" i="15"/>
  <c r="E67" i="15"/>
  <c r="D67" i="15"/>
  <c r="G66" i="15"/>
  <c r="H66" i="15" s="1"/>
  <c r="F66" i="15"/>
  <c r="E66" i="15"/>
  <c r="D66" i="15"/>
  <c r="G65" i="15"/>
  <c r="H65" i="15" s="1"/>
  <c r="F65" i="15"/>
  <c r="E65" i="15"/>
  <c r="D65" i="15"/>
  <c r="G64" i="15"/>
  <c r="H64" i="15" s="1"/>
  <c r="F64" i="15"/>
  <c r="E64" i="15"/>
  <c r="D64" i="15"/>
  <c r="G63" i="15"/>
  <c r="H63" i="15" s="1"/>
  <c r="F63" i="15"/>
  <c r="E63" i="15"/>
  <c r="D63" i="15"/>
  <c r="G62" i="15"/>
  <c r="H62" i="15" s="1"/>
  <c r="F62" i="15"/>
  <c r="E62" i="15"/>
  <c r="D62" i="15"/>
  <c r="G61" i="15"/>
  <c r="H61" i="15" s="1"/>
  <c r="F61" i="15"/>
  <c r="E61" i="15"/>
  <c r="D61" i="15"/>
  <c r="G60" i="15"/>
  <c r="H60" i="15" s="1"/>
  <c r="F60" i="15"/>
  <c r="E60" i="15"/>
  <c r="D60" i="15"/>
  <c r="G59" i="15"/>
  <c r="H59" i="15" s="1"/>
  <c r="F59" i="15"/>
  <c r="E59" i="15"/>
  <c r="D59" i="15"/>
  <c r="G58" i="15"/>
  <c r="H58" i="15" s="1"/>
  <c r="F58" i="15"/>
  <c r="E58" i="15"/>
  <c r="D58" i="15"/>
  <c r="G57" i="15"/>
  <c r="H57" i="15" s="1"/>
  <c r="F57" i="15"/>
  <c r="E57" i="15"/>
  <c r="D57" i="15"/>
  <c r="G56" i="15"/>
  <c r="H56" i="15" s="1"/>
  <c r="F56" i="15"/>
  <c r="E56" i="15"/>
  <c r="D56" i="15"/>
  <c r="G55" i="15"/>
  <c r="H55" i="15" s="1"/>
  <c r="F55" i="15"/>
  <c r="E55" i="15"/>
  <c r="D55" i="15"/>
  <c r="G54" i="15"/>
  <c r="H54" i="15" s="1"/>
  <c r="F54" i="15"/>
  <c r="E54" i="15"/>
  <c r="D54" i="15"/>
  <c r="G53" i="15"/>
  <c r="H53" i="15" s="1"/>
  <c r="F53" i="15"/>
  <c r="E53" i="15"/>
  <c r="D53" i="15"/>
  <c r="G52" i="15"/>
  <c r="H52" i="15" s="1"/>
  <c r="F52" i="15"/>
  <c r="E52" i="15"/>
  <c r="D52" i="15"/>
  <c r="G51" i="15"/>
  <c r="H51" i="15" s="1"/>
  <c r="F51" i="15"/>
  <c r="E51" i="15"/>
  <c r="D51" i="15"/>
  <c r="G50" i="15"/>
  <c r="H50" i="15" s="1"/>
  <c r="F50" i="15"/>
  <c r="E50" i="15"/>
  <c r="D50" i="15"/>
  <c r="G49" i="15"/>
  <c r="H49" i="15" s="1"/>
  <c r="F49" i="15"/>
  <c r="E49" i="15"/>
  <c r="D49" i="15"/>
  <c r="G48" i="15"/>
  <c r="H48" i="15" s="1"/>
  <c r="F48" i="15"/>
  <c r="E48" i="15"/>
  <c r="D48" i="15"/>
  <c r="G47" i="15"/>
  <c r="H47" i="15" s="1"/>
  <c r="F47" i="15"/>
  <c r="E47" i="15"/>
  <c r="D47" i="15"/>
  <c r="G46" i="15"/>
  <c r="H46" i="15" s="1"/>
  <c r="F46" i="15"/>
  <c r="E46" i="15"/>
  <c r="D46" i="15"/>
  <c r="G45" i="15"/>
  <c r="H45" i="15" s="1"/>
  <c r="F45" i="15"/>
  <c r="E45" i="15"/>
  <c r="D45" i="15"/>
  <c r="G44" i="15"/>
  <c r="H44" i="15" s="1"/>
  <c r="F44" i="15"/>
  <c r="E44" i="15"/>
  <c r="D44" i="15"/>
  <c r="G43" i="15"/>
  <c r="H43" i="15" s="1"/>
  <c r="F43" i="15"/>
  <c r="E43" i="15"/>
  <c r="D43" i="15"/>
  <c r="G42" i="15"/>
  <c r="H42" i="15" s="1"/>
  <c r="F42" i="15"/>
  <c r="E42" i="15"/>
  <c r="D42" i="15"/>
  <c r="G41" i="15"/>
  <c r="H41" i="15" s="1"/>
  <c r="F41" i="15"/>
  <c r="E41" i="15"/>
  <c r="D41" i="15"/>
  <c r="G40" i="15"/>
  <c r="H40" i="15" s="1"/>
  <c r="F40" i="15"/>
  <c r="E40" i="15"/>
  <c r="D40" i="15"/>
  <c r="G39" i="15"/>
  <c r="H39" i="15" s="1"/>
  <c r="F39" i="15"/>
  <c r="E39" i="15"/>
  <c r="D39" i="15"/>
  <c r="G38" i="15"/>
  <c r="H38" i="15" s="1"/>
  <c r="F38" i="15"/>
  <c r="E38" i="15"/>
  <c r="D38" i="15"/>
  <c r="G37" i="15"/>
  <c r="H37" i="15" s="1"/>
  <c r="F37" i="15"/>
  <c r="E37" i="15"/>
  <c r="D37" i="15"/>
  <c r="G36" i="15"/>
  <c r="H36" i="15" s="1"/>
  <c r="F36" i="15"/>
  <c r="E36" i="15"/>
  <c r="D36" i="15"/>
  <c r="G35" i="15"/>
  <c r="H35" i="15" s="1"/>
  <c r="F35" i="15"/>
  <c r="E35" i="15"/>
  <c r="D35" i="15"/>
  <c r="G34" i="15"/>
  <c r="H34" i="15" s="1"/>
  <c r="F34" i="15"/>
  <c r="E34" i="15"/>
  <c r="D34" i="15"/>
  <c r="G33" i="15"/>
  <c r="H33" i="15" s="1"/>
  <c r="F33" i="15"/>
  <c r="E33" i="15"/>
  <c r="D33" i="15"/>
  <c r="G32" i="15"/>
  <c r="H32" i="15" s="1"/>
  <c r="F32" i="15"/>
  <c r="E32" i="15"/>
  <c r="D32" i="15"/>
  <c r="G31" i="15"/>
  <c r="H31" i="15" s="1"/>
  <c r="F31" i="15"/>
  <c r="E31" i="15"/>
  <c r="D31" i="15"/>
  <c r="G30" i="15"/>
  <c r="H30" i="15" s="1"/>
  <c r="F30" i="15"/>
  <c r="E30" i="15"/>
  <c r="D30" i="15"/>
  <c r="G29" i="15"/>
  <c r="H29" i="15" s="1"/>
  <c r="F29" i="15"/>
  <c r="E29" i="15"/>
  <c r="D29" i="15"/>
  <c r="G28" i="15"/>
  <c r="H28" i="15" s="1"/>
  <c r="F28" i="15"/>
  <c r="E28" i="15"/>
  <c r="D28" i="15"/>
  <c r="G27" i="15"/>
  <c r="H27" i="15" s="1"/>
  <c r="F27" i="15"/>
  <c r="E27" i="15"/>
  <c r="D27" i="15"/>
  <c r="G26" i="15"/>
  <c r="H26" i="15" s="1"/>
  <c r="F26" i="15"/>
  <c r="E26" i="15"/>
  <c r="D26" i="15"/>
  <c r="G25" i="15"/>
  <c r="H25" i="15" s="1"/>
  <c r="F25" i="15"/>
  <c r="E25" i="15"/>
  <c r="D25" i="15"/>
  <c r="G24" i="15"/>
  <c r="H24" i="15" s="1"/>
  <c r="F24" i="15"/>
  <c r="E24" i="15"/>
  <c r="D24" i="15"/>
  <c r="G23" i="15"/>
  <c r="H23" i="15" s="1"/>
  <c r="F23" i="15"/>
  <c r="E23" i="15"/>
  <c r="D23" i="15"/>
  <c r="G22" i="15"/>
  <c r="H22" i="15" s="1"/>
  <c r="F22" i="15"/>
  <c r="E22" i="15"/>
  <c r="D22" i="15"/>
  <c r="G21" i="15"/>
  <c r="H21" i="15" s="1"/>
  <c r="F21" i="15"/>
  <c r="E21" i="15"/>
  <c r="D21" i="15"/>
  <c r="G20" i="15"/>
  <c r="H20" i="15" s="1"/>
  <c r="F20" i="15"/>
  <c r="E20" i="15"/>
  <c r="D20" i="15"/>
  <c r="G19" i="15"/>
  <c r="H19" i="15" s="1"/>
  <c r="F19" i="15"/>
  <c r="E19" i="15"/>
  <c r="D19" i="15"/>
  <c r="G18" i="15"/>
  <c r="H18" i="15" s="1"/>
  <c r="F18" i="15"/>
  <c r="E18" i="15"/>
  <c r="D18" i="15"/>
  <c r="G17" i="15"/>
  <c r="H17" i="15" s="1"/>
  <c r="F17" i="15"/>
  <c r="E17" i="15"/>
  <c r="D17" i="15"/>
  <c r="G16" i="15"/>
  <c r="H16" i="15" s="1"/>
  <c r="F16" i="15"/>
  <c r="E16" i="15"/>
  <c r="D16" i="15"/>
  <c r="G15" i="15"/>
  <c r="H15" i="15" s="1"/>
  <c r="F15" i="15"/>
  <c r="E15" i="15"/>
  <c r="D15" i="15"/>
  <c r="G14" i="15"/>
  <c r="H14" i="15" s="1"/>
  <c r="F14" i="15"/>
  <c r="E14" i="15"/>
  <c r="D14" i="15"/>
  <c r="G13" i="15"/>
  <c r="H13" i="15" s="1"/>
  <c r="F13" i="15"/>
  <c r="E13" i="15"/>
  <c r="D13" i="15"/>
  <c r="G12" i="15"/>
  <c r="H12" i="15" s="1"/>
  <c r="F12" i="15"/>
  <c r="E12" i="15"/>
  <c r="D12" i="15"/>
  <c r="G11" i="15"/>
  <c r="H11" i="15" s="1"/>
  <c r="F11" i="15"/>
  <c r="E11" i="15"/>
  <c r="D11" i="15"/>
  <c r="G10" i="15"/>
  <c r="H10" i="15" s="1"/>
  <c r="F10" i="15"/>
  <c r="E10" i="15"/>
  <c r="D10" i="15"/>
  <c r="G9" i="15"/>
  <c r="H9" i="15" s="1"/>
  <c r="F9" i="15"/>
  <c r="E9" i="15"/>
  <c r="D9" i="15"/>
  <c r="I196" i="14"/>
  <c r="G196" i="14"/>
  <c r="H196" i="14" s="1"/>
  <c r="F196" i="14"/>
  <c r="E196" i="14"/>
  <c r="D196" i="14"/>
  <c r="I195" i="14"/>
  <c r="G195" i="14"/>
  <c r="H195" i="14" s="1"/>
  <c r="F195" i="14"/>
  <c r="E195" i="14"/>
  <c r="D195" i="14"/>
  <c r="I194" i="14"/>
  <c r="G194" i="14"/>
  <c r="H194" i="14" s="1"/>
  <c r="F194" i="14"/>
  <c r="E194" i="14"/>
  <c r="D194" i="14"/>
  <c r="I193" i="14"/>
  <c r="G193" i="14"/>
  <c r="H193" i="14" s="1"/>
  <c r="F193" i="14"/>
  <c r="E193" i="14"/>
  <c r="D193" i="14"/>
  <c r="I192" i="14"/>
  <c r="G192" i="14"/>
  <c r="H192" i="14" s="1"/>
  <c r="F192" i="14"/>
  <c r="E192" i="14"/>
  <c r="D192" i="14"/>
  <c r="I191" i="14"/>
  <c r="G191" i="14"/>
  <c r="H191" i="14" s="1"/>
  <c r="F191" i="14"/>
  <c r="E191" i="14"/>
  <c r="D191" i="14"/>
  <c r="I190" i="14"/>
  <c r="G190" i="14"/>
  <c r="H190" i="14" s="1"/>
  <c r="F190" i="14"/>
  <c r="E190" i="14"/>
  <c r="D190" i="14"/>
  <c r="I189" i="14"/>
  <c r="G189" i="14"/>
  <c r="H189" i="14" s="1"/>
  <c r="F189" i="14"/>
  <c r="E189" i="14"/>
  <c r="D189" i="14"/>
  <c r="I188" i="14"/>
  <c r="G188" i="14"/>
  <c r="H188" i="14" s="1"/>
  <c r="F188" i="14"/>
  <c r="E188" i="14"/>
  <c r="D188" i="14"/>
  <c r="I187" i="14"/>
  <c r="G187" i="14"/>
  <c r="H187" i="14" s="1"/>
  <c r="F187" i="14"/>
  <c r="E187" i="14"/>
  <c r="D187" i="14"/>
  <c r="I186" i="14"/>
  <c r="G186" i="14"/>
  <c r="H186" i="14" s="1"/>
  <c r="F186" i="14"/>
  <c r="E186" i="14"/>
  <c r="D186" i="14"/>
  <c r="I185" i="14"/>
  <c r="G185" i="14"/>
  <c r="H185" i="14" s="1"/>
  <c r="F185" i="14"/>
  <c r="E185" i="14"/>
  <c r="D185" i="14"/>
  <c r="I184" i="14"/>
  <c r="G184" i="14"/>
  <c r="H184" i="14" s="1"/>
  <c r="F184" i="14"/>
  <c r="E184" i="14"/>
  <c r="D184" i="14"/>
  <c r="I183" i="14"/>
  <c r="G183" i="14"/>
  <c r="H183" i="14" s="1"/>
  <c r="F183" i="14"/>
  <c r="E183" i="14"/>
  <c r="D183" i="14"/>
  <c r="I182" i="14"/>
  <c r="G182" i="14"/>
  <c r="H182" i="14" s="1"/>
  <c r="F182" i="14"/>
  <c r="E182" i="14"/>
  <c r="D182" i="14"/>
  <c r="I181" i="14"/>
  <c r="G181" i="14"/>
  <c r="H181" i="14" s="1"/>
  <c r="F181" i="14"/>
  <c r="E181" i="14"/>
  <c r="D181" i="14"/>
  <c r="I180" i="14"/>
  <c r="G180" i="14"/>
  <c r="H180" i="14" s="1"/>
  <c r="F180" i="14"/>
  <c r="E180" i="14"/>
  <c r="D180" i="14"/>
  <c r="I179" i="14"/>
  <c r="G179" i="14"/>
  <c r="H179" i="14" s="1"/>
  <c r="F179" i="14"/>
  <c r="E179" i="14"/>
  <c r="D179" i="14"/>
  <c r="I178" i="14"/>
  <c r="G178" i="14"/>
  <c r="H178" i="14" s="1"/>
  <c r="F178" i="14"/>
  <c r="E178" i="14"/>
  <c r="D178" i="14"/>
  <c r="I177" i="14"/>
  <c r="G177" i="14"/>
  <c r="H177" i="14" s="1"/>
  <c r="F177" i="14"/>
  <c r="E177" i="14"/>
  <c r="D177" i="14"/>
  <c r="I176" i="14"/>
  <c r="G176" i="14"/>
  <c r="H176" i="14" s="1"/>
  <c r="F176" i="14"/>
  <c r="E176" i="14"/>
  <c r="D176" i="14"/>
  <c r="I175" i="14"/>
  <c r="G175" i="14"/>
  <c r="H175" i="14" s="1"/>
  <c r="F175" i="14"/>
  <c r="E175" i="14"/>
  <c r="D175" i="14"/>
  <c r="I174" i="14"/>
  <c r="G174" i="14"/>
  <c r="H174" i="14" s="1"/>
  <c r="F174" i="14"/>
  <c r="E174" i="14"/>
  <c r="D174" i="14"/>
  <c r="I173" i="14"/>
  <c r="G173" i="14"/>
  <c r="H173" i="14" s="1"/>
  <c r="F173" i="14"/>
  <c r="E173" i="14"/>
  <c r="D173" i="14"/>
  <c r="I172" i="14"/>
  <c r="G172" i="14"/>
  <c r="H172" i="14" s="1"/>
  <c r="F172" i="14"/>
  <c r="E172" i="14"/>
  <c r="D172" i="14"/>
  <c r="I171" i="14"/>
  <c r="G171" i="14"/>
  <c r="H171" i="14" s="1"/>
  <c r="F171" i="14"/>
  <c r="E171" i="14"/>
  <c r="D171" i="14"/>
  <c r="I170" i="14"/>
  <c r="G170" i="14"/>
  <c r="H170" i="14" s="1"/>
  <c r="F170" i="14"/>
  <c r="E170" i="14"/>
  <c r="D170" i="14"/>
  <c r="I169" i="14"/>
  <c r="G169" i="14"/>
  <c r="H169" i="14" s="1"/>
  <c r="F169" i="14"/>
  <c r="E169" i="14"/>
  <c r="D169" i="14"/>
  <c r="I168" i="14"/>
  <c r="G168" i="14"/>
  <c r="H168" i="14" s="1"/>
  <c r="F168" i="14"/>
  <c r="E168" i="14"/>
  <c r="D168" i="14"/>
  <c r="I167" i="14"/>
  <c r="G167" i="14"/>
  <c r="H167" i="14" s="1"/>
  <c r="F167" i="14"/>
  <c r="E167" i="14"/>
  <c r="D167" i="14"/>
  <c r="I166" i="14"/>
  <c r="G166" i="14"/>
  <c r="H166" i="14" s="1"/>
  <c r="F166" i="14"/>
  <c r="E166" i="14"/>
  <c r="D166" i="14"/>
  <c r="I165" i="14"/>
  <c r="G165" i="14"/>
  <c r="H165" i="14" s="1"/>
  <c r="F165" i="14"/>
  <c r="E165" i="14"/>
  <c r="D165" i="14"/>
  <c r="I164" i="14"/>
  <c r="G164" i="14"/>
  <c r="H164" i="14" s="1"/>
  <c r="F164" i="14"/>
  <c r="E164" i="14"/>
  <c r="D164" i="14"/>
  <c r="I163" i="14"/>
  <c r="G163" i="14"/>
  <c r="H163" i="14" s="1"/>
  <c r="F163" i="14"/>
  <c r="E163" i="14"/>
  <c r="D163" i="14"/>
  <c r="I162" i="14"/>
  <c r="G162" i="14"/>
  <c r="H162" i="14" s="1"/>
  <c r="F162" i="14"/>
  <c r="E162" i="14"/>
  <c r="D162" i="14"/>
  <c r="I161" i="14"/>
  <c r="G161" i="14"/>
  <c r="H161" i="14" s="1"/>
  <c r="F161" i="14"/>
  <c r="E161" i="14"/>
  <c r="D161" i="14"/>
  <c r="I160" i="14"/>
  <c r="G160" i="14"/>
  <c r="H160" i="14" s="1"/>
  <c r="F160" i="14"/>
  <c r="E160" i="14"/>
  <c r="D160" i="14"/>
  <c r="I159" i="14"/>
  <c r="G159" i="14"/>
  <c r="H159" i="14" s="1"/>
  <c r="F159" i="14"/>
  <c r="E159" i="14"/>
  <c r="D159" i="14"/>
  <c r="I158" i="14"/>
  <c r="G158" i="14"/>
  <c r="H158" i="14" s="1"/>
  <c r="F158" i="14"/>
  <c r="E158" i="14"/>
  <c r="D158" i="14"/>
  <c r="I157" i="14"/>
  <c r="G157" i="14"/>
  <c r="H157" i="14" s="1"/>
  <c r="F157" i="14"/>
  <c r="E157" i="14"/>
  <c r="D157" i="14"/>
  <c r="I156" i="14"/>
  <c r="G156" i="14"/>
  <c r="H156" i="14" s="1"/>
  <c r="F156" i="14"/>
  <c r="E156" i="14"/>
  <c r="D156" i="14"/>
  <c r="I155" i="14"/>
  <c r="G155" i="14"/>
  <c r="H155" i="14" s="1"/>
  <c r="F155" i="14"/>
  <c r="E155" i="14"/>
  <c r="D155" i="14"/>
  <c r="I154" i="14"/>
  <c r="G154" i="14"/>
  <c r="H154" i="14" s="1"/>
  <c r="F154" i="14"/>
  <c r="E154" i="14"/>
  <c r="D154" i="14"/>
  <c r="I153" i="14"/>
  <c r="G153" i="14"/>
  <c r="H153" i="14" s="1"/>
  <c r="F153" i="14"/>
  <c r="E153" i="14"/>
  <c r="D153" i="14"/>
  <c r="I152" i="14"/>
  <c r="G152" i="14"/>
  <c r="H152" i="14" s="1"/>
  <c r="F152" i="14"/>
  <c r="E152" i="14"/>
  <c r="D152" i="14"/>
  <c r="I151" i="14"/>
  <c r="G151" i="14"/>
  <c r="H151" i="14" s="1"/>
  <c r="F151" i="14"/>
  <c r="E151" i="14"/>
  <c r="D151" i="14"/>
  <c r="I150" i="14"/>
  <c r="G150" i="14"/>
  <c r="H150" i="14" s="1"/>
  <c r="F150" i="14"/>
  <c r="E150" i="14"/>
  <c r="D150" i="14"/>
  <c r="I149" i="14"/>
  <c r="G149" i="14"/>
  <c r="H149" i="14" s="1"/>
  <c r="F149" i="14"/>
  <c r="E149" i="14"/>
  <c r="D149" i="14"/>
  <c r="I148" i="14"/>
  <c r="G148" i="14"/>
  <c r="H148" i="14" s="1"/>
  <c r="F148" i="14"/>
  <c r="E148" i="14"/>
  <c r="D148" i="14"/>
  <c r="I147" i="14"/>
  <c r="G147" i="14"/>
  <c r="H147" i="14" s="1"/>
  <c r="F147" i="14"/>
  <c r="E147" i="14"/>
  <c r="D147" i="14"/>
  <c r="I146" i="14"/>
  <c r="G146" i="14"/>
  <c r="H146" i="14" s="1"/>
  <c r="F146" i="14"/>
  <c r="E146" i="14"/>
  <c r="D146" i="14"/>
  <c r="I145" i="14"/>
  <c r="G145" i="14"/>
  <c r="H145" i="14" s="1"/>
  <c r="F145" i="14"/>
  <c r="E145" i="14"/>
  <c r="D145" i="14"/>
  <c r="I144" i="14"/>
  <c r="G144" i="14"/>
  <c r="H144" i="14" s="1"/>
  <c r="F144" i="14"/>
  <c r="E144" i="14"/>
  <c r="D144" i="14"/>
  <c r="I143" i="14"/>
  <c r="G143" i="14"/>
  <c r="H143" i="14" s="1"/>
  <c r="F143" i="14"/>
  <c r="E143" i="14"/>
  <c r="D143" i="14"/>
  <c r="I142" i="14"/>
  <c r="G142" i="14"/>
  <c r="H142" i="14" s="1"/>
  <c r="F142" i="14"/>
  <c r="E142" i="14"/>
  <c r="D142" i="14"/>
  <c r="I141" i="14"/>
  <c r="G141" i="14"/>
  <c r="H141" i="14" s="1"/>
  <c r="F141" i="14"/>
  <c r="E141" i="14"/>
  <c r="D141" i="14"/>
  <c r="I140" i="14"/>
  <c r="G140" i="14"/>
  <c r="H140" i="14" s="1"/>
  <c r="F140" i="14"/>
  <c r="E140" i="14"/>
  <c r="D140" i="14"/>
  <c r="I139" i="14"/>
  <c r="G139" i="14"/>
  <c r="H139" i="14" s="1"/>
  <c r="F139" i="14"/>
  <c r="E139" i="14"/>
  <c r="D139" i="14"/>
  <c r="I138" i="14"/>
  <c r="G138" i="14"/>
  <c r="H138" i="14" s="1"/>
  <c r="F138" i="14"/>
  <c r="E138" i="14"/>
  <c r="D138" i="14"/>
  <c r="I137" i="14"/>
  <c r="G137" i="14"/>
  <c r="H137" i="14" s="1"/>
  <c r="F137" i="14"/>
  <c r="E137" i="14"/>
  <c r="D137" i="14"/>
  <c r="I136" i="14"/>
  <c r="G136" i="14"/>
  <c r="H136" i="14" s="1"/>
  <c r="F136" i="14"/>
  <c r="E136" i="14"/>
  <c r="D136" i="14"/>
  <c r="I135" i="14"/>
  <c r="G135" i="14"/>
  <c r="H135" i="14" s="1"/>
  <c r="F135" i="14"/>
  <c r="E135" i="14"/>
  <c r="D135" i="14"/>
  <c r="I134" i="14"/>
  <c r="G134" i="14"/>
  <c r="H134" i="14" s="1"/>
  <c r="F134" i="14"/>
  <c r="E134" i="14"/>
  <c r="D134" i="14"/>
  <c r="I133" i="14"/>
  <c r="G133" i="14"/>
  <c r="H133" i="14" s="1"/>
  <c r="F133" i="14"/>
  <c r="E133" i="14"/>
  <c r="D133" i="14"/>
  <c r="I132" i="14"/>
  <c r="G132" i="14"/>
  <c r="H132" i="14" s="1"/>
  <c r="F132" i="14"/>
  <c r="E132" i="14"/>
  <c r="D132" i="14"/>
  <c r="I131" i="14"/>
  <c r="G131" i="14"/>
  <c r="H131" i="14" s="1"/>
  <c r="F131" i="14"/>
  <c r="E131" i="14"/>
  <c r="D131" i="14"/>
  <c r="I130" i="14"/>
  <c r="G130" i="14"/>
  <c r="H130" i="14" s="1"/>
  <c r="F130" i="14"/>
  <c r="E130" i="14"/>
  <c r="D130" i="14"/>
  <c r="I129" i="14"/>
  <c r="G129" i="14"/>
  <c r="H129" i="14" s="1"/>
  <c r="F129" i="14"/>
  <c r="E129" i="14"/>
  <c r="D129" i="14"/>
  <c r="I128" i="14"/>
  <c r="G128" i="14"/>
  <c r="H128" i="14" s="1"/>
  <c r="F128" i="14"/>
  <c r="E128" i="14"/>
  <c r="D128" i="14"/>
  <c r="I127" i="14"/>
  <c r="G127" i="14"/>
  <c r="H127" i="14" s="1"/>
  <c r="F127" i="14"/>
  <c r="E127" i="14"/>
  <c r="D127" i="14"/>
  <c r="I126" i="14"/>
  <c r="G126" i="14"/>
  <c r="H126" i="14" s="1"/>
  <c r="F126" i="14"/>
  <c r="E126" i="14"/>
  <c r="D126" i="14"/>
  <c r="I125" i="14"/>
  <c r="G125" i="14"/>
  <c r="H125" i="14" s="1"/>
  <c r="F125" i="14"/>
  <c r="E125" i="14"/>
  <c r="D125" i="14"/>
  <c r="I124" i="14"/>
  <c r="G124" i="14"/>
  <c r="H124" i="14" s="1"/>
  <c r="F124" i="14"/>
  <c r="E124" i="14"/>
  <c r="D124" i="14"/>
  <c r="I123" i="14"/>
  <c r="G123" i="14"/>
  <c r="H123" i="14" s="1"/>
  <c r="F123" i="14"/>
  <c r="E123" i="14"/>
  <c r="D123" i="14"/>
  <c r="I122" i="14"/>
  <c r="G122" i="14"/>
  <c r="H122" i="14" s="1"/>
  <c r="F122" i="14"/>
  <c r="E122" i="14"/>
  <c r="D122" i="14"/>
  <c r="I121" i="14"/>
  <c r="G121" i="14"/>
  <c r="H121" i="14" s="1"/>
  <c r="F121" i="14"/>
  <c r="E121" i="14"/>
  <c r="D121" i="14"/>
  <c r="I120" i="14"/>
  <c r="G120" i="14"/>
  <c r="H120" i="14" s="1"/>
  <c r="F120" i="14"/>
  <c r="E120" i="14"/>
  <c r="D120" i="14"/>
  <c r="I119" i="14"/>
  <c r="G119" i="14"/>
  <c r="H119" i="14" s="1"/>
  <c r="F119" i="14"/>
  <c r="E119" i="14"/>
  <c r="D119" i="14"/>
  <c r="I118" i="14"/>
  <c r="G118" i="14"/>
  <c r="H118" i="14" s="1"/>
  <c r="F118" i="14"/>
  <c r="E118" i="14"/>
  <c r="D118" i="14"/>
  <c r="I117" i="14"/>
  <c r="G117" i="14"/>
  <c r="H117" i="14" s="1"/>
  <c r="F117" i="14"/>
  <c r="E117" i="14"/>
  <c r="D117" i="14"/>
  <c r="I116" i="14"/>
  <c r="G116" i="14"/>
  <c r="H116" i="14" s="1"/>
  <c r="F116" i="14"/>
  <c r="E116" i="14"/>
  <c r="D116" i="14"/>
  <c r="I115" i="14"/>
  <c r="G115" i="14"/>
  <c r="H115" i="14" s="1"/>
  <c r="F115" i="14"/>
  <c r="E115" i="14"/>
  <c r="D115" i="14"/>
  <c r="I114" i="14"/>
  <c r="G114" i="14"/>
  <c r="H114" i="14" s="1"/>
  <c r="F114" i="14"/>
  <c r="E114" i="14"/>
  <c r="D114" i="14"/>
  <c r="I113" i="14"/>
  <c r="G113" i="14"/>
  <c r="H113" i="14" s="1"/>
  <c r="F113" i="14"/>
  <c r="E113" i="14"/>
  <c r="D113" i="14"/>
  <c r="I112" i="14"/>
  <c r="G112" i="14"/>
  <c r="H112" i="14" s="1"/>
  <c r="F112" i="14"/>
  <c r="E112" i="14"/>
  <c r="D112" i="14"/>
  <c r="I111" i="14"/>
  <c r="G111" i="14"/>
  <c r="H111" i="14" s="1"/>
  <c r="F111" i="14"/>
  <c r="E111" i="14"/>
  <c r="D111" i="14"/>
  <c r="I110" i="14"/>
  <c r="G110" i="14"/>
  <c r="H110" i="14" s="1"/>
  <c r="F110" i="14"/>
  <c r="E110" i="14"/>
  <c r="D110" i="14"/>
  <c r="I109" i="14"/>
  <c r="G109" i="14"/>
  <c r="H109" i="14" s="1"/>
  <c r="F109" i="14"/>
  <c r="E109" i="14"/>
  <c r="D109" i="14"/>
  <c r="I108" i="14"/>
  <c r="G108" i="14"/>
  <c r="H108" i="14" s="1"/>
  <c r="F108" i="14"/>
  <c r="E108" i="14"/>
  <c r="D108" i="14"/>
  <c r="I107" i="14"/>
  <c r="G107" i="14"/>
  <c r="H107" i="14" s="1"/>
  <c r="F107" i="14"/>
  <c r="E107" i="14"/>
  <c r="D107" i="14"/>
  <c r="I106" i="14"/>
  <c r="G106" i="14"/>
  <c r="H106" i="14" s="1"/>
  <c r="F106" i="14"/>
  <c r="E106" i="14"/>
  <c r="D106" i="14"/>
  <c r="I105" i="14"/>
  <c r="G105" i="14"/>
  <c r="H105" i="14" s="1"/>
  <c r="F105" i="14"/>
  <c r="E105" i="14"/>
  <c r="D105" i="14"/>
  <c r="I104" i="14"/>
  <c r="G104" i="14"/>
  <c r="H104" i="14" s="1"/>
  <c r="F104" i="14"/>
  <c r="E104" i="14"/>
  <c r="D104" i="14"/>
  <c r="I103" i="14"/>
  <c r="G103" i="14"/>
  <c r="H103" i="14" s="1"/>
  <c r="F103" i="14"/>
  <c r="E103" i="14"/>
  <c r="D103" i="14"/>
  <c r="I102" i="14"/>
  <c r="G102" i="14"/>
  <c r="H102" i="14" s="1"/>
  <c r="F102" i="14"/>
  <c r="E102" i="14"/>
  <c r="D102" i="14"/>
  <c r="I101" i="14"/>
  <c r="G101" i="14"/>
  <c r="H101" i="14" s="1"/>
  <c r="F101" i="14"/>
  <c r="E101" i="14"/>
  <c r="D101" i="14"/>
  <c r="I100" i="14"/>
  <c r="G100" i="14"/>
  <c r="H100" i="14" s="1"/>
  <c r="F100" i="14"/>
  <c r="E100" i="14"/>
  <c r="D100" i="14"/>
  <c r="I99" i="14"/>
  <c r="G99" i="14"/>
  <c r="H99" i="14" s="1"/>
  <c r="F99" i="14"/>
  <c r="E99" i="14"/>
  <c r="D99" i="14"/>
  <c r="I98" i="14"/>
  <c r="G98" i="14"/>
  <c r="H98" i="14" s="1"/>
  <c r="F98" i="14"/>
  <c r="E98" i="14"/>
  <c r="D98" i="14"/>
  <c r="I97" i="14"/>
  <c r="G97" i="14"/>
  <c r="H97" i="14" s="1"/>
  <c r="F97" i="14"/>
  <c r="E97" i="14"/>
  <c r="D97" i="14"/>
  <c r="I96" i="14"/>
  <c r="G96" i="14"/>
  <c r="H96" i="14" s="1"/>
  <c r="F96" i="14"/>
  <c r="E96" i="14"/>
  <c r="D96" i="14"/>
  <c r="I95" i="14"/>
  <c r="G95" i="14"/>
  <c r="H95" i="14" s="1"/>
  <c r="F95" i="14"/>
  <c r="E95" i="14"/>
  <c r="D95" i="14"/>
  <c r="I94" i="14"/>
  <c r="G94" i="14"/>
  <c r="H94" i="14" s="1"/>
  <c r="F94" i="14"/>
  <c r="E94" i="14"/>
  <c r="D94" i="14"/>
  <c r="I93" i="14"/>
  <c r="G93" i="14"/>
  <c r="H93" i="14" s="1"/>
  <c r="F93" i="14"/>
  <c r="E93" i="14"/>
  <c r="C93" i="14" s="1"/>
  <c r="D93" i="14"/>
  <c r="I92" i="14"/>
  <c r="G92" i="14"/>
  <c r="H92" i="14" s="1"/>
  <c r="F92" i="14"/>
  <c r="E92" i="14"/>
  <c r="D92" i="14"/>
  <c r="I91" i="14"/>
  <c r="G91" i="14"/>
  <c r="H91" i="14" s="1"/>
  <c r="F91" i="14"/>
  <c r="E91" i="14"/>
  <c r="D91" i="14"/>
  <c r="I90" i="14"/>
  <c r="G90" i="14"/>
  <c r="H90" i="14" s="1"/>
  <c r="F90" i="14"/>
  <c r="E90" i="14"/>
  <c r="D90" i="14"/>
  <c r="I89" i="14"/>
  <c r="G89" i="14"/>
  <c r="H89" i="14" s="1"/>
  <c r="F89" i="14"/>
  <c r="E89" i="14"/>
  <c r="D89" i="14"/>
  <c r="I88" i="14"/>
  <c r="G88" i="14"/>
  <c r="H88" i="14" s="1"/>
  <c r="F88" i="14"/>
  <c r="E88" i="14"/>
  <c r="D88" i="14"/>
  <c r="I87" i="14"/>
  <c r="G87" i="14"/>
  <c r="H87" i="14" s="1"/>
  <c r="F87" i="14"/>
  <c r="E87" i="14"/>
  <c r="D87" i="14"/>
  <c r="I86" i="14"/>
  <c r="G86" i="14"/>
  <c r="H86" i="14" s="1"/>
  <c r="F86" i="14"/>
  <c r="E86" i="14"/>
  <c r="D86" i="14"/>
  <c r="I85" i="14"/>
  <c r="G85" i="14"/>
  <c r="H85" i="14" s="1"/>
  <c r="F85" i="14"/>
  <c r="E85" i="14"/>
  <c r="C85" i="14" s="1"/>
  <c r="D85" i="14"/>
  <c r="I84" i="14"/>
  <c r="G84" i="14"/>
  <c r="H84" i="14" s="1"/>
  <c r="F84" i="14"/>
  <c r="E84" i="14"/>
  <c r="D84" i="14"/>
  <c r="I83" i="14"/>
  <c r="G83" i="14"/>
  <c r="H83" i="14" s="1"/>
  <c r="F83" i="14"/>
  <c r="E83" i="14"/>
  <c r="D83" i="14"/>
  <c r="I82" i="14"/>
  <c r="G82" i="14"/>
  <c r="H82" i="14" s="1"/>
  <c r="F82" i="14"/>
  <c r="E82" i="14"/>
  <c r="D82" i="14"/>
  <c r="I81" i="14"/>
  <c r="G81" i="14"/>
  <c r="H81" i="14" s="1"/>
  <c r="F81" i="14"/>
  <c r="E81" i="14"/>
  <c r="D81" i="14"/>
  <c r="I80" i="14"/>
  <c r="G80" i="14"/>
  <c r="H80" i="14" s="1"/>
  <c r="F80" i="14"/>
  <c r="E80" i="14"/>
  <c r="D80" i="14"/>
  <c r="I79" i="14"/>
  <c r="G79" i="14"/>
  <c r="H79" i="14" s="1"/>
  <c r="F79" i="14"/>
  <c r="E79" i="14"/>
  <c r="D79" i="14"/>
  <c r="I78" i="14"/>
  <c r="G78" i="14"/>
  <c r="H78" i="14" s="1"/>
  <c r="F78" i="14"/>
  <c r="E78" i="14"/>
  <c r="D78" i="14"/>
  <c r="I77" i="14"/>
  <c r="G77" i="14"/>
  <c r="H77" i="14" s="1"/>
  <c r="F77" i="14"/>
  <c r="E77" i="14"/>
  <c r="C77" i="14" s="1"/>
  <c r="D77" i="14"/>
  <c r="I76" i="14"/>
  <c r="G76" i="14"/>
  <c r="H76" i="14" s="1"/>
  <c r="F76" i="14"/>
  <c r="E76" i="14"/>
  <c r="D76" i="14"/>
  <c r="I75" i="14"/>
  <c r="G75" i="14"/>
  <c r="H75" i="14" s="1"/>
  <c r="F75" i="14"/>
  <c r="E75" i="14"/>
  <c r="D75" i="14"/>
  <c r="I74" i="14"/>
  <c r="G74" i="14"/>
  <c r="H74" i="14" s="1"/>
  <c r="F74" i="14"/>
  <c r="E74" i="14"/>
  <c r="D74" i="14"/>
  <c r="I73" i="14"/>
  <c r="G73" i="14"/>
  <c r="H73" i="14" s="1"/>
  <c r="F73" i="14"/>
  <c r="E73" i="14"/>
  <c r="D73" i="14"/>
  <c r="I72" i="14"/>
  <c r="G72" i="14"/>
  <c r="H72" i="14" s="1"/>
  <c r="F72" i="14"/>
  <c r="E72" i="14"/>
  <c r="D72" i="14"/>
  <c r="I71" i="14"/>
  <c r="G71" i="14"/>
  <c r="H71" i="14" s="1"/>
  <c r="F71" i="14"/>
  <c r="E71" i="14"/>
  <c r="D71" i="14"/>
  <c r="I70" i="14"/>
  <c r="G70" i="14"/>
  <c r="H70" i="14" s="1"/>
  <c r="F70" i="14"/>
  <c r="E70" i="14"/>
  <c r="D70" i="14"/>
  <c r="I69" i="14"/>
  <c r="G69" i="14"/>
  <c r="H69" i="14" s="1"/>
  <c r="F69" i="14"/>
  <c r="E69" i="14"/>
  <c r="C69" i="14" s="1"/>
  <c r="D69" i="14"/>
  <c r="I68" i="14"/>
  <c r="G68" i="14"/>
  <c r="H68" i="14" s="1"/>
  <c r="F68" i="14"/>
  <c r="E68" i="14"/>
  <c r="D68" i="14"/>
  <c r="I67" i="14"/>
  <c r="G67" i="14"/>
  <c r="H67" i="14" s="1"/>
  <c r="F67" i="14"/>
  <c r="E67" i="14"/>
  <c r="D67" i="14"/>
  <c r="I66" i="14"/>
  <c r="G66" i="14"/>
  <c r="H66" i="14" s="1"/>
  <c r="F66" i="14"/>
  <c r="E66" i="14"/>
  <c r="D66" i="14"/>
  <c r="I65" i="14"/>
  <c r="G65" i="14"/>
  <c r="H65" i="14" s="1"/>
  <c r="F65" i="14"/>
  <c r="E65" i="14"/>
  <c r="D65" i="14"/>
  <c r="I64" i="14"/>
  <c r="G64" i="14"/>
  <c r="H64" i="14" s="1"/>
  <c r="F64" i="14"/>
  <c r="E64" i="14"/>
  <c r="D64" i="14"/>
  <c r="I63" i="14"/>
  <c r="G63" i="14"/>
  <c r="H63" i="14" s="1"/>
  <c r="F63" i="14"/>
  <c r="E63" i="14"/>
  <c r="D63" i="14"/>
  <c r="I62" i="14"/>
  <c r="G62" i="14"/>
  <c r="H62" i="14" s="1"/>
  <c r="F62" i="14"/>
  <c r="E62" i="14"/>
  <c r="D62" i="14"/>
  <c r="I61" i="14"/>
  <c r="G61" i="14"/>
  <c r="H61" i="14" s="1"/>
  <c r="F61" i="14"/>
  <c r="E61" i="14"/>
  <c r="C61" i="14" s="1"/>
  <c r="D61" i="14"/>
  <c r="I60" i="14"/>
  <c r="G60" i="14"/>
  <c r="H60" i="14" s="1"/>
  <c r="F60" i="14"/>
  <c r="E60" i="14"/>
  <c r="D60" i="14"/>
  <c r="I59" i="14"/>
  <c r="G59" i="14"/>
  <c r="H59" i="14" s="1"/>
  <c r="F59" i="14"/>
  <c r="E59" i="14"/>
  <c r="D59" i="14"/>
  <c r="I58" i="14"/>
  <c r="G58" i="14"/>
  <c r="H58" i="14" s="1"/>
  <c r="F58" i="14"/>
  <c r="E58" i="14"/>
  <c r="D58" i="14"/>
  <c r="I57" i="14"/>
  <c r="G57" i="14"/>
  <c r="H57" i="14" s="1"/>
  <c r="F57" i="14"/>
  <c r="E57" i="14"/>
  <c r="D57" i="14"/>
  <c r="I56" i="14"/>
  <c r="G56" i="14"/>
  <c r="H56" i="14" s="1"/>
  <c r="F56" i="14"/>
  <c r="E56" i="14"/>
  <c r="D56" i="14"/>
  <c r="I55" i="14"/>
  <c r="G55" i="14"/>
  <c r="H55" i="14" s="1"/>
  <c r="F55" i="14"/>
  <c r="E55" i="14"/>
  <c r="D55" i="14"/>
  <c r="I54" i="14"/>
  <c r="G54" i="14"/>
  <c r="H54" i="14" s="1"/>
  <c r="F54" i="14"/>
  <c r="E54" i="14"/>
  <c r="D54" i="14"/>
  <c r="I53" i="14"/>
  <c r="G53" i="14"/>
  <c r="H53" i="14" s="1"/>
  <c r="F53" i="14"/>
  <c r="E53" i="14"/>
  <c r="C53" i="14" s="1"/>
  <c r="D53" i="14"/>
  <c r="I52" i="14"/>
  <c r="G52" i="14"/>
  <c r="H52" i="14" s="1"/>
  <c r="F52" i="14"/>
  <c r="E52" i="14"/>
  <c r="D52" i="14"/>
  <c r="I51" i="14"/>
  <c r="G51" i="14"/>
  <c r="H51" i="14" s="1"/>
  <c r="F51" i="14"/>
  <c r="E51" i="14"/>
  <c r="D51" i="14"/>
  <c r="I50" i="14"/>
  <c r="G50" i="14"/>
  <c r="H50" i="14" s="1"/>
  <c r="F50" i="14"/>
  <c r="E50" i="14"/>
  <c r="D50" i="14"/>
  <c r="I49" i="14"/>
  <c r="G49" i="14"/>
  <c r="H49" i="14" s="1"/>
  <c r="F49" i="14"/>
  <c r="E49" i="14"/>
  <c r="D49" i="14"/>
  <c r="I48" i="14"/>
  <c r="G48" i="14"/>
  <c r="H48" i="14" s="1"/>
  <c r="F48" i="14"/>
  <c r="E48" i="14"/>
  <c r="D48" i="14"/>
  <c r="I47" i="14"/>
  <c r="G47" i="14"/>
  <c r="H47" i="14" s="1"/>
  <c r="F47" i="14"/>
  <c r="E47" i="14"/>
  <c r="D47" i="14"/>
  <c r="I46" i="14"/>
  <c r="G46" i="14"/>
  <c r="H46" i="14" s="1"/>
  <c r="F46" i="14"/>
  <c r="E46" i="14"/>
  <c r="D46" i="14"/>
  <c r="I45" i="14"/>
  <c r="G45" i="14"/>
  <c r="H45" i="14" s="1"/>
  <c r="F45" i="14"/>
  <c r="E45" i="14"/>
  <c r="C45" i="14" s="1"/>
  <c r="D45" i="14"/>
  <c r="I44" i="14"/>
  <c r="G44" i="14"/>
  <c r="H44" i="14" s="1"/>
  <c r="F44" i="14"/>
  <c r="E44" i="14"/>
  <c r="D44" i="14"/>
  <c r="I43" i="14"/>
  <c r="G43" i="14"/>
  <c r="H43" i="14" s="1"/>
  <c r="F43" i="14"/>
  <c r="E43" i="14"/>
  <c r="D43" i="14"/>
  <c r="I42" i="14"/>
  <c r="G42" i="14"/>
  <c r="H42" i="14" s="1"/>
  <c r="F42" i="14"/>
  <c r="E42" i="14"/>
  <c r="D42" i="14"/>
  <c r="I41" i="14"/>
  <c r="G41" i="14"/>
  <c r="H41" i="14" s="1"/>
  <c r="F41" i="14"/>
  <c r="E41" i="14"/>
  <c r="D41" i="14"/>
  <c r="I40" i="14"/>
  <c r="G40" i="14"/>
  <c r="H40" i="14" s="1"/>
  <c r="F40" i="14"/>
  <c r="E40" i="14"/>
  <c r="D40" i="14"/>
  <c r="I39" i="14"/>
  <c r="G39" i="14"/>
  <c r="H39" i="14" s="1"/>
  <c r="F39" i="14"/>
  <c r="E39" i="14"/>
  <c r="D39" i="14"/>
  <c r="I38" i="14"/>
  <c r="G38" i="14"/>
  <c r="H38" i="14" s="1"/>
  <c r="F38" i="14"/>
  <c r="E38" i="14"/>
  <c r="D38" i="14"/>
  <c r="I37" i="14"/>
  <c r="G37" i="14"/>
  <c r="H37" i="14" s="1"/>
  <c r="F37" i="14"/>
  <c r="E37" i="14"/>
  <c r="C37" i="14" s="1"/>
  <c r="D37" i="14"/>
  <c r="I36" i="14"/>
  <c r="G36" i="14"/>
  <c r="H36" i="14" s="1"/>
  <c r="F36" i="14"/>
  <c r="E36" i="14"/>
  <c r="D36" i="14"/>
  <c r="I35" i="14"/>
  <c r="G35" i="14"/>
  <c r="H35" i="14" s="1"/>
  <c r="F35" i="14"/>
  <c r="E35" i="14"/>
  <c r="D35" i="14"/>
  <c r="I34" i="14"/>
  <c r="G34" i="14"/>
  <c r="H34" i="14" s="1"/>
  <c r="F34" i="14"/>
  <c r="E34" i="14"/>
  <c r="D34" i="14"/>
  <c r="I33" i="14"/>
  <c r="G33" i="14"/>
  <c r="H33" i="14" s="1"/>
  <c r="F33" i="14"/>
  <c r="E33" i="14"/>
  <c r="D33" i="14"/>
  <c r="I32" i="14"/>
  <c r="G32" i="14"/>
  <c r="H32" i="14" s="1"/>
  <c r="F32" i="14"/>
  <c r="E32" i="14"/>
  <c r="D32" i="14"/>
  <c r="I31" i="14"/>
  <c r="G31" i="14"/>
  <c r="H31" i="14" s="1"/>
  <c r="F31" i="14"/>
  <c r="E31" i="14"/>
  <c r="D31" i="14"/>
  <c r="I30" i="14"/>
  <c r="G30" i="14"/>
  <c r="H30" i="14" s="1"/>
  <c r="F30" i="14"/>
  <c r="E30" i="14"/>
  <c r="D30" i="14"/>
  <c r="I29" i="14"/>
  <c r="G29" i="14"/>
  <c r="H29" i="14" s="1"/>
  <c r="F29" i="14"/>
  <c r="E29" i="14"/>
  <c r="C29" i="14" s="1"/>
  <c r="D29" i="14"/>
  <c r="I28" i="14"/>
  <c r="G28" i="14"/>
  <c r="H28" i="14" s="1"/>
  <c r="F28" i="14"/>
  <c r="E28" i="14"/>
  <c r="D28" i="14"/>
  <c r="I27" i="14"/>
  <c r="G27" i="14"/>
  <c r="H27" i="14" s="1"/>
  <c r="F27" i="14"/>
  <c r="E27" i="14"/>
  <c r="D27" i="14"/>
  <c r="I26" i="14"/>
  <c r="G26" i="14"/>
  <c r="H26" i="14" s="1"/>
  <c r="F26" i="14"/>
  <c r="E26" i="14"/>
  <c r="D26" i="14"/>
  <c r="I25" i="14"/>
  <c r="G25" i="14"/>
  <c r="H25" i="14" s="1"/>
  <c r="F25" i="14"/>
  <c r="E25" i="14"/>
  <c r="D25" i="14"/>
  <c r="I24" i="14"/>
  <c r="G24" i="14"/>
  <c r="H24" i="14" s="1"/>
  <c r="F24" i="14"/>
  <c r="E24" i="14"/>
  <c r="D24" i="14"/>
  <c r="I23" i="14"/>
  <c r="G23" i="14"/>
  <c r="H23" i="14" s="1"/>
  <c r="F23" i="14"/>
  <c r="E23" i="14"/>
  <c r="D23" i="14"/>
  <c r="I22" i="14"/>
  <c r="G22" i="14"/>
  <c r="H22" i="14" s="1"/>
  <c r="F22" i="14"/>
  <c r="E22" i="14"/>
  <c r="D22" i="14"/>
  <c r="I21" i="14"/>
  <c r="G21" i="14"/>
  <c r="H21" i="14" s="1"/>
  <c r="F21" i="14"/>
  <c r="E21" i="14"/>
  <c r="C21" i="14" s="1"/>
  <c r="D21" i="14"/>
  <c r="I20" i="14"/>
  <c r="G20" i="14"/>
  <c r="H20" i="14" s="1"/>
  <c r="F20" i="14"/>
  <c r="E20" i="14"/>
  <c r="D20" i="14"/>
  <c r="I19" i="14"/>
  <c r="G19" i="14"/>
  <c r="H19" i="14" s="1"/>
  <c r="F19" i="14"/>
  <c r="E19" i="14"/>
  <c r="D19" i="14"/>
  <c r="I18" i="14"/>
  <c r="G18" i="14"/>
  <c r="H18" i="14" s="1"/>
  <c r="F18" i="14"/>
  <c r="E18" i="14"/>
  <c r="D18" i="14"/>
  <c r="I17" i="14"/>
  <c r="G17" i="14"/>
  <c r="H17" i="14" s="1"/>
  <c r="F17" i="14"/>
  <c r="E17" i="14"/>
  <c r="D17" i="14"/>
  <c r="I16" i="14"/>
  <c r="G16" i="14"/>
  <c r="H16" i="14" s="1"/>
  <c r="F16" i="14"/>
  <c r="E16" i="14"/>
  <c r="D16" i="14"/>
  <c r="I15" i="14"/>
  <c r="G15" i="14"/>
  <c r="H15" i="14" s="1"/>
  <c r="F15" i="14"/>
  <c r="E15" i="14"/>
  <c r="D15" i="14"/>
  <c r="I14" i="14"/>
  <c r="G14" i="14"/>
  <c r="H14" i="14" s="1"/>
  <c r="F14" i="14"/>
  <c r="E14" i="14"/>
  <c r="D14" i="14"/>
  <c r="I13" i="14"/>
  <c r="G13" i="14"/>
  <c r="H13" i="14" s="1"/>
  <c r="F13" i="14"/>
  <c r="E13" i="14"/>
  <c r="C13" i="14" s="1"/>
  <c r="D13" i="14"/>
  <c r="I12" i="14"/>
  <c r="G12" i="14"/>
  <c r="H12" i="14" s="1"/>
  <c r="F12" i="14"/>
  <c r="E12" i="14"/>
  <c r="D12" i="14"/>
  <c r="I11" i="14"/>
  <c r="G11" i="14"/>
  <c r="H11" i="14" s="1"/>
  <c r="F11" i="14"/>
  <c r="E11" i="14"/>
  <c r="D11" i="14"/>
  <c r="I10" i="14"/>
  <c r="G10" i="14"/>
  <c r="H10" i="14" s="1"/>
  <c r="F10" i="14"/>
  <c r="E10" i="14"/>
  <c r="D10" i="14"/>
  <c r="I9" i="14"/>
  <c r="G9" i="14"/>
  <c r="H9" i="14" s="1"/>
  <c r="F9" i="14"/>
  <c r="E9" i="14"/>
  <c r="D174" i="4"/>
  <c r="E174" i="4"/>
  <c r="F174" i="4"/>
  <c r="G174" i="4"/>
  <c r="H174" i="4"/>
  <c r="I174" i="4"/>
  <c r="D175" i="4"/>
  <c r="E175" i="4"/>
  <c r="F175" i="4"/>
  <c r="G175" i="4"/>
  <c r="H175" i="4"/>
  <c r="I175" i="4"/>
  <c r="D176" i="4"/>
  <c r="E176" i="4"/>
  <c r="F176" i="4"/>
  <c r="G176" i="4"/>
  <c r="H176" i="4"/>
  <c r="I176" i="4"/>
  <c r="D177" i="4"/>
  <c r="E177" i="4"/>
  <c r="F177" i="4"/>
  <c r="G177" i="4"/>
  <c r="H177" i="4"/>
  <c r="I177" i="4"/>
  <c r="D178" i="4"/>
  <c r="E178" i="4"/>
  <c r="F178" i="4"/>
  <c r="G178" i="4"/>
  <c r="H178" i="4"/>
  <c r="I178" i="4"/>
  <c r="D179" i="4"/>
  <c r="E179" i="4"/>
  <c r="F179" i="4"/>
  <c r="G179" i="4"/>
  <c r="H179" i="4"/>
  <c r="I179" i="4"/>
  <c r="D180" i="4"/>
  <c r="E180" i="4"/>
  <c r="F180" i="4"/>
  <c r="G180" i="4"/>
  <c r="H180" i="4"/>
  <c r="I180" i="4"/>
  <c r="E420" i="1"/>
  <c r="F420" i="1"/>
  <c r="G420" i="1"/>
  <c r="I420" i="1" s="1"/>
  <c r="D420" i="1"/>
  <c r="E421" i="1"/>
  <c r="F421" i="1"/>
  <c r="G421" i="1"/>
  <c r="H421" i="1" s="1"/>
  <c r="D421" i="1"/>
  <c r="E422" i="1"/>
  <c r="F422" i="1"/>
  <c r="G422" i="1"/>
  <c r="D422" i="1"/>
  <c r="E423" i="1"/>
  <c r="F423" i="1"/>
  <c r="G423" i="1"/>
  <c r="I423" i="1" s="1"/>
  <c r="D423" i="1"/>
  <c r="E424" i="1"/>
  <c r="F424" i="1"/>
  <c r="G424" i="1"/>
  <c r="H424" i="1" s="1"/>
  <c r="D424" i="1"/>
  <c r="E425" i="1"/>
  <c r="F425" i="1"/>
  <c r="G425" i="1"/>
  <c r="H425" i="1" s="1"/>
  <c r="D425" i="1"/>
  <c r="E7" i="1"/>
  <c r="F7" i="1"/>
  <c r="G7" i="1"/>
  <c r="H7" i="1" s="1"/>
  <c r="E8" i="1"/>
  <c r="F8" i="1"/>
  <c r="G8" i="1"/>
  <c r="I8" i="1" s="1"/>
  <c r="E391" i="1"/>
  <c r="F391" i="1"/>
  <c r="G391" i="1"/>
  <c r="E10" i="1"/>
  <c r="F10" i="1"/>
  <c r="G10" i="1"/>
  <c r="E392" i="1"/>
  <c r="F392" i="1"/>
  <c r="G392" i="1"/>
  <c r="H392" i="1" s="1"/>
  <c r="E11" i="1"/>
  <c r="F11" i="1"/>
  <c r="G11" i="1"/>
  <c r="I11" i="1" s="1"/>
  <c r="E12" i="1"/>
  <c r="F12" i="1"/>
  <c r="G12" i="1"/>
  <c r="E13" i="1"/>
  <c r="F13" i="1"/>
  <c r="G13" i="1"/>
  <c r="H13" i="1" s="1"/>
  <c r="E14" i="1"/>
  <c r="F14" i="1"/>
  <c r="G14" i="1"/>
  <c r="H14" i="1" s="1"/>
  <c r="E15" i="1"/>
  <c r="F15" i="1"/>
  <c r="G15" i="1"/>
  <c r="E373" i="1"/>
  <c r="F373" i="1"/>
  <c r="G373" i="1"/>
  <c r="E16" i="1"/>
  <c r="F16" i="1"/>
  <c r="G16" i="1"/>
  <c r="H16" i="1" s="1"/>
  <c r="E372" i="1"/>
  <c r="F372" i="1"/>
  <c r="G372" i="1"/>
  <c r="H372" i="1" s="1"/>
  <c r="E18" i="1"/>
  <c r="F18" i="1"/>
  <c r="G18" i="1"/>
  <c r="E19" i="1"/>
  <c r="F19" i="1"/>
  <c r="G19" i="1"/>
  <c r="E20" i="1"/>
  <c r="F20" i="1"/>
  <c r="G20" i="1"/>
  <c r="I20" i="1" s="1"/>
  <c r="E21" i="1"/>
  <c r="F21" i="1"/>
  <c r="G21" i="1"/>
  <c r="H21" i="1" s="1"/>
  <c r="E370" i="1"/>
  <c r="F370" i="1"/>
  <c r="G370" i="1"/>
  <c r="E371" i="1"/>
  <c r="F371" i="1"/>
  <c r="G371" i="1"/>
  <c r="E24" i="1"/>
  <c r="F24" i="1"/>
  <c r="G24" i="1"/>
  <c r="I24" i="1" s="1"/>
  <c r="E25" i="1"/>
  <c r="F25" i="1"/>
  <c r="G25" i="1"/>
  <c r="H25" i="1" s="1"/>
  <c r="E26" i="1"/>
  <c r="F26" i="1"/>
  <c r="G26" i="1"/>
  <c r="E27" i="1"/>
  <c r="F27" i="1"/>
  <c r="G27" i="1"/>
  <c r="E28" i="1"/>
  <c r="F28" i="1"/>
  <c r="G28" i="1"/>
  <c r="I28" i="1" s="1"/>
  <c r="E375" i="1"/>
  <c r="F375" i="1"/>
  <c r="G375" i="1"/>
  <c r="H375" i="1" s="1"/>
  <c r="E29" i="1"/>
  <c r="F29" i="1"/>
  <c r="G29" i="1"/>
  <c r="I29" i="1" s="1"/>
  <c r="E380" i="1"/>
  <c r="F380" i="1"/>
  <c r="G380" i="1"/>
  <c r="E30" i="1"/>
  <c r="F30" i="1"/>
  <c r="G30" i="1"/>
  <c r="E31" i="1"/>
  <c r="F31" i="1"/>
  <c r="G31" i="1"/>
  <c r="H31" i="1" s="1"/>
  <c r="E32" i="1"/>
  <c r="F32" i="1"/>
  <c r="G32" i="1"/>
  <c r="I32" i="1" s="1"/>
  <c r="E33" i="1"/>
  <c r="F33" i="1"/>
  <c r="G33" i="1"/>
  <c r="E34" i="1"/>
  <c r="F34" i="1"/>
  <c r="G34" i="1"/>
  <c r="H34" i="1" s="1"/>
  <c r="E390" i="1"/>
  <c r="F390" i="1"/>
  <c r="G390" i="1"/>
  <c r="H390" i="1" s="1"/>
  <c r="E36" i="1"/>
  <c r="F36" i="1"/>
  <c r="G36" i="1"/>
  <c r="E374" i="1"/>
  <c r="F374" i="1"/>
  <c r="G374" i="1"/>
  <c r="E38" i="1"/>
  <c r="F38" i="1"/>
  <c r="G38" i="1"/>
  <c r="I38" i="1" s="1"/>
  <c r="E39" i="1"/>
  <c r="F39" i="1"/>
  <c r="G39" i="1"/>
  <c r="H39" i="1" s="1"/>
  <c r="E40" i="1"/>
  <c r="F40" i="1"/>
  <c r="G40" i="1"/>
  <c r="I40" i="1" s="1"/>
  <c r="E41" i="1"/>
  <c r="F41" i="1"/>
  <c r="G41" i="1"/>
  <c r="E42" i="1"/>
  <c r="F42" i="1"/>
  <c r="G42" i="1"/>
  <c r="E411" i="1"/>
  <c r="F411" i="1"/>
  <c r="G411" i="1"/>
  <c r="H411" i="1" s="1"/>
  <c r="E376" i="1"/>
  <c r="F376" i="1"/>
  <c r="G376" i="1"/>
  <c r="I376" i="1" s="1"/>
  <c r="E45" i="1"/>
  <c r="F45" i="1"/>
  <c r="G45" i="1"/>
  <c r="E46" i="1"/>
  <c r="F46" i="1"/>
  <c r="G46" i="1"/>
  <c r="H46" i="1" s="1"/>
  <c r="E47" i="1"/>
  <c r="F47" i="1"/>
  <c r="G47" i="1"/>
  <c r="H47" i="1" s="1"/>
  <c r="E48" i="1"/>
  <c r="F48" i="1"/>
  <c r="G48" i="1"/>
  <c r="I48" i="1" s="1"/>
  <c r="E49" i="1"/>
  <c r="F49" i="1"/>
  <c r="G49" i="1"/>
  <c r="E389" i="1"/>
  <c r="F389" i="1"/>
  <c r="G389" i="1"/>
  <c r="E51" i="1"/>
  <c r="F51" i="1"/>
  <c r="G51" i="1"/>
  <c r="H51" i="1" s="1"/>
  <c r="E388" i="1"/>
  <c r="F388" i="1"/>
  <c r="G388" i="1"/>
  <c r="I388" i="1" s="1"/>
  <c r="E53" i="1"/>
  <c r="F53" i="1"/>
  <c r="G53" i="1"/>
  <c r="E55" i="1"/>
  <c r="F55" i="1"/>
  <c r="G55" i="1"/>
  <c r="I55" i="1" s="1"/>
  <c r="E56" i="1"/>
  <c r="F56" i="1"/>
  <c r="G56" i="1"/>
  <c r="H56" i="1" s="1"/>
  <c r="E387" i="1"/>
  <c r="F387" i="1"/>
  <c r="G387" i="1"/>
  <c r="I387" i="1" s="1"/>
  <c r="E58" i="1"/>
  <c r="F58" i="1"/>
  <c r="G58" i="1"/>
  <c r="E59" i="1"/>
  <c r="F59" i="1"/>
  <c r="G59" i="1"/>
  <c r="I59" i="1" s="1"/>
  <c r="E60" i="1"/>
  <c r="F60" i="1"/>
  <c r="G60" i="1"/>
  <c r="H60" i="1" s="1"/>
  <c r="E410" i="1"/>
  <c r="F410" i="1"/>
  <c r="G410" i="1"/>
  <c r="I410" i="1" s="1"/>
  <c r="E62" i="1"/>
  <c r="F62" i="1"/>
  <c r="G62" i="1"/>
  <c r="E409" i="1"/>
  <c r="F409" i="1"/>
  <c r="G409" i="1"/>
  <c r="I409" i="1" s="1"/>
  <c r="E64" i="1"/>
  <c r="F64" i="1"/>
  <c r="G64" i="1"/>
  <c r="H64" i="1" s="1"/>
  <c r="E66" i="1"/>
  <c r="F66" i="1"/>
  <c r="G66" i="1"/>
  <c r="I66" i="1" s="1"/>
  <c r="E67" i="1"/>
  <c r="F67" i="1"/>
  <c r="G67" i="1"/>
  <c r="E68" i="1"/>
  <c r="F68" i="1"/>
  <c r="G68" i="1"/>
  <c r="H68" i="1" s="1"/>
  <c r="E69" i="1"/>
  <c r="F69" i="1"/>
  <c r="G69" i="1"/>
  <c r="H69" i="1" s="1"/>
  <c r="E70" i="1"/>
  <c r="F70" i="1"/>
  <c r="G70" i="1"/>
  <c r="I70" i="1" s="1"/>
  <c r="E386" i="1"/>
  <c r="F386" i="1"/>
  <c r="G386" i="1"/>
  <c r="E72" i="1"/>
  <c r="F72" i="1"/>
  <c r="G72" i="1"/>
  <c r="I72" i="1" s="1"/>
  <c r="E408" i="1"/>
  <c r="F408" i="1"/>
  <c r="G408" i="1"/>
  <c r="H408" i="1" s="1"/>
  <c r="E74" i="1"/>
  <c r="F74" i="1"/>
  <c r="G74" i="1"/>
  <c r="I74" i="1" s="1"/>
  <c r="E76" i="1"/>
  <c r="F76" i="1"/>
  <c r="G76" i="1"/>
  <c r="E77" i="1"/>
  <c r="F77" i="1"/>
  <c r="G77" i="1"/>
  <c r="H77" i="1" s="1"/>
  <c r="E333" i="1"/>
  <c r="F333" i="1"/>
  <c r="G333" i="1"/>
  <c r="H333" i="1" s="1"/>
  <c r="E78" i="1"/>
  <c r="F78" i="1"/>
  <c r="G78" i="1"/>
  <c r="I78" i="1" s="1"/>
  <c r="E393" i="1"/>
  <c r="F393" i="1"/>
  <c r="G393" i="1"/>
  <c r="E80" i="1"/>
  <c r="F80" i="1"/>
  <c r="G80" i="1"/>
  <c r="H80" i="1" s="1"/>
  <c r="E419" i="1"/>
  <c r="F419" i="1"/>
  <c r="G419" i="1"/>
  <c r="I419" i="1" s="1"/>
  <c r="E82" i="1"/>
  <c r="F82" i="1"/>
  <c r="G82" i="1"/>
  <c r="I82" i="1" s="1"/>
  <c r="E84" i="1"/>
  <c r="F84" i="1"/>
  <c r="G84" i="1"/>
  <c r="E85" i="1"/>
  <c r="F85" i="1"/>
  <c r="G85" i="1"/>
  <c r="E86" i="1"/>
  <c r="F86" i="1"/>
  <c r="G86" i="1"/>
  <c r="H86" i="1" s="1"/>
  <c r="E87" i="1"/>
  <c r="F87" i="1"/>
  <c r="G87" i="1"/>
  <c r="I87" i="1" s="1"/>
  <c r="E88" i="1"/>
  <c r="F88" i="1"/>
  <c r="G88" i="1"/>
  <c r="E418" i="1"/>
  <c r="F418" i="1"/>
  <c r="G418" i="1"/>
  <c r="I418" i="1" s="1"/>
  <c r="E90" i="1"/>
  <c r="F90" i="1"/>
  <c r="G90" i="1"/>
  <c r="I90" i="1" s="1"/>
  <c r="E394" i="1"/>
  <c r="F394" i="1"/>
  <c r="G394" i="1"/>
  <c r="I394" i="1" s="1"/>
  <c r="E92" i="1"/>
  <c r="F92" i="1"/>
  <c r="G92" i="1"/>
  <c r="E54" i="1"/>
  <c r="F54" i="1"/>
  <c r="G54" i="1"/>
  <c r="H54" i="1" s="1"/>
  <c r="E65" i="1"/>
  <c r="F65" i="1"/>
  <c r="G65" i="1"/>
  <c r="E75" i="1"/>
  <c r="F75" i="1"/>
  <c r="G75" i="1"/>
  <c r="E83" i="1"/>
  <c r="F83" i="1"/>
  <c r="G83" i="1"/>
  <c r="E93" i="1"/>
  <c r="F93" i="1"/>
  <c r="G93" i="1"/>
  <c r="I93" i="1" s="1"/>
  <c r="E94" i="1"/>
  <c r="F94" i="1"/>
  <c r="G94" i="1"/>
  <c r="E95" i="1"/>
  <c r="F95" i="1"/>
  <c r="G95" i="1"/>
  <c r="E377" i="1"/>
  <c r="F377" i="1"/>
  <c r="G377" i="1"/>
  <c r="E96" i="1"/>
  <c r="F96" i="1"/>
  <c r="G96" i="1"/>
  <c r="H96" i="1" s="1"/>
  <c r="E97" i="1"/>
  <c r="F97" i="1"/>
  <c r="G97" i="1"/>
  <c r="I97" i="1" s="1"/>
  <c r="E98" i="1"/>
  <c r="F98" i="1"/>
  <c r="G98" i="1"/>
  <c r="I98" i="1" s="1"/>
  <c r="E415" i="1"/>
  <c r="F415" i="1"/>
  <c r="G415" i="1"/>
  <c r="E100" i="1"/>
  <c r="F100" i="1"/>
  <c r="G100" i="1"/>
  <c r="I100" i="1" s="1"/>
  <c r="E414" i="1"/>
  <c r="F414" i="1"/>
  <c r="G414" i="1"/>
  <c r="I414" i="1" s="1"/>
  <c r="E102" i="1"/>
  <c r="F102" i="1"/>
  <c r="G102" i="1"/>
  <c r="E103" i="1"/>
  <c r="F103" i="1"/>
  <c r="G103" i="1"/>
  <c r="E104" i="1"/>
  <c r="F104" i="1"/>
  <c r="G104" i="1"/>
  <c r="H104" i="1" s="1"/>
  <c r="E105" i="1"/>
  <c r="F105" i="1"/>
  <c r="G105" i="1"/>
  <c r="E106" i="1"/>
  <c r="F106" i="1"/>
  <c r="G106" i="1"/>
  <c r="I106" i="1" s="1"/>
  <c r="E314" i="1"/>
  <c r="F314" i="1"/>
  <c r="G314" i="1"/>
  <c r="E107" i="1"/>
  <c r="F107" i="1"/>
  <c r="G107" i="1"/>
  <c r="H107" i="1" s="1"/>
  <c r="E108" i="1"/>
  <c r="F108" i="1"/>
  <c r="G108" i="1"/>
  <c r="H108" i="1" s="1"/>
  <c r="E417" i="1"/>
  <c r="F417" i="1"/>
  <c r="G417" i="1"/>
  <c r="E110" i="1"/>
  <c r="F110" i="1"/>
  <c r="G110" i="1"/>
  <c r="E416" i="1"/>
  <c r="F416" i="1"/>
  <c r="G416" i="1"/>
  <c r="H416" i="1" s="1"/>
  <c r="E112" i="1"/>
  <c r="F112" i="1"/>
  <c r="G112" i="1"/>
  <c r="H112" i="1" s="1"/>
  <c r="E113" i="1"/>
  <c r="F113" i="1"/>
  <c r="G113" i="1"/>
  <c r="E114" i="1"/>
  <c r="F114" i="1"/>
  <c r="G114" i="1"/>
  <c r="E115" i="1"/>
  <c r="F115" i="1"/>
  <c r="G115" i="1"/>
  <c r="E395" i="1"/>
  <c r="F395" i="1"/>
  <c r="G395" i="1"/>
  <c r="H395" i="1" s="1"/>
  <c r="E326" i="1"/>
  <c r="F326" i="1"/>
  <c r="G326" i="1"/>
  <c r="I326" i="1" s="1"/>
  <c r="E117" i="1"/>
  <c r="F117" i="1"/>
  <c r="G117" i="1"/>
  <c r="E118" i="1"/>
  <c r="F118" i="1"/>
  <c r="G118" i="1"/>
  <c r="H118" i="1" s="1"/>
  <c r="E119" i="1"/>
  <c r="F119" i="1"/>
  <c r="G119" i="1"/>
  <c r="H119" i="1" s="1"/>
  <c r="E120" i="1"/>
  <c r="F120" i="1"/>
  <c r="G120" i="1"/>
  <c r="I120" i="1" s="1"/>
  <c r="E121" i="1"/>
  <c r="F121" i="1"/>
  <c r="G121" i="1"/>
  <c r="E412" i="1"/>
  <c r="F412" i="1"/>
  <c r="G412" i="1"/>
  <c r="I412" i="1" s="1"/>
  <c r="E123" i="1"/>
  <c r="F123" i="1"/>
  <c r="G123" i="1"/>
  <c r="I123" i="1" s="1"/>
  <c r="E413" i="1"/>
  <c r="F413" i="1"/>
  <c r="G413" i="1"/>
  <c r="I413" i="1" s="1"/>
  <c r="E125" i="1"/>
  <c r="F125" i="1"/>
  <c r="G125" i="1"/>
  <c r="E126" i="1"/>
  <c r="F126" i="1"/>
  <c r="G126" i="1"/>
  <c r="H126" i="1" s="1"/>
  <c r="E127" i="1"/>
  <c r="F127" i="1"/>
  <c r="G127" i="1"/>
  <c r="I127" i="1" s="1"/>
  <c r="E128" i="1"/>
  <c r="F128" i="1"/>
  <c r="G128" i="1"/>
  <c r="I128" i="1" s="1"/>
  <c r="E129" i="1"/>
  <c r="F129" i="1"/>
  <c r="G129" i="1"/>
  <c r="E130" i="1"/>
  <c r="F130" i="1"/>
  <c r="G130" i="1"/>
  <c r="I130" i="1" s="1"/>
  <c r="E131" i="1"/>
  <c r="F131" i="1"/>
  <c r="G131" i="1"/>
  <c r="H131" i="1" s="1"/>
  <c r="E347" i="1"/>
  <c r="F347" i="1"/>
  <c r="G347" i="1"/>
  <c r="I347" i="1" s="1"/>
  <c r="E132" i="1"/>
  <c r="F132" i="1"/>
  <c r="G132" i="1"/>
  <c r="H132" i="1" s="1"/>
  <c r="E358" i="1"/>
  <c r="F358" i="1"/>
  <c r="G358" i="1"/>
  <c r="I358" i="1" s="1"/>
  <c r="E134" i="1"/>
  <c r="F134" i="1"/>
  <c r="G134" i="1"/>
  <c r="I134" i="1" s="1"/>
  <c r="E383" i="1"/>
  <c r="F383" i="1"/>
  <c r="G383" i="1"/>
  <c r="I383" i="1" s="1"/>
  <c r="E136" i="1"/>
  <c r="F136" i="1"/>
  <c r="G136" i="1"/>
  <c r="H136" i="1" s="1"/>
  <c r="E137" i="1"/>
  <c r="F137" i="1"/>
  <c r="G137" i="1"/>
  <c r="E138" i="1"/>
  <c r="F138" i="1"/>
  <c r="G138" i="1"/>
  <c r="H138" i="1" s="1"/>
  <c r="E353" i="1"/>
  <c r="F353" i="1"/>
  <c r="G353" i="1"/>
  <c r="I353" i="1" s="1"/>
  <c r="E299" i="1"/>
  <c r="F299" i="1"/>
  <c r="G299" i="1"/>
  <c r="E298" i="1"/>
  <c r="F298" i="1"/>
  <c r="G298" i="1"/>
  <c r="H298" i="1" s="1"/>
  <c r="E365" i="1"/>
  <c r="F365" i="1"/>
  <c r="G365" i="1"/>
  <c r="H365" i="1" s="1"/>
  <c r="E362" i="1"/>
  <c r="F362" i="1"/>
  <c r="G362" i="1"/>
  <c r="E141" i="1"/>
  <c r="F141" i="1"/>
  <c r="G141" i="1"/>
  <c r="E142" i="1"/>
  <c r="F142" i="1"/>
  <c r="G142" i="1"/>
  <c r="I142" i="1" s="1"/>
  <c r="E143" i="1"/>
  <c r="F143" i="1"/>
  <c r="G143" i="1"/>
  <c r="I143" i="1" s="1"/>
  <c r="E144" i="1"/>
  <c r="F144" i="1"/>
  <c r="G144" i="1"/>
  <c r="E351" i="1"/>
  <c r="F351" i="1"/>
  <c r="G351" i="1"/>
  <c r="E407" i="1"/>
  <c r="F407" i="1"/>
  <c r="G407" i="1"/>
  <c r="H407" i="1" s="1"/>
  <c r="E146" i="1"/>
  <c r="F146" i="1"/>
  <c r="G146" i="1"/>
  <c r="E147" i="1"/>
  <c r="F147" i="1"/>
  <c r="G147" i="1"/>
  <c r="H147" i="1" s="1"/>
  <c r="E307" i="1"/>
  <c r="F307" i="1"/>
  <c r="G307" i="1"/>
  <c r="E364" i="1"/>
  <c r="F364" i="1"/>
  <c r="G364" i="1"/>
  <c r="H364" i="1" s="1"/>
  <c r="E149" i="1"/>
  <c r="F149" i="1"/>
  <c r="G149" i="1"/>
  <c r="E150" i="1"/>
  <c r="F150" i="1"/>
  <c r="G150" i="1"/>
  <c r="I150" i="1" s="1"/>
  <c r="E151" i="1"/>
  <c r="F151" i="1"/>
  <c r="G151" i="1"/>
  <c r="E335" i="1"/>
  <c r="F335" i="1"/>
  <c r="G335" i="1"/>
  <c r="H335" i="1" s="1"/>
  <c r="E152" i="1"/>
  <c r="F152" i="1"/>
  <c r="G152" i="1"/>
  <c r="E153" i="1"/>
  <c r="F153" i="1"/>
  <c r="G153" i="1"/>
  <c r="H153" i="1" s="1"/>
  <c r="E154" i="1"/>
  <c r="F154" i="1"/>
  <c r="G154" i="1"/>
  <c r="E155" i="1"/>
  <c r="F155" i="1"/>
  <c r="G155" i="1"/>
  <c r="H155" i="1" s="1"/>
  <c r="E345" i="1"/>
  <c r="F345" i="1"/>
  <c r="G345" i="1"/>
  <c r="E156" i="1"/>
  <c r="F156" i="1"/>
  <c r="G156" i="1"/>
  <c r="E337" i="1"/>
  <c r="F337" i="1"/>
  <c r="G337" i="1"/>
  <c r="E312" i="1"/>
  <c r="F312" i="1"/>
  <c r="G312" i="1"/>
  <c r="E157" i="1"/>
  <c r="F157" i="1"/>
  <c r="G157" i="1"/>
  <c r="E158" i="1"/>
  <c r="F158" i="1"/>
  <c r="G158" i="1"/>
  <c r="I158" i="1" s="1"/>
  <c r="E159" i="1"/>
  <c r="F159" i="1"/>
  <c r="G159" i="1"/>
  <c r="E379" i="1"/>
  <c r="F379" i="1"/>
  <c r="G379" i="1"/>
  <c r="H379" i="1" s="1"/>
  <c r="E161" i="1"/>
  <c r="F161" i="1"/>
  <c r="G161" i="1"/>
  <c r="E381" i="1"/>
  <c r="F381" i="1"/>
  <c r="G381" i="1"/>
  <c r="H381" i="1" s="1"/>
  <c r="E163" i="1"/>
  <c r="F163" i="1"/>
  <c r="G163" i="1"/>
  <c r="E164" i="1"/>
  <c r="F164" i="1"/>
  <c r="G164" i="1"/>
  <c r="H164" i="1" s="1"/>
  <c r="E165" i="1"/>
  <c r="F165" i="1"/>
  <c r="G165" i="1"/>
  <c r="E355" i="1"/>
  <c r="F355" i="1"/>
  <c r="G355" i="1"/>
  <c r="H355" i="1" s="1"/>
  <c r="E352" i="1"/>
  <c r="F352" i="1"/>
  <c r="G352" i="1"/>
  <c r="E167" i="1"/>
  <c r="F167" i="1"/>
  <c r="G167" i="1"/>
  <c r="E168" i="1"/>
  <c r="F168" i="1"/>
  <c r="G168" i="1"/>
  <c r="E169" i="1"/>
  <c r="F169" i="1"/>
  <c r="G169" i="1"/>
  <c r="I169" i="1" s="1"/>
  <c r="E309" i="1"/>
  <c r="F309" i="1"/>
  <c r="G309" i="1"/>
  <c r="E305" i="1"/>
  <c r="F305" i="1"/>
  <c r="G305" i="1"/>
  <c r="H305" i="1" s="1"/>
  <c r="E348" i="1"/>
  <c r="F348" i="1"/>
  <c r="G348" i="1"/>
  <c r="E170" i="1"/>
  <c r="F170" i="1"/>
  <c r="G170" i="1"/>
  <c r="H170" i="1" s="1"/>
  <c r="E171" i="1"/>
  <c r="F171" i="1"/>
  <c r="G171" i="1"/>
  <c r="E336" i="1"/>
  <c r="F336" i="1"/>
  <c r="G336" i="1"/>
  <c r="E172" i="1"/>
  <c r="F172" i="1"/>
  <c r="G172" i="1"/>
  <c r="E378" i="1"/>
  <c r="F378" i="1"/>
  <c r="G378" i="1"/>
  <c r="I378" i="1" s="1"/>
  <c r="E174" i="1"/>
  <c r="F174" i="1"/>
  <c r="G174" i="1"/>
  <c r="E330" i="1"/>
  <c r="F330" i="1"/>
  <c r="G330" i="1"/>
  <c r="H330" i="1" s="1"/>
  <c r="E350" i="1"/>
  <c r="F350" i="1"/>
  <c r="G350" i="1"/>
  <c r="E175" i="1"/>
  <c r="F175" i="1"/>
  <c r="G175" i="1"/>
  <c r="H175" i="1" s="1"/>
  <c r="E401" i="1"/>
  <c r="F401" i="1"/>
  <c r="G401" i="1"/>
  <c r="E176" i="1"/>
  <c r="F176" i="1"/>
  <c r="G176" i="1"/>
  <c r="H176" i="1" s="1"/>
  <c r="E382" i="1"/>
  <c r="F382" i="1"/>
  <c r="G382" i="1"/>
  <c r="E178" i="1"/>
  <c r="F178" i="1"/>
  <c r="G178" i="1"/>
  <c r="E179" i="1"/>
  <c r="F179" i="1"/>
  <c r="G179" i="1"/>
  <c r="E332" i="1"/>
  <c r="F332" i="1"/>
  <c r="G332" i="1"/>
  <c r="E180" i="1"/>
  <c r="F180" i="1"/>
  <c r="G180" i="1"/>
  <c r="E400" i="1"/>
  <c r="F400" i="1"/>
  <c r="G400" i="1"/>
  <c r="I400" i="1" s="1"/>
  <c r="E182" i="1"/>
  <c r="F182" i="1"/>
  <c r="G182" i="1"/>
  <c r="E384" i="1"/>
  <c r="F384" i="1"/>
  <c r="G384" i="1"/>
  <c r="H384" i="1" s="1"/>
  <c r="E184" i="1"/>
  <c r="F184" i="1"/>
  <c r="G184" i="1"/>
  <c r="E185" i="1"/>
  <c r="F185" i="1"/>
  <c r="G185" i="1"/>
  <c r="H185" i="1" s="1"/>
  <c r="E308" i="1"/>
  <c r="F308" i="1"/>
  <c r="G308" i="1"/>
  <c r="E310" i="1"/>
  <c r="F310" i="1"/>
  <c r="G310" i="1"/>
  <c r="H310" i="1" s="1"/>
  <c r="E344" i="1"/>
  <c r="F344" i="1"/>
  <c r="G344" i="1"/>
  <c r="H344" i="1" s="1"/>
  <c r="E186" i="1"/>
  <c r="F186" i="1"/>
  <c r="G186" i="1"/>
  <c r="H186" i="1" s="1"/>
  <c r="E187" i="1"/>
  <c r="F187" i="1"/>
  <c r="G187" i="1"/>
  <c r="E188" i="1"/>
  <c r="F188" i="1"/>
  <c r="G188" i="1"/>
  <c r="H188" i="1" s="1"/>
  <c r="E406" i="1"/>
  <c r="F406" i="1"/>
  <c r="G406" i="1"/>
  <c r="H406" i="1" s="1"/>
  <c r="E190" i="1"/>
  <c r="F190" i="1"/>
  <c r="G190" i="1"/>
  <c r="I190" i="1" s="1"/>
  <c r="E385" i="1"/>
  <c r="F385" i="1"/>
  <c r="G385" i="1"/>
  <c r="E192" i="1"/>
  <c r="F192" i="1"/>
  <c r="G192" i="1"/>
  <c r="H192" i="1" s="1"/>
  <c r="E193" i="1"/>
  <c r="F193" i="1"/>
  <c r="G193" i="1"/>
  <c r="H193" i="1" s="1"/>
  <c r="E194" i="1"/>
  <c r="F194" i="1"/>
  <c r="G194" i="1"/>
  <c r="I194" i="1" s="1"/>
  <c r="E195" i="1"/>
  <c r="F195" i="1"/>
  <c r="G195" i="1"/>
  <c r="E196" i="1"/>
  <c r="F196" i="1"/>
  <c r="G196" i="1"/>
  <c r="H196" i="1" s="1"/>
  <c r="E197" i="1"/>
  <c r="F197" i="1"/>
  <c r="G197" i="1"/>
  <c r="H197" i="1" s="1"/>
  <c r="E327" i="1"/>
  <c r="F327" i="1"/>
  <c r="G327" i="1"/>
  <c r="I327" i="1" s="1"/>
  <c r="E198" i="1"/>
  <c r="F198" i="1"/>
  <c r="G198" i="1"/>
  <c r="E300" i="1"/>
  <c r="F300" i="1"/>
  <c r="G300" i="1"/>
  <c r="H300" i="1" s="1"/>
  <c r="E303" i="1"/>
  <c r="F303" i="1"/>
  <c r="G303" i="1"/>
  <c r="H303" i="1" s="1"/>
  <c r="E199" i="1"/>
  <c r="F199" i="1"/>
  <c r="G199" i="1"/>
  <c r="I199" i="1" s="1"/>
  <c r="E328" i="1"/>
  <c r="F328" i="1"/>
  <c r="G328" i="1"/>
  <c r="E200" i="1"/>
  <c r="F200" i="1"/>
  <c r="G200" i="1"/>
  <c r="H200" i="1" s="1"/>
  <c r="E201" i="1"/>
  <c r="F201" i="1"/>
  <c r="G201" i="1"/>
  <c r="H201" i="1" s="1"/>
  <c r="E202" i="1"/>
  <c r="F202" i="1"/>
  <c r="G202" i="1"/>
  <c r="I202" i="1" s="1"/>
  <c r="E203" i="1"/>
  <c r="F203" i="1"/>
  <c r="G203" i="1"/>
  <c r="E204" i="1"/>
  <c r="F204" i="1"/>
  <c r="G204" i="1"/>
  <c r="H204" i="1" s="1"/>
  <c r="E302" i="1"/>
  <c r="F302" i="1"/>
  <c r="G302" i="1"/>
  <c r="H302" i="1" s="1"/>
  <c r="E354" i="1"/>
  <c r="F354" i="1"/>
  <c r="G354" i="1"/>
  <c r="H354" i="1" s="1"/>
  <c r="E206" i="1"/>
  <c r="F206" i="1"/>
  <c r="G206" i="1"/>
  <c r="E207" i="1"/>
  <c r="F207" i="1"/>
  <c r="G207" i="1"/>
  <c r="E208" i="1"/>
  <c r="F208" i="1"/>
  <c r="G208" i="1"/>
  <c r="H208" i="1" s="1"/>
  <c r="E209" i="1"/>
  <c r="F209" i="1"/>
  <c r="G209" i="1"/>
  <c r="H209" i="1" s="1"/>
  <c r="E210" i="1"/>
  <c r="F210" i="1"/>
  <c r="G210" i="1"/>
  <c r="E211" i="1"/>
  <c r="F211" i="1"/>
  <c r="G211" i="1"/>
  <c r="E212" i="1"/>
  <c r="F212" i="1"/>
  <c r="G212" i="1"/>
  <c r="H212" i="1" s="1"/>
  <c r="E399" i="1"/>
  <c r="F399" i="1"/>
  <c r="G399" i="1"/>
  <c r="H399" i="1" s="1"/>
  <c r="E214" i="1"/>
  <c r="F214" i="1"/>
  <c r="G214" i="1"/>
  <c r="H214" i="1" s="1"/>
  <c r="E368" i="1"/>
  <c r="F368" i="1"/>
  <c r="G368" i="1"/>
  <c r="H368" i="1" s="1"/>
  <c r="E216" i="1"/>
  <c r="F216" i="1"/>
  <c r="G216" i="1"/>
  <c r="H216" i="1" s="1"/>
  <c r="E329" i="1"/>
  <c r="F329" i="1"/>
  <c r="G329" i="1"/>
  <c r="E363" i="1"/>
  <c r="F363" i="1"/>
  <c r="G363" i="1"/>
  <c r="H363" i="1" s="1"/>
  <c r="E218" i="1"/>
  <c r="F218" i="1"/>
  <c r="G218" i="1"/>
  <c r="E219" i="1"/>
  <c r="F219" i="1"/>
  <c r="G219" i="1"/>
  <c r="H219" i="1" s="1"/>
  <c r="E220" i="1"/>
  <c r="F220" i="1"/>
  <c r="G220" i="1"/>
  <c r="H220" i="1" s="1"/>
  <c r="E221" i="1"/>
  <c r="F221" i="1"/>
  <c r="G221" i="1"/>
  <c r="H221" i="1" s="1"/>
  <c r="E369" i="1"/>
  <c r="F369" i="1"/>
  <c r="G369" i="1"/>
  <c r="E223" i="1"/>
  <c r="F223" i="1"/>
  <c r="G223" i="1"/>
  <c r="H223" i="1" s="1"/>
  <c r="E224" i="1"/>
  <c r="F224" i="1"/>
  <c r="G224" i="1"/>
  <c r="E225" i="1"/>
  <c r="F225" i="1"/>
  <c r="G225" i="1"/>
  <c r="H225" i="1" s="1"/>
  <c r="E226" i="1"/>
  <c r="F226" i="1"/>
  <c r="G226" i="1"/>
  <c r="E324" i="1"/>
  <c r="F324" i="1"/>
  <c r="G324" i="1"/>
  <c r="H324" i="1" s="1"/>
  <c r="E227" i="1"/>
  <c r="F227" i="1"/>
  <c r="G227" i="1"/>
  <c r="E405" i="1"/>
  <c r="F405" i="1"/>
  <c r="G405" i="1"/>
  <c r="H405" i="1" s="1"/>
  <c r="E343" i="1"/>
  <c r="F343" i="1"/>
  <c r="G343" i="1"/>
  <c r="E229" i="1"/>
  <c r="F229" i="1"/>
  <c r="G229" i="1"/>
  <c r="H229" i="1" s="1"/>
  <c r="E230" i="1"/>
  <c r="F230" i="1"/>
  <c r="G230" i="1"/>
  <c r="E231" i="1"/>
  <c r="F231" i="1"/>
  <c r="G231" i="1"/>
  <c r="H231" i="1" s="1"/>
  <c r="E232" i="1"/>
  <c r="F232" i="1"/>
  <c r="G232" i="1"/>
  <c r="E404" i="1"/>
  <c r="F404" i="1"/>
  <c r="G404" i="1"/>
  <c r="H404" i="1" s="1"/>
  <c r="E234" i="1"/>
  <c r="F234" i="1"/>
  <c r="G234" i="1"/>
  <c r="E396" i="1"/>
  <c r="F396" i="1"/>
  <c r="G396" i="1"/>
  <c r="H396" i="1" s="1"/>
  <c r="E236" i="1"/>
  <c r="F236" i="1"/>
  <c r="G236" i="1"/>
  <c r="E237" i="1"/>
  <c r="F237" i="1"/>
  <c r="G237" i="1"/>
  <c r="H237" i="1" s="1"/>
  <c r="E238" i="1"/>
  <c r="F238" i="1"/>
  <c r="G238" i="1"/>
  <c r="E239" i="1"/>
  <c r="F239" i="1"/>
  <c r="G239" i="1"/>
  <c r="H239" i="1" s="1"/>
  <c r="E240" i="1"/>
  <c r="F240" i="1"/>
  <c r="G240" i="1"/>
  <c r="E356" i="1"/>
  <c r="F356" i="1"/>
  <c r="G356" i="1"/>
  <c r="H356" i="1" s="1"/>
  <c r="E341" i="1"/>
  <c r="F341" i="1"/>
  <c r="G341" i="1"/>
  <c r="E242" i="1"/>
  <c r="F242" i="1"/>
  <c r="G242" i="1"/>
  <c r="H242" i="1" s="1"/>
  <c r="E338" i="1"/>
  <c r="F338" i="1"/>
  <c r="G338" i="1"/>
  <c r="E243" i="1"/>
  <c r="F243" i="1"/>
  <c r="G243" i="1"/>
  <c r="H243" i="1" s="1"/>
  <c r="E244" i="1"/>
  <c r="F244" i="1"/>
  <c r="G244" i="1"/>
  <c r="E397" i="1"/>
  <c r="F397" i="1"/>
  <c r="G397" i="1"/>
  <c r="H397" i="1" s="1"/>
  <c r="E246" i="1"/>
  <c r="F246" i="1"/>
  <c r="G246" i="1"/>
  <c r="E398" i="1"/>
  <c r="F398" i="1"/>
  <c r="G398" i="1"/>
  <c r="H398" i="1" s="1"/>
  <c r="E248" i="1"/>
  <c r="F248" i="1"/>
  <c r="G248" i="1"/>
  <c r="E249" i="1"/>
  <c r="F249" i="1"/>
  <c r="G249" i="1"/>
  <c r="H249" i="1" s="1"/>
  <c r="E250" i="1"/>
  <c r="F250" i="1"/>
  <c r="G250" i="1"/>
  <c r="E251" i="1"/>
  <c r="F251" i="1"/>
  <c r="G251" i="1"/>
  <c r="H251" i="1" s="1"/>
  <c r="E252" i="1"/>
  <c r="F252" i="1"/>
  <c r="G252" i="1"/>
  <c r="E339" i="1"/>
  <c r="F339" i="1"/>
  <c r="G339" i="1"/>
  <c r="H339" i="1" s="1"/>
  <c r="E340" i="1"/>
  <c r="F340" i="1"/>
  <c r="G340" i="1"/>
  <c r="E253" i="1"/>
  <c r="F253" i="1"/>
  <c r="G253" i="1"/>
  <c r="H253" i="1" s="1"/>
  <c r="E254" i="1"/>
  <c r="F254" i="1"/>
  <c r="G254" i="1"/>
  <c r="E331" i="1"/>
  <c r="F331" i="1"/>
  <c r="G331" i="1"/>
  <c r="H331" i="1" s="1"/>
  <c r="E316" i="1"/>
  <c r="F316" i="1"/>
  <c r="G316" i="1"/>
  <c r="E360" i="1"/>
  <c r="F360" i="1"/>
  <c r="G360" i="1"/>
  <c r="H360" i="1" s="1"/>
  <c r="E320" i="1"/>
  <c r="F320" i="1"/>
  <c r="G320" i="1"/>
  <c r="E313" i="1"/>
  <c r="F313" i="1"/>
  <c r="G313" i="1"/>
  <c r="H313" i="1" s="1"/>
  <c r="E361" i="1"/>
  <c r="F361" i="1"/>
  <c r="G361" i="1"/>
  <c r="E257" i="1"/>
  <c r="F257" i="1"/>
  <c r="G257" i="1"/>
  <c r="H257" i="1" s="1"/>
  <c r="E258" i="1"/>
  <c r="F258" i="1"/>
  <c r="G258" i="1"/>
  <c r="E319" i="1"/>
  <c r="F319" i="1"/>
  <c r="G319" i="1"/>
  <c r="H319" i="1" s="1"/>
  <c r="E259" i="1"/>
  <c r="F259" i="1"/>
  <c r="G259" i="1"/>
  <c r="E260" i="1"/>
  <c r="F260" i="1"/>
  <c r="G260" i="1"/>
  <c r="H260" i="1" s="1"/>
  <c r="E317" i="1"/>
  <c r="F317" i="1"/>
  <c r="G317" i="1"/>
  <c r="E366" i="1"/>
  <c r="F366" i="1"/>
  <c r="G366" i="1"/>
  <c r="H366" i="1" s="1"/>
  <c r="E262" i="1"/>
  <c r="F262" i="1"/>
  <c r="G262" i="1"/>
  <c r="E263" i="1"/>
  <c r="F263" i="1"/>
  <c r="G263" i="1"/>
  <c r="H263" i="1" s="1"/>
  <c r="E315" i="1"/>
  <c r="F315" i="1"/>
  <c r="G315" i="1"/>
  <c r="E264" i="1"/>
  <c r="F264" i="1"/>
  <c r="G264" i="1"/>
  <c r="H264" i="1" s="1"/>
  <c r="E321" i="1"/>
  <c r="F321" i="1"/>
  <c r="G321" i="1"/>
  <c r="E306" i="1"/>
  <c r="F306" i="1"/>
  <c r="G306" i="1"/>
  <c r="H306" i="1" s="1"/>
  <c r="E265" i="1"/>
  <c r="F265" i="1"/>
  <c r="G265" i="1"/>
  <c r="E349" i="1"/>
  <c r="F349" i="1"/>
  <c r="G349" i="1"/>
  <c r="H349" i="1" s="1"/>
  <c r="E311" i="1"/>
  <c r="F311" i="1"/>
  <c r="G311" i="1"/>
  <c r="E266" i="1"/>
  <c r="F266" i="1"/>
  <c r="G266" i="1"/>
  <c r="H266" i="1" s="1"/>
  <c r="E334" i="1"/>
  <c r="F334" i="1"/>
  <c r="G334" i="1"/>
  <c r="E267" i="1"/>
  <c r="F267" i="1"/>
  <c r="G267" i="1"/>
  <c r="H267" i="1" s="1"/>
  <c r="E323" i="1"/>
  <c r="F323" i="1"/>
  <c r="G323" i="1"/>
  <c r="E357" i="1"/>
  <c r="F357" i="1"/>
  <c r="G357" i="1"/>
  <c r="E269" i="1"/>
  <c r="F269" i="1"/>
  <c r="G269" i="1"/>
  <c r="E270" i="1"/>
  <c r="F270" i="1"/>
  <c r="G270" i="1"/>
  <c r="H270" i="1" s="1"/>
  <c r="E271" i="1"/>
  <c r="F271" i="1"/>
  <c r="G271" i="1"/>
  <c r="E325" i="1"/>
  <c r="F325" i="1"/>
  <c r="G325" i="1"/>
  <c r="E272" i="1"/>
  <c r="F272" i="1"/>
  <c r="G272" i="1"/>
  <c r="E273" i="1"/>
  <c r="F273" i="1"/>
  <c r="G273" i="1"/>
  <c r="H273" i="1" s="1"/>
  <c r="E342" i="1"/>
  <c r="F342" i="1"/>
  <c r="G342" i="1"/>
  <c r="E274" i="1"/>
  <c r="F274" i="1"/>
  <c r="G274" i="1"/>
  <c r="E304" i="1"/>
  <c r="F304" i="1"/>
  <c r="G304" i="1"/>
  <c r="E275" i="1"/>
  <c r="F275" i="1"/>
  <c r="G275" i="1"/>
  <c r="H275" i="1" s="1"/>
  <c r="E402" i="1"/>
  <c r="F402" i="1"/>
  <c r="G402" i="1"/>
  <c r="E403" i="1"/>
  <c r="F403" i="1"/>
  <c r="G403" i="1"/>
  <c r="E278" i="1"/>
  <c r="F278" i="1"/>
  <c r="G278" i="1"/>
  <c r="E322" i="1"/>
  <c r="F322" i="1"/>
  <c r="G322" i="1"/>
  <c r="H322" i="1" s="1"/>
  <c r="E367" i="1"/>
  <c r="F367" i="1"/>
  <c r="G367" i="1"/>
  <c r="E280" i="1"/>
  <c r="F280" i="1"/>
  <c r="G280" i="1"/>
  <c r="E359" i="1"/>
  <c r="F359" i="1"/>
  <c r="G359" i="1"/>
  <c r="E282" i="1"/>
  <c r="F282" i="1"/>
  <c r="G282" i="1"/>
  <c r="H282" i="1" s="1"/>
  <c r="E283" i="1"/>
  <c r="F283" i="1"/>
  <c r="G283" i="1"/>
  <c r="E284" i="1"/>
  <c r="F284" i="1"/>
  <c r="G284" i="1"/>
  <c r="E285" i="1"/>
  <c r="F285" i="1"/>
  <c r="G285" i="1"/>
  <c r="E286" i="1"/>
  <c r="F286" i="1"/>
  <c r="G286" i="1"/>
  <c r="H286" i="1" s="1"/>
  <c r="E287" i="1"/>
  <c r="F287" i="1"/>
  <c r="G287" i="1"/>
  <c r="E318" i="1"/>
  <c r="F318" i="1"/>
  <c r="G318" i="1"/>
  <c r="E346" i="1"/>
  <c r="F346" i="1"/>
  <c r="G346" i="1"/>
  <c r="E288" i="1"/>
  <c r="F288" i="1"/>
  <c r="G288" i="1"/>
  <c r="H288" i="1" s="1"/>
  <c r="E301" i="1"/>
  <c r="F301" i="1"/>
  <c r="G301" i="1"/>
  <c r="I301" i="1" s="1"/>
  <c r="E289" i="1"/>
  <c r="F289" i="1"/>
  <c r="G289" i="1"/>
  <c r="E290" i="1"/>
  <c r="F290" i="1"/>
  <c r="G290" i="1"/>
  <c r="I290" i="1" s="1"/>
  <c r="E291" i="1"/>
  <c r="F291" i="1"/>
  <c r="G291" i="1"/>
  <c r="H291" i="1" s="1"/>
  <c r="E292" i="1"/>
  <c r="F292" i="1"/>
  <c r="G292" i="1"/>
  <c r="I292" i="1" s="1"/>
  <c r="E293" i="1"/>
  <c r="F293" i="1"/>
  <c r="G293" i="1"/>
  <c r="E294" i="1"/>
  <c r="F294" i="1"/>
  <c r="G294" i="1"/>
  <c r="I294" i="1" s="1"/>
  <c r="D35" i="3"/>
  <c r="C35" i="3" s="1"/>
  <c r="D157" i="4"/>
  <c r="E157" i="4"/>
  <c r="F157" i="4"/>
  <c r="G157" i="4"/>
  <c r="H157" i="4"/>
  <c r="I157" i="4"/>
  <c r="D158" i="4"/>
  <c r="E158" i="4"/>
  <c r="F158" i="4"/>
  <c r="G158" i="4"/>
  <c r="H158" i="4"/>
  <c r="I158" i="4"/>
  <c r="D159" i="4"/>
  <c r="E159" i="4"/>
  <c r="F159" i="4"/>
  <c r="G159" i="4"/>
  <c r="H159" i="4"/>
  <c r="I159" i="4"/>
  <c r="D160" i="4"/>
  <c r="E160" i="4"/>
  <c r="F160" i="4"/>
  <c r="G160" i="4"/>
  <c r="H160" i="4"/>
  <c r="I160" i="4"/>
  <c r="D161" i="4"/>
  <c r="E161" i="4"/>
  <c r="F161" i="4"/>
  <c r="G161" i="4"/>
  <c r="H161" i="4"/>
  <c r="I161" i="4"/>
  <c r="D162" i="4"/>
  <c r="E162" i="4"/>
  <c r="F162" i="4"/>
  <c r="G162" i="4"/>
  <c r="H162" i="4"/>
  <c r="I162" i="4"/>
  <c r="D163" i="4"/>
  <c r="E163" i="4"/>
  <c r="F163" i="4"/>
  <c r="G163" i="4"/>
  <c r="H163" i="4"/>
  <c r="I163" i="4"/>
  <c r="D164" i="4"/>
  <c r="E164" i="4"/>
  <c r="F164" i="4"/>
  <c r="G164" i="4"/>
  <c r="H164" i="4"/>
  <c r="I164" i="4"/>
  <c r="D165" i="4"/>
  <c r="E165" i="4"/>
  <c r="F165" i="4"/>
  <c r="G165" i="4"/>
  <c r="H165" i="4"/>
  <c r="I165" i="4"/>
  <c r="D166" i="4"/>
  <c r="E166" i="4"/>
  <c r="F166" i="4"/>
  <c r="G166" i="4"/>
  <c r="H166" i="4"/>
  <c r="I166" i="4"/>
  <c r="D167" i="4"/>
  <c r="E167" i="4"/>
  <c r="F167" i="4"/>
  <c r="G167" i="4"/>
  <c r="H167" i="4"/>
  <c r="I167" i="4"/>
  <c r="D168" i="4"/>
  <c r="E168" i="4"/>
  <c r="F168" i="4"/>
  <c r="G168" i="4"/>
  <c r="H168" i="4"/>
  <c r="I168" i="4"/>
  <c r="D169" i="4"/>
  <c r="E169" i="4"/>
  <c r="F169" i="4"/>
  <c r="G169" i="4"/>
  <c r="H169" i="4"/>
  <c r="I169" i="4"/>
  <c r="D170" i="4"/>
  <c r="E170" i="4"/>
  <c r="F170" i="4"/>
  <c r="G170" i="4"/>
  <c r="H170" i="4"/>
  <c r="I170" i="4"/>
  <c r="D171" i="4"/>
  <c r="E171" i="4"/>
  <c r="F171" i="4"/>
  <c r="G171" i="4"/>
  <c r="H171" i="4"/>
  <c r="I171" i="4"/>
  <c r="D172" i="4"/>
  <c r="E172" i="4"/>
  <c r="F172" i="4"/>
  <c r="G172" i="4"/>
  <c r="H172" i="4"/>
  <c r="I172" i="4"/>
  <c r="D173" i="4"/>
  <c r="E173" i="4"/>
  <c r="F173" i="4"/>
  <c r="G173" i="4"/>
  <c r="H173" i="4"/>
  <c r="I173" i="4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297" i="1"/>
  <c r="E297" i="1"/>
  <c r="F297" i="1"/>
  <c r="G297" i="1"/>
  <c r="I297" i="1" s="1"/>
  <c r="D295" i="1"/>
  <c r="E295" i="1"/>
  <c r="F295" i="1"/>
  <c r="G295" i="1"/>
  <c r="H295" i="1" s="1"/>
  <c r="G296" i="1"/>
  <c r="I296" i="1" s="1"/>
  <c r="F296" i="1"/>
  <c r="E296" i="1"/>
  <c r="D296" i="1"/>
  <c r="D34" i="3"/>
  <c r="C34" i="3" s="1"/>
  <c r="D10" i="2"/>
  <c r="D11" i="2"/>
  <c r="D12" i="2"/>
  <c r="D8" i="2"/>
  <c r="E8" i="2"/>
  <c r="C8" i="2" s="1"/>
  <c r="E10" i="2"/>
  <c r="C10" i="2" s="1"/>
  <c r="E11" i="2"/>
  <c r="E12" i="2"/>
  <c r="C12" i="2" s="1"/>
  <c r="E9" i="2"/>
  <c r="C9" i="2" s="1"/>
  <c r="D8" i="1"/>
  <c r="D9" i="1"/>
  <c r="E9" i="1"/>
  <c r="F9" i="1"/>
  <c r="G9" i="1"/>
  <c r="H9" i="1" s="1"/>
  <c r="D10" i="1"/>
  <c r="D11" i="1"/>
  <c r="D12" i="1"/>
  <c r="D13" i="1"/>
  <c r="D14" i="1"/>
  <c r="D15" i="1"/>
  <c r="D16" i="1"/>
  <c r="D17" i="1"/>
  <c r="E17" i="1"/>
  <c r="F17" i="1"/>
  <c r="G17" i="1"/>
  <c r="H17" i="1" s="1"/>
  <c r="D18" i="1"/>
  <c r="D19" i="1"/>
  <c r="D20" i="1"/>
  <c r="D21" i="1"/>
  <c r="D22" i="1"/>
  <c r="E22" i="1"/>
  <c r="F22" i="1"/>
  <c r="G22" i="1"/>
  <c r="H22" i="1" s="1"/>
  <c r="D23" i="1"/>
  <c r="E23" i="1"/>
  <c r="F23" i="1"/>
  <c r="G23" i="1"/>
  <c r="I23" i="1" s="1"/>
  <c r="D24" i="1"/>
  <c r="D25" i="1"/>
  <c r="D26" i="1"/>
  <c r="D27" i="1"/>
  <c r="D28" i="1"/>
  <c r="D29" i="1"/>
  <c r="D30" i="1"/>
  <c r="D31" i="1"/>
  <c r="D32" i="1"/>
  <c r="D33" i="1"/>
  <c r="D34" i="1"/>
  <c r="D35" i="1"/>
  <c r="E35" i="1"/>
  <c r="F35" i="1"/>
  <c r="G35" i="1"/>
  <c r="I35" i="1" s="1"/>
  <c r="D36" i="1"/>
  <c r="D37" i="1"/>
  <c r="E37" i="1"/>
  <c r="F37" i="1"/>
  <c r="G37" i="1"/>
  <c r="H37" i="1" s="1"/>
  <c r="D38" i="1"/>
  <c r="D39" i="1"/>
  <c r="D40" i="1"/>
  <c r="D41" i="1"/>
  <c r="D42" i="1"/>
  <c r="D43" i="1"/>
  <c r="E43" i="1"/>
  <c r="F43" i="1"/>
  <c r="G43" i="1"/>
  <c r="H43" i="1" s="1"/>
  <c r="D44" i="1"/>
  <c r="E44" i="1"/>
  <c r="F44" i="1"/>
  <c r="G44" i="1"/>
  <c r="I44" i="1" s="1"/>
  <c r="D45" i="1"/>
  <c r="D46" i="1"/>
  <c r="D47" i="1"/>
  <c r="D48" i="1"/>
  <c r="D49" i="1"/>
  <c r="D50" i="1"/>
  <c r="E50" i="1"/>
  <c r="F50" i="1"/>
  <c r="G50" i="1"/>
  <c r="H50" i="1" s="1"/>
  <c r="D51" i="1"/>
  <c r="D52" i="1"/>
  <c r="E52" i="1"/>
  <c r="F52" i="1"/>
  <c r="G52" i="1"/>
  <c r="H52" i="1" s="1"/>
  <c r="D53" i="1"/>
  <c r="D54" i="1"/>
  <c r="D55" i="1"/>
  <c r="D56" i="1"/>
  <c r="D57" i="1"/>
  <c r="E57" i="1"/>
  <c r="F57" i="1"/>
  <c r="G57" i="1"/>
  <c r="I57" i="1" s="1"/>
  <c r="D58" i="1"/>
  <c r="D59" i="1"/>
  <c r="D60" i="1"/>
  <c r="D61" i="1"/>
  <c r="E61" i="1"/>
  <c r="F61" i="1"/>
  <c r="G61" i="1"/>
  <c r="I61" i="1" s="1"/>
  <c r="D62" i="1"/>
  <c r="D63" i="1"/>
  <c r="E63" i="1"/>
  <c r="F63" i="1"/>
  <c r="G63" i="1"/>
  <c r="H63" i="1" s="1"/>
  <c r="D64" i="1"/>
  <c r="D65" i="1"/>
  <c r="D66" i="1"/>
  <c r="D67" i="1"/>
  <c r="D68" i="1"/>
  <c r="D69" i="1"/>
  <c r="D70" i="1"/>
  <c r="D71" i="1"/>
  <c r="E71" i="1"/>
  <c r="F71" i="1"/>
  <c r="G71" i="1"/>
  <c r="H71" i="1" s="1"/>
  <c r="D72" i="1"/>
  <c r="D73" i="1"/>
  <c r="E73" i="1"/>
  <c r="F73" i="1"/>
  <c r="G73" i="1"/>
  <c r="H73" i="1" s="1"/>
  <c r="D74" i="1"/>
  <c r="D75" i="1"/>
  <c r="D76" i="1"/>
  <c r="D77" i="1"/>
  <c r="D78" i="1"/>
  <c r="D79" i="1"/>
  <c r="E79" i="1"/>
  <c r="F79" i="1"/>
  <c r="G79" i="1"/>
  <c r="H79" i="1" s="1"/>
  <c r="D80" i="1"/>
  <c r="D81" i="1"/>
  <c r="E81" i="1"/>
  <c r="F81" i="1"/>
  <c r="G81" i="1"/>
  <c r="H81" i="1" s="1"/>
  <c r="D82" i="1"/>
  <c r="D83" i="1"/>
  <c r="D84" i="1"/>
  <c r="D85" i="1"/>
  <c r="D86" i="1"/>
  <c r="D87" i="1"/>
  <c r="D88" i="1"/>
  <c r="D89" i="1"/>
  <c r="E89" i="1"/>
  <c r="F89" i="1"/>
  <c r="G89" i="1"/>
  <c r="I89" i="1" s="1"/>
  <c r="D90" i="1"/>
  <c r="D91" i="1"/>
  <c r="E91" i="1"/>
  <c r="F91" i="1"/>
  <c r="G91" i="1"/>
  <c r="I91" i="1" s="1"/>
  <c r="D92" i="1"/>
  <c r="D93" i="1"/>
  <c r="D94" i="1"/>
  <c r="D95" i="1"/>
  <c r="D96" i="1"/>
  <c r="D97" i="1"/>
  <c r="D98" i="1"/>
  <c r="D99" i="1"/>
  <c r="E99" i="1"/>
  <c r="F99" i="1"/>
  <c r="G99" i="1"/>
  <c r="I99" i="1" s="1"/>
  <c r="D100" i="1"/>
  <c r="D101" i="1"/>
  <c r="E101" i="1"/>
  <c r="F101" i="1"/>
  <c r="G101" i="1"/>
  <c r="H101" i="1" s="1"/>
  <c r="D102" i="1"/>
  <c r="D103" i="1"/>
  <c r="D104" i="1"/>
  <c r="D105" i="1"/>
  <c r="D106" i="1"/>
  <c r="D107" i="1"/>
  <c r="D108" i="1"/>
  <c r="D109" i="1"/>
  <c r="E109" i="1"/>
  <c r="F109" i="1"/>
  <c r="G109" i="1"/>
  <c r="I109" i="1" s="1"/>
  <c r="D110" i="1"/>
  <c r="D111" i="1"/>
  <c r="E111" i="1"/>
  <c r="F111" i="1"/>
  <c r="G111" i="1"/>
  <c r="H111" i="1" s="1"/>
  <c r="D112" i="1"/>
  <c r="D113" i="1"/>
  <c r="D114" i="1"/>
  <c r="D115" i="1"/>
  <c r="D116" i="1"/>
  <c r="E116" i="1"/>
  <c r="F116" i="1"/>
  <c r="G116" i="1"/>
  <c r="I116" i="1" s="1"/>
  <c r="D117" i="1"/>
  <c r="D118" i="1"/>
  <c r="D119" i="1"/>
  <c r="D120" i="1"/>
  <c r="D121" i="1"/>
  <c r="D122" i="1"/>
  <c r="E122" i="1"/>
  <c r="F122" i="1"/>
  <c r="G122" i="1"/>
  <c r="H122" i="1" s="1"/>
  <c r="D123" i="1"/>
  <c r="D124" i="1"/>
  <c r="E124" i="1"/>
  <c r="F124" i="1"/>
  <c r="G124" i="1"/>
  <c r="I124" i="1" s="1"/>
  <c r="D125" i="1"/>
  <c r="D126" i="1"/>
  <c r="D127" i="1"/>
  <c r="D128" i="1"/>
  <c r="D129" i="1"/>
  <c r="D130" i="1"/>
  <c r="D131" i="1"/>
  <c r="D132" i="1"/>
  <c r="D133" i="1"/>
  <c r="E133" i="1"/>
  <c r="F133" i="1"/>
  <c r="G133" i="1"/>
  <c r="I133" i="1" s="1"/>
  <c r="D134" i="1"/>
  <c r="D135" i="1"/>
  <c r="E135" i="1"/>
  <c r="F135" i="1"/>
  <c r="G135" i="1"/>
  <c r="I135" i="1" s="1"/>
  <c r="D136" i="1"/>
  <c r="D137" i="1"/>
  <c r="D138" i="1"/>
  <c r="D139" i="1"/>
  <c r="E139" i="1"/>
  <c r="F139" i="1"/>
  <c r="G139" i="1"/>
  <c r="H139" i="1" s="1"/>
  <c r="D140" i="1"/>
  <c r="E140" i="1"/>
  <c r="F140" i="1"/>
  <c r="G140" i="1"/>
  <c r="H140" i="1" s="1"/>
  <c r="D141" i="1"/>
  <c r="D142" i="1"/>
  <c r="D143" i="1"/>
  <c r="D144" i="1"/>
  <c r="D145" i="1"/>
  <c r="E145" i="1"/>
  <c r="F145" i="1"/>
  <c r="G145" i="1"/>
  <c r="H145" i="1" s="1"/>
  <c r="D146" i="1"/>
  <c r="D147" i="1"/>
  <c r="D148" i="1"/>
  <c r="E148" i="1"/>
  <c r="F148" i="1"/>
  <c r="G148" i="1"/>
  <c r="I148" i="1" s="1"/>
  <c r="D149" i="1"/>
  <c r="D150" i="1"/>
  <c r="D151" i="1"/>
  <c r="D152" i="1"/>
  <c r="D153" i="1"/>
  <c r="D154" i="1"/>
  <c r="D155" i="1"/>
  <c r="D156" i="1"/>
  <c r="D157" i="1"/>
  <c r="D158" i="1"/>
  <c r="D159" i="1"/>
  <c r="D160" i="1"/>
  <c r="E160" i="1"/>
  <c r="F160" i="1"/>
  <c r="G160" i="1"/>
  <c r="I160" i="1" s="1"/>
  <c r="D161" i="1"/>
  <c r="D162" i="1"/>
  <c r="E162" i="1"/>
  <c r="F162" i="1"/>
  <c r="G162" i="1"/>
  <c r="H162" i="1" s="1"/>
  <c r="D163" i="1"/>
  <c r="D164" i="1"/>
  <c r="D165" i="1"/>
  <c r="D166" i="1"/>
  <c r="E166" i="1"/>
  <c r="F166" i="1"/>
  <c r="G166" i="1"/>
  <c r="H166" i="1" s="1"/>
  <c r="D167" i="1"/>
  <c r="D168" i="1"/>
  <c r="D169" i="1"/>
  <c r="D170" i="1"/>
  <c r="D171" i="1"/>
  <c r="D172" i="1"/>
  <c r="D173" i="1"/>
  <c r="E173" i="1"/>
  <c r="F173" i="1"/>
  <c r="G173" i="1"/>
  <c r="H173" i="1" s="1"/>
  <c r="D174" i="1"/>
  <c r="D175" i="1"/>
  <c r="D176" i="1"/>
  <c r="D177" i="1"/>
  <c r="E177" i="1"/>
  <c r="F177" i="1"/>
  <c r="G177" i="1"/>
  <c r="I177" i="1" s="1"/>
  <c r="D178" i="1"/>
  <c r="D179" i="1"/>
  <c r="D180" i="1"/>
  <c r="D181" i="1"/>
  <c r="E181" i="1"/>
  <c r="F181" i="1"/>
  <c r="G181" i="1"/>
  <c r="I181" i="1" s="1"/>
  <c r="D182" i="1"/>
  <c r="D183" i="1"/>
  <c r="E183" i="1"/>
  <c r="F183" i="1"/>
  <c r="G183" i="1"/>
  <c r="I183" i="1" s="1"/>
  <c r="D184" i="1"/>
  <c r="D185" i="1"/>
  <c r="D186" i="1"/>
  <c r="D187" i="1"/>
  <c r="D188" i="1"/>
  <c r="D189" i="1"/>
  <c r="E189" i="1"/>
  <c r="F189" i="1"/>
  <c r="G189" i="1"/>
  <c r="H189" i="1" s="1"/>
  <c r="D190" i="1"/>
  <c r="D191" i="1"/>
  <c r="E191" i="1"/>
  <c r="F191" i="1"/>
  <c r="G191" i="1"/>
  <c r="I191" i="1" s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E205" i="1"/>
  <c r="F205" i="1"/>
  <c r="G205" i="1"/>
  <c r="I205" i="1" s="1"/>
  <c r="D206" i="1"/>
  <c r="D207" i="1"/>
  <c r="D208" i="1"/>
  <c r="D209" i="1"/>
  <c r="D210" i="1"/>
  <c r="D211" i="1"/>
  <c r="D212" i="1"/>
  <c r="D213" i="1"/>
  <c r="E213" i="1"/>
  <c r="F213" i="1"/>
  <c r="G213" i="1"/>
  <c r="H213" i="1" s="1"/>
  <c r="D214" i="1"/>
  <c r="D215" i="1"/>
  <c r="E215" i="1"/>
  <c r="F215" i="1"/>
  <c r="G215" i="1"/>
  <c r="H215" i="1" s="1"/>
  <c r="D216" i="1"/>
  <c r="D217" i="1"/>
  <c r="E217" i="1"/>
  <c r="F217" i="1"/>
  <c r="G217" i="1"/>
  <c r="H217" i="1" s="1"/>
  <c r="D218" i="1"/>
  <c r="D219" i="1"/>
  <c r="D220" i="1"/>
  <c r="D221" i="1"/>
  <c r="D222" i="1"/>
  <c r="E222" i="1"/>
  <c r="F222" i="1"/>
  <c r="G222" i="1"/>
  <c r="H222" i="1" s="1"/>
  <c r="D223" i="1"/>
  <c r="D224" i="1"/>
  <c r="D225" i="1"/>
  <c r="D226" i="1"/>
  <c r="D227" i="1"/>
  <c r="D228" i="1"/>
  <c r="E228" i="1"/>
  <c r="F228" i="1"/>
  <c r="G228" i="1"/>
  <c r="I228" i="1" s="1"/>
  <c r="D229" i="1"/>
  <c r="D230" i="1"/>
  <c r="D231" i="1"/>
  <c r="D232" i="1"/>
  <c r="D233" i="1"/>
  <c r="E233" i="1"/>
  <c r="F233" i="1"/>
  <c r="G233" i="1"/>
  <c r="H233" i="1" s="1"/>
  <c r="D234" i="1"/>
  <c r="D235" i="1"/>
  <c r="E235" i="1"/>
  <c r="F235" i="1"/>
  <c r="G235" i="1"/>
  <c r="H235" i="1" s="1"/>
  <c r="D236" i="1"/>
  <c r="D237" i="1"/>
  <c r="D238" i="1"/>
  <c r="D239" i="1"/>
  <c r="D240" i="1"/>
  <c r="D241" i="1"/>
  <c r="E241" i="1"/>
  <c r="F241" i="1"/>
  <c r="G241" i="1"/>
  <c r="I241" i="1" s="1"/>
  <c r="D242" i="1"/>
  <c r="D243" i="1"/>
  <c r="D244" i="1"/>
  <c r="D245" i="1"/>
  <c r="E245" i="1"/>
  <c r="F245" i="1"/>
  <c r="G245" i="1"/>
  <c r="H245" i="1" s="1"/>
  <c r="D246" i="1"/>
  <c r="D247" i="1"/>
  <c r="E247" i="1"/>
  <c r="F247" i="1"/>
  <c r="G247" i="1"/>
  <c r="H247" i="1" s="1"/>
  <c r="D248" i="1"/>
  <c r="D249" i="1"/>
  <c r="D250" i="1"/>
  <c r="D251" i="1"/>
  <c r="D252" i="1"/>
  <c r="D253" i="1"/>
  <c r="D254" i="1"/>
  <c r="D255" i="1"/>
  <c r="E255" i="1"/>
  <c r="F255" i="1"/>
  <c r="G255" i="1"/>
  <c r="I255" i="1" s="1"/>
  <c r="D256" i="1"/>
  <c r="E256" i="1"/>
  <c r="F256" i="1"/>
  <c r="G256" i="1"/>
  <c r="I256" i="1" s="1"/>
  <c r="D257" i="1"/>
  <c r="D258" i="1"/>
  <c r="D259" i="1"/>
  <c r="D260" i="1"/>
  <c r="D261" i="1"/>
  <c r="E261" i="1"/>
  <c r="F261" i="1"/>
  <c r="G261" i="1"/>
  <c r="I261" i="1" s="1"/>
  <c r="D262" i="1"/>
  <c r="D263" i="1"/>
  <c r="D264" i="1"/>
  <c r="D265" i="1"/>
  <c r="D266" i="1"/>
  <c r="D267" i="1"/>
  <c r="D268" i="1"/>
  <c r="E268" i="1"/>
  <c r="F268" i="1"/>
  <c r="G268" i="1"/>
  <c r="H268" i="1" s="1"/>
  <c r="D269" i="1"/>
  <c r="D270" i="1"/>
  <c r="D271" i="1"/>
  <c r="D272" i="1"/>
  <c r="D273" i="1"/>
  <c r="D274" i="1"/>
  <c r="D275" i="1"/>
  <c r="D276" i="1"/>
  <c r="E276" i="1"/>
  <c r="F276" i="1"/>
  <c r="G276" i="1"/>
  <c r="I276" i="1" s="1"/>
  <c r="D277" i="1"/>
  <c r="E277" i="1"/>
  <c r="F277" i="1"/>
  <c r="G277" i="1"/>
  <c r="I277" i="1" s="1"/>
  <c r="D278" i="1"/>
  <c r="D279" i="1"/>
  <c r="E279" i="1"/>
  <c r="F279" i="1"/>
  <c r="G279" i="1"/>
  <c r="H279" i="1" s="1"/>
  <c r="D280" i="1"/>
  <c r="D281" i="1"/>
  <c r="E281" i="1"/>
  <c r="F281" i="1"/>
  <c r="G281" i="1"/>
  <c r="I281" i="1" s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H426" i="1"/>
  <c r="I426" i="1"/>
  <c r="H428" i="1"/>
  <c r="I428" i="1"/>
  <c r="H430" i="1"/>
  <c r="I430" i="1"/>
  <c r="H432" i="1"/>
  <c r="I432" i="1"/>
  <c r="H434" i="1"/>
  <c r="I434" i="1"/>
  <c r="H436" i="1"/>
  <c r="I436" i="1"/>
  <c r="H438" i="1"/>
  <c r="I438" i="1"/>
  <c r="H440" i="1"/>
  <c r="H442" i="1"/>
  <c r="I442" i="1"/>
  <c r="H444" i="1"/>
  <c r="I444" i="1"/>
  <c r="H446" i="1"/>
  <c r="I446" i="1"/>
  <c r="H448" i="1"/>
  <c r="I448" i="1"/>
  <c r="H450" i="1"/>
  <c r="I450" i="1"/>
  <c r="H452" i="1"/>
  <c r="I452" i="1"/>
  <c r="H453" i="1"/>
  <c r="H454" i="1"/>
  <c r="I454" i="1"/>
  <c r="I455" i="1"/>
  <c r="H455" i="1"/>
  <c r="H456" i="1"/>
  <c r="H458" i="1"/>
  <c r="I458" i="1"/>
  <c r="I459" i="1"/>
  <c r="H459" i="1"/>
  <c r="H460" i="1"/>
  <c r="I460" i="1"/>
  <c r="H462" i="1"/>
  <c r="I462" i="1"/>
  <c r="I463" i="1"/>
  <c r="H465" i="1"/>
  <c r="I465" i="1"/>
  <c r="H466" i="1"/>
  <c r="I466" i="1"/>
  <c r="H469" i="1"/>
  <c r="H470" i="1"/>
  <c r="I470" i="1"/>
  <c r="I471" i="1"/>
  <c r="H472" i="1"/>
  <c r="H474" i="1"/>
  <c r="I474" i="1"/>
  <c r="I475" i="1"/>
  <c r="H475" i="1"/>
  <c r="H476" i="1"/>
  <c r="I476" i="1"/>
  <c r="H477" i="1"/>
  <c r="I477" i="1"/>
  <c r="H478" i="1"/>
  <c r="I478" i="1"/>
  <c r="H479" i="1"/>
  <c r="H481" i="1"/>
  <c r="H482" i="1"/>
  <c r="I482" i="1"/>
  <c r="H483" i="1"/>
  <c r="I483" i="1"/>
  <c r="H484" i="1"/>
  <c r="I484" i="1"/>
  <c r="H485" i="1"/>
  <c r="I485" i="1"/>
  <c r="H486" i="1"/>
  <c r="H488" i="1"/>
  <c r="H489" i="1"/>
  <c r="I489" i="1"/>
  <c r="H490" i="1"/>
  <c r="I490" i="1"/>
  <c r="I491" i="1"/>
  <c r="H492" i="1"/>
  <c r="I492" i="1"/>
  <c r="H493" i="1"/>
  <c r="H495" i="1"/>
  <c r="I495" i="1"/>
  <c r="H496" i="1"/>
  <c r="I496" i="1"/>
  <c r="H497" i="1"/>
  <c r="I497" i="1"/>
  <c r="I498" i="1"/>
  <c r="H498" i="1"/>
  <c r="H499" i="1"/>
  <c r="I499" i="1"/>
  <c r="H500" i="1"/>
  <c r="I502" i="1"/>
  <c r="H502" i="1"/>
  <c r="H503" i="1"/>
  <c r="I503" i="1"/>
  <c r="H504" i="1"/>
  <c r="H506" i="1"/>
  <c r="I506" i="1"/>
  <c r="H507" i="1"/>
  <c r="I507" i="1"/>
  <c r="H508" i="1"/>
  <c r="H511" i="1"/>
  <c r="I511" i="1"/>
  <c r="H512" i="1"/>
  <c r="H514" i="1"/>
  <c r="I514" i="1"/>
  <c r="H515" i="1"/>
  <c r="I515" i="1"/>
  <c r="H516" i="1"/>
  <c r="I518" i="1"/>
  <c r="H518" i="1"/>
  <c r="H519" i="1"/>
  <c r="I519" i="1"/>
  <c r="H520" i="1"/>
  <c r="H522" i="1"/>
  <c r="I522" i="1"/>
  <c r="H523" i="1"/>
  <c r="I523" i="1"/>
  <c r="H524" i="1"/>
  <c r="I526" i="1"/>
  <c r="H526" i="1"/>
  <c r="H527" i="1"/>
  <c r="I527" i="1"/>
  <c r="H528" i="1"/>
  <c r="H530" i="1"/>
  <c r="I530" i="1"/>
  <c r="H531" i="1"/>
  <c r="I531" i="1"/>
  <c r="H532" i="1"/>
  <c r="I534" i="1"/>
  <c r="H534" i="1"/>
  <c r="H535" i="1"/>
  <c r="I535" i="1"/>
  <c r="H536" i="1"/>
  <c r="H538" i="1"/>
  <c r="I538" i="1"/>
  <c r="H539" i="1"/>
  <c r="I539" i="1"/>
  <c r="H540" i="1"/>
  <c r="H543" i="1"/>
  <c r="I543" i="1"/>
  <c r="H544" i="1"/>
  <c r="H546" i="1"/>
  <c r="I546" i="1"/>
  <c r="H547" i="1"/>
  <c r="I547" i="1"/>
  <c r="H548" i="1"/>
  <c r="I550" i="1"/>
  <c r="H551" i="1"/>
  <c r="I551" i="1"/>
  <c r="H552" i="1"/>
  <c r="H554" i="1"/>
  <c r="I554" i="1"/>
  <c r="H555" i="1"/>
  <c r="I555" i="1"/>
  <c r="H556" i="1"/>
  <c r="I558" i="1"/>
  <c r="H558" i="1"/>
  <c r="H559" i="1"/>
  <c r="I559" i="1"/>
  <c r="H560" i="1"/>
  <c r="H562" i="1"/>
  <c r="I562" i="1"/>
  <c r="H563" i="1"/>
  <c r="I563" i="1"/>
  <c r="H564" i="1"/>
  <c r="I566" i="1"/>
  <c r="H566" i="1"/>
  <c r="H567" i="1"/>
  <c r="I567" i="1"/>
  <c r="H568" i="1"/>
  <c r="H570" i="1"/>
  <c r="I570" i="1"/>
  <c r="H571" i="1"/>
  <c r="I571" i="1"/>
  <c r="H572" i="1"/>
  <c r="H575" i="1"/>
  <c r="I575" i="1"/>
  <c r="H576" i="1"/>
  <c r="H578" i="1"/>
  <c r="I578" i="1"/>
  <c r="H579" i="1"/>
  <c r="I579" i="1"/>
  <c r="H580" i="1"/>
  <c r="I582" i="1"/>
  <c r="H582" i="1"/>
  <c r="H583" i="1"/>
  <c r="I583" i="1"/>
  <c r="H584" i="1"/>
  <c r="H586" i="1"/>
  <c r="I586" i="1"/>
  <c r="H587" i="1"/>
  <c r="I587" i="1"/>
  <c r="I588" i="1"/>
  <c r="H588" i="1"/>
  <c r="H591" i="1"/>
  <c r="I591" i="1"/>
  <c r="I592" i="1"/>
  <c r="H592" i="1"/>
  <c r="H594" i="1"/>
  <c r="H595" i="1"/>
  <c r="I595" i="1"/>
  <c r="I596" i="1"/>
  <c r="H596" i="1"/>
  <c r="H598" i="1"/>
  <c r="I598" i="1"/>
  <c r="H599" i="1"/>
  <c r="I599" i="1"/>
  <c r="I600" i="1"/>
  <c r="H600" i="1"/>
  <c r="I602" i="1"/>
  <c r="H602" i="1"/>
  <c r="H603" i="1"/>
  <c r="I603" i="1"/>
  <c r="I604" i="1"/>
  <c r="H604" i="1"/>
  <c r="I606" i="1"/>
  <c r="H606" i="1"/>
  <c r="H607" i="1"/>
  <c r="I607" i="1"/>
  <c r="I608" i="1"/>
  <c r="H608" i="1"/>
  <c r="H610" i="1"/>
  <c r="I610" i="1"/>
  <c r="H611" i="1"/>
  <c r="I611" i="1"/>
  <c r="I612" i="1"/>
  <c r="H612" i="1"/>
  <c r="H614" i="1"/>
  <c r="I614" i="1"/>
  <c r="H615" i="1"/>
  <c r="I615" i="1"/>
  <c r="I616" i="1"/>
  <c r="H616" i="1"/>
  <c r="H618" i="1"/>
  <c r="I618" i="1"/>
  <c r="H619" i="1"/>
  <c r="I619" i="1"/>
  <c r="I620" i="1"/>
  <c r="H620" i="1"/>
  <c r="H623" i="1"/>
  <c r="I623" i="1"/>
  <c r="I624" i="1"/>
  <c r="H624" i="1"/>
  <c r="H627" i="1"/>
  <c r="I627" i="1"/>
  <c r="I628" i="1"/>
  <c r="H628" i="1"/>
  <c r="H630" i="1"/>
  <c r="I630" i="1"/>
  <c r="H631" i="1"/>
  <c r="I631" i="1"/>
  <c r="I632" i="1"/>
  <c r="H632" i="1"/>
  <c r="I634" i="1"/>
  <c r="H634" i="1"/>
  <c r="H635" i="1"/>
  <c r="I635" i="1"/>
  <c r="I636" i="1"/>
  <c r="H636" i="1"/>
  <c r="I638" i="1"/>
  <c r="H638" i="1"/>
  <c r="H639" i="1"/>
  <c r="I639" i="1"/>
  <c r="I640" i="1"/>
  <c r="H640" i="1"/>
  <c r="H642" i="1"/>
  <c r="I642" i="1"/>
  <c r="H643" i="1"/>
  <c r="I643" i="1"/>
  <c r="I644" i="1"/>
  <c r="H644" i="1"/>
  <c r="H646" i="1"/>
  <c r="I646" i="1"/>
  <c r="H647" i="1"/>
  <c r="I647" i="1"/>
  <c r="I648" i="1"/>
  <c r="H648" i="1"/>
  <c r="H649" i="1"/>
  <c r="I649" i="1"/>
  <c r="I650" i="1"/>
  <c r="H650" i="1"/>
  <c r="H651" i="1"/>
  <c r="I651" i="1"/>
  <c r="H654" i="1"/>
  <c r="I654" i="1"/>
  <c r="H655" i="1"/>
  <c r="I655" i="1"/>
  <c r="I656" i="1"/>
  <c r="H656" i="1"/>
  <c r="H657" i="1"/>
  <c r="I657" i="1"/>
  <c r="H659" i="1"/>
  <c r="I659" i="1"/>
  <c r="I660" i="1"/>
  <c r="H660" i="1"/>
  <c r="H661" i="1"/>
  <c r="H662" i="1"/>
  <c r="I662" i="1"/>
  <c r="H663" i="1"/>
  <c r="I663" i="1"/>
  <c r="I664" i="1"/>
  <c r="H664" i="1"/>
  <c r="I666" i="1"/>
  <c r="H666" i="1"/>
  <c r="H667" i="1"/>
  <c r="I667" i="1"/>
  <c r="H670" i="1"/>
  <c r="I670" i="1"/>
  <c r="H671" i="1"/>
  <c r="I671" i="1"/>
  <c r="I672" i="1"/>
  <c r="H672" i="1"/>
  <c r="H673" i="1"/>
  <c r="I673" i="1"/>
  <c r="H674" i="1"/>
  <c r="I674" i="1"/>
  <c r="H675" i="1"/>
  <c r="I675" i="1"/>
  <c r="H677" i="1"/>
  <c r="I677" i="1"/>
  <c r="H679" i="1"/>
  <c r="I679" i="1"/>
  <c r="I680" i="1"/>
  <c r="H680" i="1"/>
  <c r="H681" i="1"/>
  <c r="I681" i="1"/>
  <c r="H683" i="1"/>
  <c r="I683" i="1"/>
  <c r="I684" i="1"/>
  <c r="H684" i="1"/>
  <c r="H685" i="1"/>
  <c r="I685" i="1"/>
  <c r="H687" i="1"/>
  <c r="I687" i="1"/>
  <c r="D8" i="3"/>
  <c r="C8" i="3" s="1"/>
  <c r="D9" i="3"/>
  <c r="C9" i="3" s="1"/>
  <c r="D10" i="3"/>
  <c r="C10" i="3" s="1"/>
  <c r="D11" i="3"/>
  <c r="C11" i="3" s="1"/>
  <c r="D12" i="3"/>
  <c r="C12" i="3" s="1"/>
  <c r="D13" i="3"/>
  <c r="C13" i="3" s="1"/>
  <c r="D14" i="3"/>
  <c r="C14" i="3" s="1"/>
  <c r="D15" i="3"/>
  <c r="C15" i="3" s="1"/>
  <c r="D16" i="3"/>
  <c r="C16" i="3" s="1"/>
  <c r="D17" i="3"/>
  <c r="C17" i="3" s="1"/>
  <c r="D18" i="3"/>
  <c r="C18" i="3" s="1"/>
  <c r="D19" i="3"/>
  <c r="C19" i="3" s="1"/>
  <c r="D20" i="3"/>
  <c r="C20" i="3" s="1"/>
  <c r="D21" i="3"/>
  <c r="C21" i="3" s="1"/>
  <c r="D22" i="3"/>
  <c r="C22" i="3" s="1"/>
  <c r="D23" i="3"/>
  <c r="C23" i="3" s="1"/>
  <c r="D24" i="3"/>
  <c r="C24" i="3" s="1"/>
  <c r="D25" i="3"/>
  <c r="C25" i="3" s="1"/>
  <c r="D26" i="3"/>
  <c r="C26" i="3" s="1"/>
  <c r="D28" i="3"/>
  <c r="C28" i="3" s="1"/>
  <c r="D29" i="3"/>
  <c r="C29" i="3" s="1"/>
  <c r="D30" i="3"/>
  <c r="C30" i="3" s="1"/>
  <c r="D31" i="3"/>
  <c r="C31" i="3" s="1"/>
  <c r="D32" i="3"/>
  <c r="C32" i="3" s="1"/>
  <c r="D33" i="3"/>
  <c r="C33" i="3" s="1"/>
  <c r="D9" i="4"/>
  <c r="E9" i="4"/>
  <c r="F9" i="4"/>
  <c r="G9" i="4"/>
  <c r="H9" i="4"/>
  <c r="I9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D16" i="4"/>
  <c r="E16" i="4"/>
  <c r="F16" i="4"/>
  <c r="G16" i="4"/>
  <c r="H16" i="4"/>
  <c r="I16" i="4"/>
  <c r="D17" i="4"/>
  <c r="E17" i="4"/>
  <c r="F17" i="4"/>
  <c r="G17" i="4"/>
  <c r="H17" i="4"/>
  <c r="I17" i="4"/>
  <c r="D18" i="4"/>
  <c r="E18" i="4"/>
  <c r="F18" i="4"/>
  <c r="G18" i="4"/>
  <c r="H18" i="4"/>
  <c r="I18" i="4"/>
  <c r="D19" i="4"/>
  <c r="E19" i="4"/>
  <c r="F19" i="4"/>
  <c r="G19" i="4"/>
  <c r="H19" i="4"/>
  <c r="I19" i="4"/>
  <c r="D20" i="4"/>
  <c r="E20" i="4"/>
  <c r="F20" i="4"/>
  <c r="G20" i="4"/>
  <c r="H20" i="4"/>
  <c r="I20" i="4"/>
  <c r="D21" i="4"/>
  <c r="E21" i="4"/>
  <c r="F21" i="4"/>
  <c r="G21" i="4"/>
  <c r="H21" i="4"/>
  <c r="I21" i="4"/>
  <c r="D22" i="4"/>
  <c r="E22" i="4"/>
  <c r="F22" i="4"/>
  <c r="G22" i="4"/>
  <c r="H22" i="4"/>
  <c r="I22" i="4"/>
  <c r="D23" i="4"/>
  <c r="E23" i="4"/>
  <c r="F23" i="4"/>
  <c r="G23" i="4"/>
  <c r="H23" i="4"/>
  <c r="I23" i="4"/>
  <c r="D24" i="4"/>
  <c r="E24" i="4"/>
  <c r="F24" i="4"/>
  <c r="G24" i="4"/>
  <c r="H24" i="4"/>
  <c r="I24" i="4"/>
  <c r="D25" i="4"/>
  <c r="E25" i="4"/>
  <c r="F25" i="4"/>
  <c r="G25" i="4"/>
  <c r="H25" i="4"/>
  <c r="I25" i="4"/>
  <c r="D26" i="4"/>
  <c r="E26" i="4"/>
  <c r="F26" i="4"/>
  <c r="G26" i="4"/>
  <c r="H26" i="4"/>
  <c r="I26" i="4"/>
  <c r="D27" i="4"/>
  <c r="E27" i="4"/>
  <c r="F27" i="4"/>
  <c r="G27" i="4"/>
  <c r="H27" i="4"/>
  <c r="I27" i="4"/>
  <c r="D28" i="4"/>
  <c r="E28" i="4"/>
  <c r="F28" i="4"/>
  <c r="G28" i="4"/>
  <c r="H28" i="4"/>
  <c r="I28" i="4"/>
  <c r="D29" i="4"/>
  <c r="E29" i="4"/>
  <c r="F29" i="4"/>
  <c r="G29" i="4"/>
  <c r="H29" i="4"/>
  <c r="I29" i="4"/>
  <c r="D30" i="4"/>
  <c r="E30" i="4"/>
  <c r="F30" i="4"/>
  <c r="G30" i="4"/>
  <c r="H30" i="4"/>
  <c r="I30" i="4"/>
  <c r="D31" i="4"/>
  <c r="E31" i="4"/>
  <c r="F31" i="4"/>
  <c r="G31" i="4"/>
  <c r="H31" i="4"/>
  <c r="I31" i="4"/>
  <c r="D32" i="4"/>
  <c r="E32" i="4"/>
  <c r="F32" i="4"/>
  <c r="G32" i="4"/>
  <c r="H32" i="4"/>
  <c r="I32" i="4"/>
  <c r="D33" i="4"/>
  <c r="E33" i="4"/>
  <c r="F33" i="4"/>
  <c r="G33" i="4"/>
  <c r="H33" i="4"/>
  <c r="I33" i="4"/>
  <c r="D34" i="4"/>
  <c r="E34" i="4"/>
  <c r="F34" i="4"/>
  <c r="G34" i="4"/>
  <c r="H34" i="4"/>
  <c r="I34" i="4"/>
  <c r="D35" i="4"/>
  <c r="E35" i="4"/>
  <c r="F35" i="4"/>
  <c r="G35" i="4"/>
  <c r="H35" i="4"/>
  <c r="I35" i="4"/>
  <c r="D36" i="4"/>
  <c r="E36" i="4"/>
  <c r="F36" i="4"/>
  <c r="G36" i="4"/>
  <c r="H36" i="4"/>
  <c r="I36" i="4"/>
  <c r="D37" i="4"/>
  <c r="E37" i="4"/>
  <c r="F37" i="4"/>
  <c r="G37" i="4"/>
  <c r="H37" i="4"/>
  <c r="I37" i="4"/>
  <c r="D38" i="4"/>
  <c r="E38" i="4"/>
  <c r="F38" i="4"/>
  <c r="G38" i="4"/>
  <c r="H38" i="4"/>
  <c r="I38" i="4"/>
  <c r="D39" i="4"/>
  <c r="E39" i="4"/>
  <c r="F39" i="4"/>
  <c r="G39" i="4"/>
  <c r="H39" i="4"/>
  <c r="I39" i="4"/>
  <c r="D40" i="4"/>
  <c r="E40" i="4"/>
  <c r="F40" i="4"/>
  <c r="G40" i="4"/>
  <c r="H40" i="4"/>
  <c r="I40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6" i="4"/>
  <c r="E46" i="4"/>
  <c r="F46" i="4"/>
  <c r="G46" i="4"/>
  <c r="H46" i="4"/>
  <c r="I46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D52" i="4"/>
  <c r="E52" i="4"/>
  <c r="F52" i="4"/>
  <c r="G52" i="4"/>
  <c r="H52" i="4"/>
  <c r="I52" i="4"/>
  <c r="D53" i="4"/>
  <c r="E53" i="4"/>
  <c r="F53" i="4"/>
  <c r="G53" i="4"/>
  <c r="H53" i="4"/>
  <c r="I53" i="4"/>
  <c r="D54" i="4"/>
  <c r="E54" i="4"/>
  <c r="F54" i="4"/>
  <c r="G54" i="4"/>
  <c r="H54" i="4"/>
  <c r="I54" i="4"/>
  <c r="D55" i="4"/>
  <c r="E55" i="4"/>
  <c r="F55" i="4"/>
  <c r="G55" i="4"/>
  <c r="H55" i="4"/>
  <c r="I55" i="4"/>
  <c r="D56" i="4"/>
  <c r="E56" i="4"/>
  <c r="F56" i="4"/>
  <c r="G56" i="4"/>
  <c r="H56" i="4"/>
  <c r="I56" i="4"/>
  <c r="D57" i="4"/>
  <c r="E57" i="4"/>
  <c r="F57" i="4"/>
  <c r="G57" i="4"/>
  <c r="H57" i="4"/>
  <c r="I57" i="4"/>
  <c r="D58" i="4"/>
  <c r="E58" i="4"/>
  <c r="F58" i="4"/>
  <c r="G58" i="4"/>
  <c r="H58" i="4"/>
  <c r="I58" i="4"/>
  <c r="D59" i="4"/>
  <c r="E59" i="4"/>
  <c r="F59" i="4"/>
  <c r="G59" i="4"/>
  <c r="H59" i="4"/>
  <c r="I59" i="4"/>
  <c r="D60" i="4"/>
  <c r="E60" i="4"/>
  <c r="F60" i="4"/>
  <c r="G60" i="4"/>
  <c r="H60" i="4"/>
  <c r="I60" i="4"/>
  <c r="D61" i="4"/>
  <c r="E61" i="4"/>
  <c r="F61" i="4"/>
  <c r="G61" i="4"/>
  <c r="H61" i="4"/>
  <c r="I61" i="4"/>
  <c r="D62" i="4"/>
  <c r="E62" i="4"/>
  <c r="F62" i="4"/>
  <c r="G62" i="4"/>
  <c r="H62" i="4"/>
  <c r="I62" i="4"/>
  <c r="D63" i="4"/>
  <c r="E63" i="4"/>
  <c r="F63" i="4"/>
  <c r="G63" i="4"/>
  <c r="H63" i="4"/>
  <c r="I63" i="4"/>
  <c r="D64" i="4"/>
  <c r="E64" i="4"/>
  <c r="F64" i="4"/>
  <c r="G64" i="4"/>
  <c r="H64" i="4"/>
  <c r="I64" i="4"/>
  <c r="D65" i="4"/>
  <c r="E65" i="4"/>
  <c r="F65" i="4"/>
  <c r="G65" i="4"/>
  <c r="H65" i="4"/>
  <c r="I65" i="4"/>
  <c r="D66" i="4"/>
  <c r="E66" i="4"/>
  <c r="F66" i="4"/>
  <c r="G66" i="4"/>
  <c r="H66" i="4"/>
  <c r="I66" i="4"/>
  <c r="D67" i="4"/>
  <c r="E67" i="4"/>
  <c r="F67" i="4"/>
  <c r="G67" i="4"/>
  <c r="H67" i="4"/>
  <c r="I67" i="4"/>
  <c r="D68" i="4"/>
  <c r="E68" i="4"/>
  <c r="F68" i="4"/>
  <c r="G68" i="4"/>
  <c r="H68" i="4"/>
  <c r="I68" i="4"/>
  <c r="D69" i="4"/>
  <c r="E69" i="4"/>
  <c r="F69" i="4"/>
  <c r="G69" i="4"/>
  <c r="H69" i="4"/>
  <c r="I69" i="4"/>
  <c r="D70" i="4"/>
  <c r="E70" i="4"/>
  <c r="F70" i="4"/>
  <c r="G70" i="4"/>
  <c r="H70" i="4"/>
  <c r="I70" i="4"/>
  <c r="D71" i="4"/>
  <c r="E71" i="4"/>
  <c r="F71" i="4"/>
  <c r="G71" i="4"/>
  <c r="H71" i="4"/>
  <c r="I71" i="4"/>
  <c r="D72" i="4"/>
  <c r="E72" i="4"/>
  <c r="F72" i="4"/>
  <c r="G72" i="4"/>
  <c r="H72" i="4"/>
  <c r="I72" i="4"/>
  <c r="D73" i="4"/>
  <c r="E73" i="4"/>
  <c r="F73" i="4"/>
  <c r="G73" i="4"/>
  <c r="H73" i="4"/>
  <c r="I73" i="4"/>
  <c r="D74" i="4"/>
  <c r="E74" i="4"/>
  <c r="F74" i="4"/>
  <c r="G74" i="4"/>
  <c r="H74" i="4"/>
  <c r="I74" i="4"/>
  <c r="D75" i="4"/>
  <c r="E75" i="4"/>
  <c r="F75" i="4"/>
  <c r="G75" i="4"/>
  <c r="H75" i="4"/>
  <c r="I75" i="4"/>
  <c r="D76" i="4"/>
  <c r="E76" i="4"/>
  <c r="F76" i="4"/>
  <c r="G76" i="4"/>
  <c r="H76" i="4"/>
  <c r="I76" i="4"/>
  <c r="D77" i="4"/>
  <c r="E77" i="4"/>
  <c r="F77" i="4"/>
  <c r="G77" i="4"/>
  <c r="H77" i="4"/>
  <c r="I77" i="4"/>
  <c r="D78" i="4"/>
  <c r="E78" i="4"/>
  <c r="F78" i="4"/>
  <c r="G78" i="4"/>
  <c r="H78" i="4"/>
  <c r="I78" i="4"/>
  <c r="D79" i="4"/>
  <c r="E79" i="4"/>
  <c r="F79" i="4"/>
  <c r="G79" i="4"/>
  <c r="H79" i="4"/>
  <c r="I79" i="4"/>
  <c r="D80" i="4"/>
  <c r="E80" i="4"/>
  <c r="F80" i="4"/>
  <c r="G80" i="4"/>
  <c r="H80" i="4"/>
  <c r="I80" i="4"/>
  <c r="D81" i="4"/>
  <c r="E81" i="4"/>
  <c r="F81" i="4"/>
  <c r="G81" i="4"/>
  <c r="H81" i="4"/>
  <c r="I81" i="4"/>
  <c r="D82" i="4"/>
  <c r="E82" i="4"/>
  <c r="F82" i="4"/>
  <c r="G82" i="4"/>
  <c r="H82" i="4"/>
  <c r="I82" i="4"/>
  <c r="D83" i="4"/>
  <c r="E83" i="4"/>
  <c r="F83" i="4"/>
  <c r="G83" i="4"/>
  <c r="H83" i="4"/>
  <c r="I83" i="4"/>
  <c r="D84" i="4"/>
  <c r="E84" i="4"/>
  <c r="F84" i="4"/>
  <c r="G84" i="4"/>
  <c r="H84" i="4"/>
  <c r="I84" i="4"/>
  <c r="D85" i="4"/>
  <c r="E85" i="4"/>
  <c r="F85" i="4"/>
  <c r="G85" i="4"/>
  <c r="H85" i="4"/>
  <c r="I85" i="4"/>
  <c r="D86" i="4"/>
  <c r="E86" i="4"/>
  <c r="F86" i="4"/>
  <c r="G86" i="4"/>
  <c r="H86" i="4"/>
  <c r="I86" i="4"/>
  <c r="D87" i="4"/>
  <c r="E87" i="4"/>
  <c r="F87" i="4"/>
  <c r="G87" i="4"/>
  <c r="H87" i="4"/>
  <c r="I87" i="4"/>
  <c r="D88" i="4"/>
  <c r="E88" i="4"/>
  <c r="F88" i="4"/>
  <c r="G88" i="4"/>
  <c r="H88" i="4"/>
  <c r="I88" i="4"/>
  <c r="D89" i="4"/>
  <c r="E89" i="4"/>
  <c r="F89" i="4"/>
  <c r="G89" i="4"/>
  <c r="H89" i="4"/>
  <c r="I89" i="4"/>
  <c r="D90" i="4"/>
  <c r="E90" i="4"/>
  <c r="F90" i="4"/>
  <c r="G90" i="4"/>
  <c r="H90" i="4"/>
  <c r="I90" i="4"/>
  <c r="D91" i="4"/>
  <c r="E91" i="4"/>
  <c r="F91" i="4"/>
  <c r="G91" i="4"/>
  <c r="H91" i="4"/>
  <c r="I91" i="4"/>
  <c r="D92" i="4"/>
  <c r="E92" i="4"/>
  <c r="F92" i="4"/>
  <c r="G92" i="4"/>
  <c r="H92" i="4"/>
  <c r="I92" i="4"/>
  <c r="D93" i="4"/>
  <c r="E93" i="4"/>
  <c r="F93" i="4"/>
  <c r="G93" i="4"/>
  <c r="H93" i="4"/>
  <c r="I93" i="4"/>
  <c r="D94" i="4"/>
  <c r="E94" i="4"/>
  <c r="F94" i="4"/>
  <c r="G94" i="4"/>
  <c r="H94" i="4"/>
  <c r="I94" i="4"/>
  <c r="D95" i="4"/>
  <c r="E95" i="4"/>
  <c r="F95" i="4"/>
  <c r="G95" i="4"/>
  <c r="H95" i="4"/>
  <c r="I95" i="4"/>
  <c r="D96" i="4"/>
  <c r="E96" i="4"/>
  <c r="F96" i="4"/>
  <c r="G96" i="4"/>
  <c r="H96" i="4"/>
  <c r="I96" i="4"/>
  <c r="D97" i="4"/>
  <c r="E97" i="4"/>
  <c r="F97" i="4"/>
  <c r="G97" i="4"/>
  <c r="H97" i="4"/>
  <c r="I97" i="4"/>
  <c r="D98" i="4"/>
  <c r="E98" i="4"/>
  <c r="F98" i="4"/>
  <c r="G98" i="4"/>
  <c r="H98" i="4"/>
  <c r="I98" i="4"/>
  <c r="D99" i="4"/>
  <c r="E99" i="4"/>
  <c r="F99" i="4"/>
  <c r="G99" i="4"/>
  <c r="H99" i="4"/>
  <c r="I99" i="4"/>
  <c r="D100" i="4"/>
  <c r="E100" i="4"/>
  <c r="F100" i="4"/>
  <c r="G100" i="4"/>
  <c r="H100" i="4"/>
  <c r="I100" i="4"/>
  <c r="D101" i="4"/>
  <c r="E101" i="4"/>
  <c r="F101" i="4"/>
  <c r="G101" i="4"/>
  <c r="H101" i="4"/>
  <c r="I101" i="4"/>
  <c r="D102" i="4"/>
  <c r="E102" i="4"/>
  <c r="F102" i="4"/>
  <c r="G102" i="4"/>
  <c r="H102" i="4"/>
  <c r="I102" i="4"/>
  <c r="D103" i="4"/>
  <c r="E103" i="4"/>
  <c r="F103" i="4"/>
  <c r="G103" i="4"/>
  <c r="H103" i="4"/>
  <c r="I103" i="4"/>
  <c r="D104" i="4"/>
  <c r="E104" i="4"/>
  <c r="F104" i="4"/>
  <c r="G104" i="4"/>
  <c r="H104" i="4"/>
  <c r="I104" i="4"/>
  <c r="D105" i="4"/>
  <c r="E105" i="4"/>
  <c r="F105" i="4"/>
  <c r="G105" i="4"/>
  <c r="H105" i="4"/>
  <c r="I105" i="4"/>
  <c r="D106" i="4"/>
  <c r="E106" i="4"/>
  <c r="F106" i="4"/>
  <c r="G106" i="4"/>
  <c r="H106" i="4"/>
  <c r="I106" i="4"/>
  <c r="D107" i="4"/>
  <c r="E107" i="4"/>
  <c r="F107" i="4"/>
  <c r="G107" i="4"/>
  <c r="H107" i="4"/>
  <c r="I107" i="4"/>
  <c r="D108" i="4"/>
  <c r="E108" i="4"/>
  <c r="F108" i="4"/>
  <c r="G108" i="4"/>
  <c r="H108" i="4"/>
  <c r="I108" i="4"/>
  <c r="D109" i="4"/>
  <c r="E109" i="4"/>
  <c r="F109" i="4"/>
  <c r="G109" i="4"/>
  <c r="H109" i="4"/>
  <c r="I109" i="4"/>
  <c r="D110" i="4"/>
  <c r="E110" i="4"/>
  <c r="F110" i="4"/>
  <c r="G110" i="4"/>
  <c r="H110" i="4"/>
  <c r="I110" i="4"/>
  <c r="D111" i="4"/>
  <c r="E111" i="4"/>
  <c r="F111" i="4"/>
  <c r="G111" i="4"/>
  <c r="H111" i="4"/>
  <c r="I111" i="4"/>
  <c r="D112" i="4"/>
  <c r="E112" i="4"/>
  <c r="F112" i="4"/>
  <c r="G112" i="4"/>
  <c r="H112" i="4"/>
  <c r="I112" i="4"/>
  <c r="D113" i="4"/>
  <c r="E113" i="4"/>
  <c r="F113" i="4"/>
  <c r="G113" i="4"/>
  <c r="H113" i="4"/>
  <c r="I113" i="4"/>
  <c r="D114" i="4"/>
  <c r="E114" i="4"/>
  <c r="F114" i="4"/>
  <c r="G114" i="4"/>
  <c r="H114" i="4"/>
  <c r="I114" i="4"/>
  <c r="D115" i="4"/>
  <c r="E115" i="4"/>
  <c r="F115" i="4"/>
  <c r="G115" i="4"/>
  <c r="H115" i="4"/>
  <c r="I115" i="4"/>
  <c r="D116" i="4"/>
  <c r="E116" i="4"/>
  <c r="F116" i="4"/>
  <c r="G116" i="4"/>
  <c r="H116" i="4"/>
  <c r="I116" i="4"/>
  <c r="D117" i="4"/>
  <c r="E117" i="4"/>
  <c r="F117" i="4"/>
  <c r="G117" i="4"/>
  <c r="H117" i="4"/>
  <c r="I117" i="4"/>
  <c r="D118" i="4"/>
  <c r="E118" i="4"/>
  <c r="F118" i="4"/>
  <c r="G118" i="4"/>
  <c r="H118" i="4"/>
  <c r="I118" i="4"/>
  <c r="D119" i="4"/>
  <c r="E119" i="4"/>
  <c r="F119" i="4"/>
  <c r="G119" i="4"/>
  <c r="H119" i="4"/>
  <c r="I119" i="4"/>
  <c r="D120" i="4"/>
  <c r="E120" i="4"/>
  <c r="F120" i="4"/>
  <c r="G120" i="4"/>
  <c r="H120" i="4"/>
  <c r="I120" i="4"/>
  <c r="D121" i="4"/>
  <c r="E121" i="4"/>
  <c r="F121" i="4"/>
  <c r="G121" i="4"/>
  <c r="H121" i="4"/>
  <c r="I121" i="4"/>
  <c r="D122" i="4"/>
  <c r="E122" i="4"/>
  <c r="F122" i="4"/>
  <c r="G122" i="4"/>
  <c r="H122" i="4"/>
  <c r="I122" i="4"/>
  <c r="D123" i="4"/>
  <c r="E123" i="4"/>
  <c r="F123" i="4"/>
  <c r="G123" i="4"/>
  <c r="H123" i="4"/>
  <c r="I123" i="4"/>
  <c r="D124" i="4"/>
  <c r="E124" i="4"/>
  <c r="F124" i="4"/>
  <c r="G124" i="4"/>
  <c r="H124" i="4"/>
  <c r="I124" i="4"/>
  <c r="D125" i="4"/>
  <c r="E125" i="4"/>
  <c r="F125" i="4"/>
  <c r="G125" i="4"/>
  <c r="H125" i="4"/>
  <c r="I125" i="4"/>
  <c r="D126" i="4"/>
  <c r="E126" i="4"/>
  <c r="F126" i="4"/>
  <c r="G126" i="4"/>
  <c r="H126" i="4"/>
  <c r="I126" i="4"/>
  <c r="D127" i="4"/>
  <c r="E127" i="4"/>
  <c r="F127" i="4"/>
  <c r="G127" i="4"/>
  <c r="H127" i="4"/>
  <c r="I127" i="4"/>
  <c r="D128" i="4"/>
  <c r="E128" i="4"/>
  <c r="F128" i="4"/>
  <c r="G128" i="4"/>
  <c r="H128" i="4"/>
  <c r="I128" i="4"/>
  <c r="D129" i="4"/>
  <c r="E129" i="4"/>
  <c r="F129" i="4"/>
  <c r="G129" i="4"/>
  <c r="H129" i="4"/>
  <c r="I129" i="4"/>
  <c r="D130" i="4"/>
  <c r="E130" i="4"/>
  <c r="F130" i="4"/>
  <c r="G130" i="4"/>
  <c r="H130" i="4"/>
  <c r="I130" i="4"/>
  <c r="D131" i="4"/>
  <c r="E131" i="4"/>
  <c r="F131" i="4"/>
  <c r="G131" i="4"/>
  <c r="H131" i="4"/>
  <c r="I131" i="4"/>
  <c r="D132" i="4"/>
  <c r="E132" i="4"/>
  <c r="F132" i="4"/>
  <c r="G132" i="4"/>
  <c r="H132" i="4"/>
  <c r="I132" i="4"/>
  <c r="D133" i="4"/>
  <c r="E133" i="4"/>
  <c r="F133" i="4"/>
  <c r="G133" i="4"/>
  <c r="H133" i="4"/>
  <c r="I133" i="4"/>
  <c r="D134" i="4"/>
  <c r="E134" i="4"/>
  <c r="F134" i="4"/>
  <c r="G134" i="4"/>
  <c r="H134" i="4"/>
  <c r="I134" i="4"/>
  <c r="D135" i="4"/>
  <c r="E135" i="4"/>
  <c r="F135" i="4"/>
  <c r="G135" i="4"/>
  <c r="H135" i="4"/>
  <c r="I135" i="4"/>
  <c r="D136" i="4"/>
  <c r="E136" i="4"/>
  <c r="F136" i="4"/>
  <c r="G136" i="4"/>
  <c r="H136" i="4"/>
  <c r="I136" i="4"/>
  <c r="D137" i="4"/>
  <c r="E137" i="4"/>
  <c r="F137" i="4"/>
  <c r="G137" i="4"/>
  <c r="H137" i="4"/>
  <c r="I137" i="4"/>
  <c r="D138" i="4"/>
  <c r="E138" i="4"/>
  <c r="F138" i="4"/>
  <c r="G138" i="4"/>
  <c r="H138" i="4"/>
  <c r="I138" i="4"/>
  <c r="D139" i="4"/>
  <c r="E139" i="4"/>
  <c r="F139" i="4"/>
  <c r="G139" i="4"/>
  <c r="H139" i="4"/>
  <c r="I139" i="4"/>
  <c r="D140" i="4"/>
  <c r="E140" i="4"/>
  <c r="F140" i="4"/>
  <c r="G140" i="4"/>
  <c r="H140" i="4"/>
  <c r="I140" i="4"/>
  <c r="D141" i="4"/>
  <c r="E141" i="4"/>
  <c r="F141" i="4"/>
  <c r="G141" i="4"/>
  <c r="H141" i="4"/>
  <c r="I141" i="4"/>
  <c r="D142" i="4"/>
  <c r="E142" i="4"/>
  <c r="F142" i="4"/>
  <c r="G142" i="4"/>
  <c r="H142" i="4"/>
  <c r="I142" i="4"/>
  <c r="D143" i="4"/>
  <c r="E143" i="4"/>
  <c r="F143" i="4"/>
  <c r="G143" i="4"/>
  <c r="H143" i="4"/>
  <c r="I143" i="4"/>
  <c r="D144" i="4"/>
  <c r="E144" i="4"/>
  <c r="F144" i="4"/>
  <c r="G144" i="4"/>
  <c r="H144" i="4"/>
  <c r="I144" i="4"/>
  <c r="D145" i="4"/>
  <c r="E145" i="4"/>
  <c r="F145" i="4"/>
  <c r="G145" i="4"/>
  <c r="H145" i="4"/>
  <c r="I145" i="4"/>
  <c r="D146" i="4"/>
  <c r="E146" i="4"/>
  <c r="F146" i="4"/>
  <c r="G146" i="4"/>
  <c r="H146" i="4"/>
  <c r="I146" i="4"/>
  <c r="D147" i="4"/>
  <c r="E147" i="4"/>
  <c r="F147" i="4"/>
  <c r="G147" i="4"/>
  <c r="H147" i="4"/>
  <c r="I147" i="4"/>
  <c r="D148" i="4"/>
  <c r="E148" i="4"/>
  <c r="F148" i="4"/>
  <c r="G148" i="4"/>
  <c r="H148" i="4"/>
  <c r="I148" i="4"/>
  <c r="D149" i="4"/>
  <c r="E149" i="4"/>
  <c r="F149" i="4"/>
  <c r="G149" i="4"/>
  <c r="H149" i="4"/>
  <c r="I149" i="4"/>
  <c r="D150" i="4"/>
  <c r="E150" i="4"/>
  <c r="F150" i="4"/>
  <c r="G150" i="4"/>
  <c r="H150" i="4"/>
  <c r="I150" i="4"/>
  <c r="D151" i="4"/>
  <c r="E151" i="4"/>
  <c r="F151" i="4"/>
  <c r="G151" i="4"/>
  <c r="H151" i="4"/>
  <c r="I151" i="4"/>
  <c r="D152" i="4"/>
  <c r="E152" i="4"/>
  <c r="F152" i="4"/>
  <c r="G152" i="4"/>
  <c r="H152" i="4"/>
  <c r="I152" i="4"/>
  <c r="D153" i="4"/>
  <c r="E153" i="4"/>
  <c r="F153" i="4"/>
  <c r="G153" i="4"/>
  <c r="H153" i="4"/>
  <c r="I153" i="4"/>
  <c r="D154" i="4"/>
  <c r="E154" i="4"/>
  <c r="F154" i="4"/>
  <c r="G154" i="4"/>
  <c r="H154" i="4"/>
  <c r="I154" i="4"/>
  <c r="D155" i="4"/>
  <c r="E155" i="4"/>
  <c r="F155" i="4"/>
  <c r="G155" i="4"/>
  <c r="H155" i="4"/>
  <c r="I155" i="4"/>
  <c r="D156" i="4"/>
  <c r="E156" i="4"/>
  <c r="F156" i="4"/>
  <c r="G156" i="4"/>
  <c r="H156" i="4"/>
  <c r="I156" i="4"/>
  <c r="D9" i="5"/>
  <c r="E9" i="5"/>
  <c r="C9" i="5" s="1"/>
  <c r="F9" i="5"/>
  <c r="G9" i="5"/>
  <c r="H9" i="5"/>
  <c r="I9" i="5"/>
  <c r="J9" i="5"/>
  <c r="D10" i="5"/>
  <c r="E10" i="5"/>
  <c r="F10" i="5"/>
  <c r="G10" i="5"/>
  <c r="H10" i="5"/>
  <c r="I10" i="5"/>
  <c r="J10" i="5"/>
  <c r="D11" i="5"/>
  <c r="E11" i="5"/>
  <c r="F11" i="5"/>
  <c r="G11" i="5"/>
  <c r="H11" i="5"/>
  <c r="I11" i="5"/>
  <c r="J11" i="5"/>
  <c r="D12" i="5"/>
  <c r="E12" i="5"/>
  <c r="F12" i="5"/>
  <c r="G12" i="5"/>
  <c r="H12" i="5"/>
  <c r="I12" i="5"/>
  <c r="J12" i="5"/>
  <c r="D13" i="5"/>
  <c r="E13" i="5"/>
  <c r="F13" i="5"/>
  <c r="G13" i="5"/>
  <c r="H13" i="5"/>
  <c r="I13" i="5"/>
  <c r="J13" i="5"/>
  <c r="D14" i="5"/>
  <c r="E14" i="5"/>
  <c r="C14" i="5" s="1"/>
  <c r="F14" i="5"/>
  <c r="G14" i="5"/>
  <c r="H14" i="5"/>
  <c r="I14" i="5"/>
  <c r="J14" i="5"/>
  <c r="D15" i="5"/>
  <c r="E15" i="5"/>
  <c r="F15" i="5"/>
  <c r="G15" i="5"/>
  <c r="H15" i="5"/>
  <c r="I15" i="5"/>
  <c r="J15" i="5"/>
  <c r="D16" i="5"/>
  <c r="E16" i="5"/>
  <c r="C16" i="5" s="1"/>
  <c r="F16" i="5"/>
  <c r="G16" i="5"/>
  <c r="H16" i="5"/>
  <c r="I16" i="5"/>
  <c r="J16" i="5"/>
  <c r="D17" i="5"/>
  <c r="E17" i="5"/>
  <c r="C17" i="5" s="1"/>
  <c r="F17" i="5"/>
  <c r="G17" i="5"/>
  <c r="H17" i="5"/>
  <c r="I17" i="5"/>
  <c r="J17" i="5"/>
  <c r="D18" i="5"/>
  <c r="E18" i="5"/>
  <c r="F18" i="5"/>
  <c r="G18" i="5"/>
  <c r="H18" i="5"/>
  <c r="I18" i="5"/>
  <c r="J18" i="5"/>
  <c r="D19" i="5"/>
  <c r="E19" i="5"/>
  <c r="F19" i="5"/>
  <c r="G19" i="5"/>
  <c r="H19" i="5"/>
  <c r="I19" i="5"/>
  <c r="J19" i="5"/>
  <c r="D20" i="5"/>
  <c r="E20" i="5"/>
  <c r="F20" i="5"/>
  <c r="G20" i="5"/>
  <c r="H20" i="5"/>
  <c r="I20" i="5"/>
  <c r="J20" i="5"/>
  <c r="D21" i="5"/>
  <c r="E21" i="5"/>
  <c r="F21" i="5"/>
  <c r="G21" i="5"/>
  <c r="H21" i="5"/>
  <c r="I21" i="5"/>
  <c r="J21" i="5"/>
  <c r="D22" i="5"/>
  <c r="E22" i="5"/>
  <c r="C22" i="5" s="1"/>
  <c r="F22" i="5"/>
  <c r="G22" i="5"/>
  <c r="H22" i="5"/>
  <c r="I22" i="5"/>
  <c r="J22" i="5"/>
  <c r="D23" i="5"/>
  <c r="E23" i="5"/>
  <c r="F23" i="5"/>
  <c r="G23" i="5"/>
  <c r="H23" i="5"/>
  <c r="I23" i="5"/>
  <c r="J23" i="5"/>
  <c r="D24" i="5"/>
  <c r="E24" i="5"/>
  <c r="C24" i="5" s="1"/>
  <c r="F24" i="5"/>
  <c r="G24" i="5"/>
  <c r="H24" i="5"/>
  <c r="I24" i="5"/>
  <c r="J24" i="5"/>
  <c r="D25" i="5"/>
  <c r="E25" i="5"/>
  <c r="C25" i="5" s="1"/>
  <c r="F25" i="5"/>
  <c r="G25" i="5"/>
  <c r="H25" i="5"/>
  <c r="I25" i="5"/>
  <c r="J25" i="5"/>
  <c r="D26" i="5"/>
  <c r="E26" i="5"/>
  <c r="F26" i="5"/>
  <c r="G26" i="5"/>
  <c r="H26" i="5"/>
  <c r="I26" i="5"/>
  <c r="J26" i="5"/>
  <c r="D27" i="5"/>
  <c r="E27" i="5"/>
  <c r="C27" i="5" s="1"/>
  <c r="I27" i="5"/>
  <c r="F27" i="5"/>
  <c r="G27" i="5"/>
  <c r="H27" i="5"/>
  <c r="J27" i="5"/>
  <c r="D28" i="5"/>
  <c r="E28" i="5"/>
  <c r="F28" i="5"/>
  <c r="G28" i="5"/>
  <c r="H28" i="5"/>
  <c r="I28" i="5"/>
  <c r="J28" i="5"/>
  <c r="D29" i="5"/>
  <c r="E29" i="5"/>
  <c r="F29" i="5"/>
  <c r="G29" i="5"/>
  <c r="H29" i="5"/>
  <c r="I29" i="5"/>
  <c r="J29" i="5"/>
  <c r="D30" i="5"/>
  <c r="E30" i="5"/>
  <c r="C30" i="5" s="1"/>
  <c r="F30" i="5"/>
  <c r="G30" i="5"/>
  <c r="H30" i="5"/>
  <c r="I30" i="5"/>
  <c r="J30" i="5"/>
  <c r="D31" i="5"/>
  <c r="E31" i="5"/>
  <c r="F31" i="5"/>
  <c r="G31" i="5"/>
  <c r="H31" i="5"/>
  <c r="I31" i="5"/>
  <c r="J31" i="5"/>
  <c r="D32" i="5"/>
  <c r="E32" i="5"/>
  <c r="I32" i="5"/>
  <c r="F32" i="5"/>
  <c r="G32" i="5"/>
  <c r="H32" i="5"/>
  <c r="J32" i="5"/>
  <c r="D33" i="5"/>
  <c r="E33" i="5"/>
  <c r="C33" i="5" s="1"/>
  <c r="F33" i="5"/>
  <c r="G33" i="5"/>
  <c r="H33" i="5"/>
  <c r="I33" i="5"/>
  <c r="J33" i="5"/>
  <c r="D34" i="5"/>
  <c r="E34" i="5"/>
  <c r="F34" i="5"/>
  <c r="G34" i="5"/>
  <c r="H34" i="5"/>
  <c r="I34" i="5"/>
  <c r="J34" i="5"/>
  <c r="D35" i="5"/>
  <c r="E35" i="5"/>
  <c r="C35" i="5" s="1"/>
  <c r="I35" i="5"/>
  <c r="F35" i="5"/>
  <c r="G35" i="5"/>
  <c r="H35" i="5"/>
  <c r="J35" i="5"/>
  <c r="D36" i="5"/>
  <c r="E36" i="5"/>
  <c r="F36" i="5"/>
  <c r="G36" i="5"/>
  <c r="H36" i="5"/>
  <c r="I36" i="5"/>
  <c r="J36" i="5"/>
  <c r="D37" i="5"/>
  <c r="E37" i="5"/>
  <c r="F37" i="5"/>
  <c r="G37" i="5"/>
  <c r="H37" i="5"/>
  <c r="I37" i="5"/>
  <c r="J37" i="5"/>
  <c r="D38" i="5"/>
  <c r="E38" i="5"/>
  <c r="C38" i="5" s="1"/>
  <c r="F38" i="5"/>
  <c r="G38" i="5"/>
  <c r="H38" i="5"/>
  <c r="I38" i="5"/>
  <c r="J38" i="5"/>
  <c r="D39" i="5"/>
  <c r="E39" i="5"/>
  <c r="F39" i="5"/>
  <c r="G39" i="5"/>
  <c r="H39" i="5"/>
  <c r="I39" i="5"/>
  <c r="J39" i="5"/>
  <c r="D40" i="5"/>
  <c r="E40" i="5"/>
  <c r="C40" i="5" s="1"/>
  <c r="F40" i="5"/>
  <c r="G40" i="5"/>
  <c r="H40" i="5"/>
  <c r="I40" i="5"/>
  <c r="J40" i="5"/>
  <c r="D41" i="5"/>
  <c r="E41" i="5"/>
  <c r="C41" i="5" s="1"/>
  <c r="F41" i="5"/>
  <c r="G41" i="5"/>
  <c r="H41" i="5"/>
  <c r="I41" i="5"/>
  <c r="J41" i="5"/>
  <c r="D42" i="5"/>
  <c r="E42" i="5"/>
  <c r="F42" i="5"/>
  <c r="G42" i="5"/>
  <c r="H42" i="5"/>
  <c r="I42" i="5"/>
  <c r="J42" i="5"/>
  <c r="D43" i="5"/>
  <c r="E43" i="5"/>
  <c r="F43" i="5"/>
  <c r="G43" i="5"/>
  <c r="H43" i="5"/>
  <c r="I43" i="5"/>
  <c r="J43" i="5"/>
  <c r="D44" i="5"/>
  <c r="E44" i="5"/>
  <c r="I44" i="5"/>
  <c r="F44" i="5"/>
  <c r="G44" i="5"/>
  <c r="H44" i="5"/>
  <c r="J44" i="5"/>
  <c r="D45" i="5"/>
  <c r="E45" i="5"/>
  <c r="F45" i="5"/>
  <c r="G45" i="5"/>
  <c r="H45" i="5"/>
  <c r="I45" i="5"/>
  <c r="J45" i="5"/>
  <c r="D46" i="5"/>
  <c r="E46" i="5"/>
  <c r="C46" i="5" s="1"/>
  <c r="F46" i="5"/>
  <c r="G46" i="5"/>
  <c r="H46" i="5"/>
  <c r="I46" i="5"/>
  <c r="J46" i="5"/>
  <c r="D47" i="5"/>
  <c r="E47" i="5"/>
  <c r="F47" i="5"/>
  <c r="G47" i="5"/>
  <c r="H47" i="5"/>
  <c r="I47" i="5"/>
  <c r="J47" i="5"/>
  <c r="D48" i="5"/>
  <c r="E48" i="5"/>
  <c r="C48" i="5" s="1"/>
  <c r="F48" i="5"/>
  <c r="G48" i="5"/>
  <c r="H48" i="5"/>
  <c r="I48" i="5"/>
  <c r="J48" i="5"/>
  <c r="D49" i="5"/>
  <c r="E49" i="5"/>
  <c r="C49" i="5" s="1"/>
  <c r="F49" i="5"/>
  <c r="G49" i="5"/>
  <c r="H49" i="5"/>
  <c r="I49" i="5"/>
  <c r="J49" i="5"/>
  <c r="D50" i="5"/>
  <c r="E50" i="5"/>
  <c r="F50" i="5"/>
  <c r="G50" i="5"/>
  <c r="H50" i="5"/>
  <c r="I50" i="5"/>
  <c r="J50" i="5"/>
  <c r="D51" i="5"/>
  <c r="E51" i="5"/>
  <c r="F51" i="5"/>
  <c r="G51" i="5"/>
  <c r="H51" i="5"/>
  <c r="I51" i="5"/>
  <c r="J51" i="5"/>
  <c r="D52" i="5"/>
  <c r="E52" i="5"/>
  <c r="F52" i="5"/>
  <c r="G52" i="5"/>
  <c r="H52" i="5"/>
  <c r="I52" i="5"/>
  <c r="J52" i="5"/>
  <c r="D53" i="5"/>
  <c r="E53" i="5"/>
  <c r="F53" i="5"/>
  <c r="G53" i="5"/>
  <c r="H53" i="5"/>
  <c r="I53" i="5"/>
  <c r="J53" i="5"/>
  <c r="D54" i="5"/>
  <c r="E54" i="5"/>
  <c r="C54" i="5" s="1"/>
  <c r="F54" i="5"/>
  <c r="G54" i="5"/>
  <c r="H54" i="5"/>
  <c r="I54" i="5"/>
  <c r="J54" i="5"/>
  <c r="D55" i="5"/>
  <c r="E55" i="5"/>
  <c r="F55" i="5"/>
  <c r="G55" i="5"/>
  <c r="H55" i="5"/>
  <c r="I55" i="5"/>
  <c r="J55" i="5"/>
  <c r="D56" i="5"/>
  <c r="E56" i="5"/>
  <c r="I56" i="5"/>
  <c r="F56" i="5"/>
  <c r="G56" i="5"/>
  <c r="H56" i="5"/>
  <c r="J56" i="5"/>
  <c r="D57" i="5"/>
  <c r="E57" i="5"/>
  <c r="C57" i="5" s="1"/>
  <c r="F57" i="5"/>
  <c r="G57" i="5"/>
  <c r="H57" i="5"/>
  <c r="I57" i="5"/>
  <c r="J57" i="5"/>
  <c r="D58" i="5"/>
  <c r="E58" i="5"/>
  <c r="F58" i="5"/>
  <c r="G58" i="5"/>
  <c r="H58" i="5"/>
  <c r="I58" i="5"/>
  <c r="J58" i="5"/>
  <c r="D59" i="5"/>
  <c r="E59" i="5"/>
  <c r="F59" i="5"/>
  <c r="G59" i="5"/>
  <c r="H59" i="5"/>
  <c r="I59" i="5"/>
  <c r="J59" i="5"/>
  <c r="D60" i="5"/>
  <c r="E60" i="5"/>
  <c r="I60" i="5"/>
  <c r="F60" i="5"/>
  <c r="G60" i="5"/>
  <c r="H60" i="5"/>
  <c r="J60" i="5"/>
  <c r="D61" i="5"/>
  <c r="E61" i="5"/>
  <c r="F61" i="5"/>
  <c r="G61" i="5"/>
  <c r="H61" i="5"/>
  <c r="I61" i="5"/>
  <c r="J61" i="5"/>
  <c r="D62" i="5"/>
  <c r="E62" i="5"/>
  <c r="C62" i="5" s="1"/>
  <c r="F62" i="5"/>
  <c r="G62" i="5"/>
  <c r="H62" i="5"/>
  <c r="I62" i="5"/>
  <c r="J62" i="5"/>
  <c r="D63" i="5"/>
  <c r="E63" i="5"/>
  <c r="F63" i="5"/>
  <c r="G63" i="5"/>
  <c r="H63" i="5"/>
  <c r="I63" i="5"/>
  <c r="J63" i="5"/>
  <c r="D64" i="5"/>
  <c r="E64" i="5"/>
  <c r="I64" i="5"/>
  <c r="F64" i="5"/>
  <c r="G64" i="5"/>
  <c r="H64" i="5"/>
  <c r="J64" i="5"/>
  <c r="D65" i="5"/>
  <c r="E65" i="5"/>
  <c r="I65" i="5"/>
  <c r="F65" i="5"/>
  <c r="G65" i="5"/>
  <c r="H65" i="5"/>
  <c r="J65" i="5"/>
  <c r="D66" i="5"/>
  <c r="E66" i="5"/>
  <c r="F66" i="5"/>
  <c r="G66" i="5"/>
  <c r="H66" i="5"/>
  <c r="I66" i="5"/>
  <c r="J66" i="5"/>
  <c r="D67" i="5"/>
  <c r="E67" i="5"/>
  <c r="F67" i="5"/>
  <c r="G67" i="5"/>
  <c r="H67" i="5"/>
  <c r="I67" i="5"/>
  <c r="J67" i="5"/>
  <c r="D68" i="5"/>
  <c r="E68" i="5"/>
  <c r="I68" i="5"/>
  <c r="F68" i="5"/>
  <c r="G68" i="5"/>
  <c r="H68" i="5"/>
  <c r="J68" i="5"/>
  <c r="D69" i="5"/>
  <c r="E69" i="5"/>
  <c r="F69" i="5"/>
  <c r="G69" i="5"/>
  <c r="H69" i="5"/>
  <c r="I69" i="5"/>
  <c r="J69" i="5"/>
  <c r="D70" i="5"/>
  <c r="E70" i="5"/>
  <c r="C70" i="5" s="1"/>
  <c r="F70" i="5"/>
  <c r="G70" i="5"/>
  <c r="H70" i="5"/>
  <c r="I70" i="5"/>
  <c r="J70" i="5"/>
  <c r="D71" i="5"/>
  <c r="E71" i="5"/>
  <c r="F71" i="5"/>
  <c r="G71" i="5"/>
  <c r="H71" i="5"/>
  <c r="I71" i="5"/>
  <c r="J71" i="5"/>
  <c r="D72" i="5"/>
  <c r="E72" i="5"/>
  <c r="I72" i="5"/>
  <c r="F72" i="5"/>
  <c r="G72" i="5"/>
  <c r="H72" i="5"/>
  <c r="J72" i="5"/>
  <c r="D73" i="5"/>
  <c r="E73" i="5"/>
  <c r="C73" i="5" s="1"/>
  <c r="F73" i="5"/>
  <c r="G73" i="5"/>
  <c r="H73" i="5"/>
  <c r="I73" i="5"/>
  <c r="J73" i="5"/>
  <c r="D74" i="5"/>
  <c r="E74" i="5"/>
  <c r="F74" i="5"/>
  <c r="G74" i="5"/>
  <c r="H74" i="5"/>
  <c r="I74" i="5"/>
  <c r="J74" i="5"/>
  <c r="D75" i="5"/>
  <c r="E75" i="5"/>
  <c r="F75" i="5"/>
  <c r="G75" i="5"/>
  <c r="H75" i="5"/>
  <c r="I75" i="5"/>
  <c r="J75" i="5"/>
  <c r="D76" i="5"/>
  <c r="E76" i="5"/>
  <c r="F76" i="5"/>
  <c r="G76" i="5"/>
  <c r="H76" i="5"/>
  <c r="I76" i="5"/>
  <c r="J76" i="5"/>
  <c r="D77" i="5"/>
  <c r="E77" i="5"/>
  <c r="F77" i="5"/>
  <c r="G77" i="5"/>
  <c r="H77" i="5"/>
  <c r="I77" i="5"/>
  <c r="J77" i="5"/>
  <c r="D78" i="5"/>
  <c r="E78" i="5"/>
  <c r="C78" i="5" s="1"/>
  <c r="F78" i="5"/>
  <c r="G78" i="5"/>
  <c r="H78" i="5"/>
  <c r="I78" i="5"/>
  <c r="J78" i="5"/>
  <c r="D79" i="5"/>
  <c r="E79" i="5"/>
  <c r="F79" i="5"/>
  <c r="G79" i="5"/>
  <c r="H79" i="5"/>
  <c r="I79" i="5"/>
  <c r="J79" i="5"/>
  <c r="D80" i="5"/>
  <c r="E80" i="5"/>
  <c r="I80" i="5"/>
  <c r="F80" i="5"/>
  <c r="G80" i="5"/>
  <c r="H80" i="5"/>
  <c r="J80" i="5"/>
  <c r="D81" i="5"/>
  <c r="E81" i="5"/>
  <c r="C81" i="5" s="1"/>
  <c r="F81" i="5"/>
  <c r="G81" i="5"/>
  <c r="H81" i="5"/>
  <c r="I81" i="5"/>
  <c r="J81" i="5"/>
  <c r="D82" i="5"/>
  <c r="E82" i="5"/>
  <c r="F82" i="5"/>
  <c r="G82" i="5"/>
  <c r="H82" i="5"/>
  <c r="I82" i="5"/>
  <c r="J82" i="5"/>
  <c r="D83" i="5"/>
  <c r="E83" i="5"/>
  <c r="F83" i="5"/>
  <c r="G83" i="5"/>
  <c r="H83" i="5"/>
  <c r="I83" i="5"/>
  <c r="J83" i="5"/>
  <c r="D84" i="5"/>
  <c r="E84" i="5"/>
  <c r="I84" i="5"/>
  <c r="F84" i="5"/>
  <c r="G84" i="5"/>
  <c r="H84" i="5"/>
  <c r="J84" i="5"/>
  <c r="D85" i="5"/>
  <c r="E85" i="5"/>
  <c r="F85" i="5"/>
  <c r="G85" i="5"/>
  <c r="H85" i="5"/>
  <c r="I85" i="5"/>
  <c r="J85" i="5"/>
  <c r="D86" i="5"/>
  <c r="E86" i="5"/>
  <c r="C86" i="5" s="1"/>
  <c r="F86" i="5"/>
  <c r="G86" i="5"/>
  <c r="H86" i="5"/>
  <c r="I86" i="5"/>
  <c r="J86" i="5"/>
  <c r="D87" i="5"/>
  <c r="E87" i="5"/>
  <c r="F87" i="5"/>
  <c r="G87" i="5"/>
  <c r="H87" i="5"/>
  <c r="I87" i="5"/>
  <c r="J87" i="5"/>
  <c r="D88" i="5"/>
  <c r="E88" i="5"/>
  <c r="C88" i="5" s="1"/>
  <c r="F88" i="5"/>
  <c r="G88" i="5"/>
  <c r="H88" i="5"/>
  <c r="I88" i="5"/>
  <c r="J88" i="5"/>
  <c r="D89" i="5"/>
  <c r="E89" i="5"/>
  <c r="F89" i="5"/>
  <c r="G89" i="5"/>
  <c r="H89" i="5"/>
  <c r="I89" i="5"/>
  <c r="J89" i="5"/>
  <c r="D90" i="5"/>
  <c r="E90" i="5"/>
  <c r="F90" i="5"/>
  <c r="G90" i="5"/>
  <c r="H90" i="5"/>
  <c r="I90" i="5"/>
  <c r="J90" i="5"/>
  <c r="D91" i="5"/>
  <c r="E91" i="5"/>
  <c r="F91" i="5"/>
  <c r="G91" i="5"/>
  <c r="H91" i="5"/>
  <c r="I91" i="5"/>
  <c r="J91" i="5"/>
  <c r="D92" i="5"/>
  <c r="E92" i="5"/>
  <c r="F92" i="5"/>
  <c r="G92" i="5"/>
  <c r="H92" i="5"/>
  <c r="I92" i="5"/>
  <c r="J92" i="5"/>
  <c r="D93" i="5"/>
  <c r="E93" i="5"/>
  <c r="F93" i="5"/>
  <c r="G93" i="5"/>
  <c r="H93" i="5"/>
  <c r="I93" i="5"/>
  <c r="J93" i="5"/>
  <c r="D94" i="5"/>
  <c r="E94" i="5"/>
  <c r="C94" i="5" s="1"/>
  <c r="F94" i="5"/>
  <c r="G94" i="5"/>
  <c r="H94" i="5"/>
  <c r="I94" i="5"/>
  <c r="J94" i="5"/>
  <c r="D95" i="5"/>
  <c r="E95" i="5"/>
  <c r="F95" i="5"/>
  <c r="G95" i="5"/>
  <c r="H95" i="5"/>
  <c r="I95" i="5"/>
  <c r="J95" i="5"/>
  <c r="D96" i="5"/>
  <c r="E96" i="5"/>
  <c r="I96" i="5"/>
  <c r="F96" i="5"/>
  <c r="G96" i="5"/>
  <c r="H96" i="5"/>
  <c r="J96" i="5"/>
  <c r="D97" i="5"/>
  <c r="E97" i="5"/>
  <c r="F97" i="5"/>
  <c r="G97" i="5"/>
  <c r="H97" i="5"/>
  <c r="I97" i="5"/>
  <c r="J97" i="5"/>
  <c r="D98" i="5"/>
  <c r="E98" i="5"/>
  <c r="F98" i="5"/>
  <c r="G98" i="5"/>
  <c r="H98" i="5"/>
  <c r="I98" i="5"/>
  <c r="J98" i="5"/>
  <c r="D99" i="5"/>
  <c r="E99" i="5"/>
  <c r="F99" i="5"/>
  <c r="G99" i="5"/>
  <c r="H99" i="5"/>
  <c r="I99" i="5"/>
  <c r="J99" i="5"/>
  <c r="D100" i="5"/>
  <c r="E100" i="5"/>
  <c r="F100" i="5"/>
  <c r="G100" i="5"/>
  <c r="H100" i="5"/>
  <c r="I100" i="5"/>
  <c r="J100" i="5"/>
  <c r="D101" i="5"/>
  <c r="E101" i="5"/>
  <c r="F101" i="5"/>
  <c r="G101" i="5"/>
  <c r="H101" i="5"/>
  <c r="I101" i="5"/>
  <c r="J101" i="5"/>
  <c r="D102" i="5"/>
  <c r="E102" i="5"/>
  <c r="C102" i="5" s="1"/>
  <c r="F102" i="5"/>
  <c r="G102" i="5"/>
  <c r="H102" i="5"/>
  <c r="I102" i="5"/>
  <c r="J102" i="5"/>
  <c r="D103" i="5"/>
  <c r="E103" i="5"/>
  <c r="F103" i="5"/>
  <c r="G103" i="5"/>
  <c r="H103" i="5"/>
  <c r="I103" i="5"/>
  <c r="J103" i="5"/>
  <c r="D104" i="5"/>
  <c r="E104" i="5"/>
  <c r="I104" i="5"/>
  <c r="F104" i="5"/>
  <c r="G104" i="5"/>
  <c r="H104" i="5"/>
  <c r="J104" i="5"/>
  <c r="D105" i="5"/>
  <c r="E105" i="5"/>
  <c r="F105" i="5"/>
  <c r="G105" i="5"/>
  <c r="H105" i="5"/>
  <c r="I105" i="5"/>
  <c r="J105" i="5"/>
  <c r="D106" i="5"/>
  <c r="E106" i="5"/>
  <c r="F106" i="5"/>
  <c r="G106" i="5"/>
  <c r="H106" i="5"/>
  <c r="I106" i="5"/>
  <c r="J106" i="5"/>
  <c r="D107" i="5"/>
  <c r="E107" i="5"/>
  <c r="F107" i="5"/>
  <c r="G107" i="5"/>
  <c r="H107" i="5"/>
  <c r="I107" i="5"/>
  <c r="J107" i="5"/>
  <c r="D108" i="5"/>
  <c r="E108" i="5"/>
  <c r="F108" i="5"/>
  <c r="G108" i="5"/>
  <c r="H108" i="5"/>
  <c r="I108" i="5"/>
  <c r="J108" i="5"/>
  <c r="D109" i="5"/>
  <c r="E109" i="5"/>
  <c r="F109" i="5"/>
  <c r="G109" i="5"/>
  <c r="H109" i="5"/>
  <c r="I109" i="5"/>
  <c r="J109" i="5"/>
  <c r="D110" i="5"/>
  <c r="E110" i="5"/>
  <c r="C110" i="5" s="1"/>
  <c r="F110" i="5"/>
  <c r="G110" i="5"/>
  <c r="H110" i="5"/>
  <c r="I110" i="5"/>
  <c r="J110" i="5"/>
  <c r="D111" i="5"/>
  <c r="E111" i="5"/>
  <c r="F111" i="5"/>
  <c r="G111" i="5"/>
  <c r="H111" i="5"/>
  <c r="I111" i="5"/>
  <c r="J111" i="5"/>
  <c r="D112" i="5"/>
  <c r="E112" i="5"/>
  <c r="I112" i="5"/>
  <c r="F112" i="5"/>
  <c r="G112" i="5"/>
  <c r="H112" i="5"/>
  <c r="J112" i="5"/>
  <c r="D113" i="5"/>
  <c r="E113" i="5"/>
  <c r="F113" i="5"/>
  <c r="G113" i="5"/>
  <c r="H113" i="5"/>
  <c r="I113" i="5"/>
  <c r="J113" i="5"/>
  <c r="D114" i="5"/>
  <c r="E114" i="5"/>
  <c r="F114" i="5"/>
  <c r="G114" i="5"/>
  <c r="H114" i="5"/>
  <c r="I114" i="5"/>
  <c r="J114" i="5"/>
  <c r="D115" i="5"/>
  <c r="E115" i="5"/>
  <c r="F115" i="5"/>
  <c r="G115" i="5"/>
  <c r="H115" i="5"/>
  <c r="I115" i="5"/>
  <c r="J115" i="5"/>
  <c r="D116" i="5"/>
  <c r="E116" i="5"/>
  <c r="I116" i="5"/>
  <c r="F116" i="5"/>
  <c r="G116" i="5"/>
  <c r="H116" i="5"/>
  <c r="J116" i="5"/>
  <c r="D117" i="5"/>
  <c r="E117" i="5"/>
  <c r="F117" i="5"/>
  <c r="G117" i="5"/>
  <c r="H117" i="5"/>
  <c r="I117" i="5"/>
  <c r="J117" i="5"/>
  <c r="D118" i="5"/>
  <c r="E118" i="5"/>
  <c r="C118" i="5" s="1"/>
  <c r="F118" i="5"/>
  <c r="G118" i="5"/>
  <c r="H118" i="5"/>
  <c r="I118" i="5"/>
  <c r="J118" i="5"/>
  <c r="D119" i="5"/>
  <c r="E119" i="5"/>
  <c r="F119" i="5"/>
  <c r="G119" i="5"/>
  <c r="H119" i="5"/>
  <c r="I119" i="5"/>
  <c r="J119" i="5"/>
  <c r="D120" i="5"/>
  <c r="E120" i="5"/>
  <c r="I120" i="5"/>
  <c r="F120" i="5"/>
  <c r="G120" i="5"/>
  <c r="H120" i="5"/>
  <c r="J120" i="5"/>
  <c r="D121" i="5"/>
  <c r="E121" i="5"/>
  <c r="F121" i="5"/>
  <c r="G121" i="5"/>
  <c r="H121" i="5"/>
  <c r="I121" i="5"/>
  <c r="J121" i="5"/>
  <c r="D122" i="5"/>
  <c r="E122" i="5"/>
  <c r="F122" i="5"/>
  <c r="G122" i="5"/>
  <c r="H122" i="5"/>
  <c r="I122" i="5"/>
  <c r="J122" i="5"/>
  <c r="D123" i="5"/>
  <c r="E123" i="5"/>
  <c r="F123" i="5"/>
  <c r="G123" i="5"/>
  <c r="H123" i="5"/>
  <c r="I123" i="5"/>
  <c r="J123" i="5"/>
  <c r="D124" i="5"/>
  <c r="E124" i="5"/>
  <c r="F124" i="5"/>
  <c r="G124" i="5"/>
  <c r="H124" i="5"/>
  <c r="I124" i="5"/>
  <c r="J124" i="5"/>
  <c r="D125" i="5"/>
  <c r="E125" i="5"/>
  <c r="F125" i="5"/>
  <c r="G125" i="5"/>
  <c r="H125" i="5"/>
  <c r="I125" i="5"/>
  <c r="J125" i="5"/>
  <c r="D126" i="5"/>
  <c r="E126" i="5"/>
  <c r="C126" i="5" s="1"/>
  <c r="F126" i="5"/>
  <c r="G126" i="5"/>
  <c r="H126" i="5"/>
  <c r="I126" i="5"/>
  <c r="J126" i="5"/>
  <c r="D127" i="5"/>
  <c r="E127" i="5"/>
  <c r="F127" i="5"/>
  <c r="G127" i="5"/>
  <c r="H127" i="5"/>
  <c r="I127" i="5"/>
  <c r="J127" i="5"/>
  <c r="D128" i="5"/>
  <c r="E128" i="5"/>
  <c r="C128" i="5" s="1"/>
  <c r="F128" i="5"/>
  <c r="G128" i="5"/>
  <c r="H128" i="5"/>
  <c r="I128" i="5"/>
  <c r="J128" i="5"/>
  <c r="D129" i="5"/>
  <c r="E129" i="5"/>
  <c r="I129" i="5"/>
  <c r="F129" i="5"/>
  <c r="G129" i="5"/>
  <c r="H129" i="5"/>
  <c r="J129" i="5"/>
  <c r="D130" i="5"/>
  <c r="E130" i="5"/>
  <c r="F130" i="5"/>
  <c r="G130" i="5"/>
  <c r="H130" i="5"/>
  <c r="I130" i="5"/>
  <c r="J130" i="5"/>
  <c r="D131" i="5"/>
  <c r="E131" i="5"/>
  <c r="F131" i="5"/>
  <c r="G131" i="5"/>
  <c r="H131" i="5"/>
  <c r="I131" i="5"/>
  <c r="J131" i="5"/>
  <c r="D132" i="5"/>
  <c r="E132" i="5"/>
  <c r="F132" i="5"/>
  <c r="G132" i="5"/>
  <c r="H132" i="5"/>
  <c r="I132" i="5"/>
  <c r="J132" i="5"/>
  <c r="D133" i="5"/>
  <c r="E133" i="5"/>
  <c r="I133" i="5"/>
  <c r="F133" i="5"/>
  <c r="G133" i="5"/>
  <c r="H133" i="5"/>
  <c r="J133" i="5"/>
  <c r="D134" i="5"/>
  <c r="E134" i="5"/>
  <c r="C134" i="5" s="1"/>
  <c r="F134" i="5"/>
  <c r="G134" i="5"/>
  <c r="H134" i="5"/>
  <c r="I134" i="5"/>
  <c r="J134" i="5"/>
  <c r="D135" i="5"/>
  <c r="E135" i="5"/>
  <c r="F135" i="5"/>
  <c r="G135" i="5"/>
  <c r="H135" i="5"/>
  <c r="I135" i="5"/>
  <c r="J135" i="5"/>
  <c r="D136" i="5"/>
  <c r="E136" i="5"/>
  <c r="C136" i="5" s="1"/>
  <c r="F136" i="5"/>
  <c r="G136" i="5"/>
  <c r="H136" i="5"/>
  <c r="I136" i="5"/>
  <c r="J136" i="5"/>
  <c r="D137" i="5"/>
  <c r="E137" i="5"/>
  <c r="F137" i="5"/>
  <c r="G137" i="5"/>
  <c r="H137" i="5"/>
  <c r="I137" i="5"/>
  <c r="J137" i="5"/>
  <c r="D138" i="5"/>
  <c r="E138" i="5"/>
  <c r="F138" i="5"/>
  <c r="G138" i="5"/>
  <c r="H138" i="5"/>
  <c r="I138" i="5"/>
  <c r="J138" i="5"/>
  <c r="D139" i="5"/>
  <c r="E139" i="5"/>
  <c r="F139" i="5"/>
  <c r="G139" i="5"/>
  <c r="H139" i="5"/>
  <c r="I139" i="5"/>
  <c r="J139" i="5"/>
  <c r="D140" i="5"/>
  <c r="E140" i="5"/>
  <c r="I140" i="5"/>
  <c r="F140" i="5"/>
  <c r="G140" i="5"/>
  <c r="H140" i="5"/>
  <c r="J140" i="5"/>
  <c r="D141" i="5"/>
  <c r="E141" i="5"/>
  <c r="F141" i="5"/>
  <c r="G141" i="5"/>
  <c r="H141" i="5"/>
  <c r="I141" i="5"/>
  <c r="J141" i="5"/>
  <c r="D142" i="5"/>
  <c r="E142" i="5"/>
  <c r="C142" i="5" s="1"/>
  <c r="F142" i="5"/>
  <c r="G142" i="5"/>
  <c r="H142" i="5"/>
  <c r="I142" i="5"/>
  <c r="J142" i="5"/>
  <c r="D143" i="5"/>
  <c r="E143" i="5"/>
  <c r="F143" i="5"/>
  <c r="G143" i="5"/>
  <c r="H143" i="5"/>
  <c r="I143" i="5"/>
  <c r="J143" i="5"/>
  <c r="D144" i="5"/>
  <c r="E144" i="5"/>
  <c r="I144" i="5"/>
  <c r="F144" i="5"/>
  <c r="G144" i="5"/>
  <c r="H144" i="5"/>
  <c r="J144" i="5"/>
  <c r="D145" i="5"/>
  <c r="E145" i="5"/>
  <c r="I145" i="5"/>
  <c r="F145" i="5"/>
  <c r="G145" i="5"/>
  <c r="H145" i="5"/>
  <c r="J145" i="5"/>
  <c r="F209" i="5"/>
  <c r="G209" i="5"/>
  <c r="H209" i="5"/>
  <c r="I209" i="5"/>
  <c r="J209" i="5"/>
  <c r="F210" i="5"/>
  <c r="G210" i="5"/>
  <c r="H210" i="5"/>
  <c r="I210" i="5"/>
  <c r="J210" i="5"/>
  <c r="D7" i="1"/>
  <c r="H686" i="1"/>
  <c r="I686" i="1"/>
  <c r="I617" i="1"/>
  <c r="H617" i="1"/>
  <c r="H658" i="1"/>
  <c r="I658" i="1"/>
  <c r="I481" i="1"/>
  <c r="I473" i="1"/>
  <c r="H473" i="1"/>
  <c r="H471" i="1"/>
  <c r="I574" i="1"/>
  <c r="H574" i="1"/>
  <c r="H678" i="1"/>
  <c r="I678" i="1"/>
  <c r="I542" i="1"/>
  <c r="H542" i="1"/>
  <c r="I537" i="1"/>
  <c r="H537" i="1"/>
  <c r="H550" i="1"/>
  <c r="I494" i="1"/>
  <c r="H494" i="1"/>
  <c r="I487" i="1"/>
  <c r="H487" i="1"/>
  <c r="I668" i="1"/>
  <c r="H668" i="1"/>
  <c r="I569" i="1"/>
  <c r="H569" i="1"/>
  <c r="H626" i="1"/>
  <c r="I626" i="1"/>
  <c r="I545" i="1"/>
  <c r="H545" i="1"/>
  <c r="I652" i="1"/>
  <c r="H652" i="1"/>
  <c r="H669" i="1"/>
  <c r="I669" i="1"/>
  <c r="H461" i="1"/>
  <c r="I461" i="1"/>
  <c r="H665" i="1"/>
  <c r="I665" i="1"/>
  <c r="I605" i="1"/>
  <c r="H605" i="1"/>
  <c r="I594" i="1"/>
  <c r="I589" i="1"/>
  <c r="H589" i="1"/>
  <c r="I553" i="1"/>
  <c r="H553" i="1"/>
  <c r="I510" i="1"/>
  <c r="H510" i="1"/>
  <c r="I505" i="1"/>
  <c r="H505" i="1"/>
  <c r="I641" i="1"/>
  <c r="H641" i="1"/>
  <c r="H622" i="1"/>
  <c r="I622" i="1"/>
  <c r="I561" i="1"/>
  <c r="H561" i="1"/>
  <c r="H464" i="1"/>
  <c r="I464" i="1"/>
  <c r="I609" i="1"/>
  <c r="H609" i="1"/>
  <c r="H590" i="1"/>
  <c r="I590" i="1"/>
  <c r="I577" i="1"/>
  <c r="H577" i="1"/>
  <c r="I513" i="1"/>
  <c r="H513" i="1"/>
  <c r="I457" i="1"/>
  <c r="H457" i="1"/>
  <c r="I676" i="1"/>
  <c r="H676" i="1"/>
  <c r="H653" i="1"/>
  <c r="I653" i="1"/>
  <c r="I585" i="1"/>
  <c r="H585" i="1"/>
  <c r="I521" i="1"/>
  <c r="H521" i="1"/>
  <c r="H682" i="1"/>
  <c r="I682" i="1"/>
  <c r="I637" i="1"/>
  <c r="H637" i="1"/>
  <c r="I621" i="1"/>
  <c r="H621" i="1"/>
  <c r="I529" i="1"/>
  <c r="H529" i="1"/>
  <c r="H468" i="1"/>
  <c r="I468" i="1"/>
  <c r="I629" i="1"/>
  <c r="H629" i="1"/>
  <c r="I597" i="1"/>
  <c r="H597" i="1"/>
  <c r="I633" i="1"/>
  <c r="H633" i="1"/>
  <c r="I601" i="1"/>
  <c r="H601" i="1"/>
  <c r="I581" i="1"/>
  <c r="H581" i="1"/>
  <c r="I573" i="1"/>
  <c r="H573" i="1"/>
  <c r="I565" i="1"/>
  <c r="H565" i="1"/>
  <c r="I557" i="1"/>
  <c r="H557" i="1"/>
  <c r="I549" i="1"/>
  <c r="H549" i="1"/>
  <c r="I541" i="1"/>
  <c r="H541" i="1"/>
  <c r="I533" i="1"/>
  <c r="H533" i="1"/>
  <c r="I525" i="1"/>
  <c r="H525" i="1"/>
  <c r="I517" i="1"/>
  <c r="H517" i="1"/>
  <c r="I509" i="1"/>
  <c r="H509" i="1"/>
  <c r="I501" i="1"/>
  <c r="H501" i="1"/>
  <c r="I661" i="1"/>
  <c r="I645" i="1"/>
  <c r="H645" i="1"/>
  <c r="I613" i="1"/>
  <c r="H613" i="1"/>
  <c r="H491" i="1"/>
  <c r="I488" i="1"/>
  <c r="I625" i="1"/>
  <c r="H625" i="1"/>
  <c r="I593" i="1"/>
  <c r="H593" i="1"/>
  <c r="H480" i="1"/>
  <c r="I480" i="1"/>
  <c r="I467" i="1"/>
  <c r="H467" i="1"/>
  <c r="I584" i="1"/>
  <c r="I580" i="1"/>
  <c r="I576" i="1"/>
  <c r="I572" i="1"/>
  <c r="I568" i="1"/>
  <c r="I564" i="1"/>
  <c r="I560" i="1"/>
  <c r="I556" i="1"/>
  <c r="I552" i="1"/>
  <c r="I548" i="1"/>
  <c r="I544" i="1"/>
  <c r="I540" i="1"/>
  <c r="I536" i="1"/>
  <c r="I532" i="1"/>
  <c r="I528" i="1"/>
  <c r="I524" i="1"/>
  <c r="I520" i="1"/>
  <c r="I516" i="1"/>
  <c r="I512" i="1"/>
  <c r="I508" i="1"/>
  <c r="I504" i="1"/>
  <c r="I500" i="1"/>
  <c r="I493" i="1"/>
  <c r="I486" i="1"/>
  <c r="I479" i="1"/>
  <c r="I472" i="1"/>
  <c r="I469" i="1"/>
  <c r="I456" i="1"/>
  <c r="I453" i="1"/>
  <c r="I440" i="1"/>
  <c r="H463" i="1"/>
  <c r="H281" i="1"/>
  <c r="H191" i="1"/>
  <c r="C198" i="4" l="1"/>
  <c r="C194" i="4"/>
  <c r="C190" i="4"/>
  <c r="C186" i="4"/>
  <c r="C182" i="4"/>
  <c r="C363" i="15"/>
  <c r="C365" i="15"/>
  <c r="C367" i="15"/>
  <c r="C369" i="15"/>
  <c r="C371" i="15"/>
  <c r="C373" i="15"/>
  <c r="C375" i="15"/>
  <c r="C377" i="15"/>
  <c r="C379" i="15"/>
  <c r="C381" i="15"/>
  <c r="C383" i="15"/>
  <c r="C385" i="15"/>
  <c r="C387" i="15"/>
  <c r="C389" i="15"/>
  <c r="C391" i="15"/>
  <c r="C393" i="15"/>
  <c r="C395" i="15"/>
  <c r="C397" i="15"/>
  <c r="C399" i="15"/>
  <c r="C401" i="15"/>
  <c r="C403" i="15"/>
  <c r="C405" i="15"/>
  <c r="C407" i="15"/>
  <c r="C409" i="15"/>
  <c r="C199" i="14"/>
  <c r="I145" i="1"/>
  <c r="I63" i="1"/>
  <c r="C120" i="5"/>
  <c r="C112" i="5"/>
  <c r="C104" i="5"/>
  <c r="C96" i="5"/>
  <c r="C80" i="5"/>
  <c r="C72" i="5"/>
  <c r="C64" i="5"/>
  <c r="C56" i="5"/>
  <c r="C32" i="5"/>
  <c r="C139" i="5"/>
  <c r="C131" i="5"/>
  <c r="C123" i="5"/>
  <c r="C115" i="5"/>
  <c r="C107" i="5"/>
  <c r="C99" i="5"/>
  <c r="C91" i="5"/>
  <c r="C83" i="5"/>
  <c r="C75" i="5"/>
  <c r="C67" i="5"/>
  <c r="C59" i="5"/>
  <c r="C51" i="5"/>
  <c r="C43" i="5"/>
  <c r="C19" i="5"/>
  <c r="C11" i="5"/>
  <c r="C144" i="5"/>
  <c r="C121" i="5"/>
  <c r="C113" i="5"/>
  <c r="C105" i="5"/>
  <c r="C97" i="5"/>
  <c r="C89" i="5"/>
  <c r="C137" i="5"/>
  <c r="C184" i="5"/>
  <c r="C176" i="5"/>
  <c r="C168" i="5"/>
  <c r="C160" i="5"/>
  <c r="C152" i="5"/>
  <c r="C143" i="5"/>
  <c r="C135" i="5"/>
  <c r="C127" i="5"/>
  <c r="C119" i="5"/>
  <c r="C111" i="5"/>
  <c r="C103" i="5"/>
  <c r="C95" i="5"/>
  <c r="C87" i="5"/>
  <c r="C79" i="5"/>
  <c r="C71" i="5"/>
  <c r="C63" i="5"/>
  <c r="C55" i="5"/>
  <c r="C47" i="5"/>
  <c r="C39" i="5"/>
  <c r="C31" i="5"/>
  <c r="C23" i="5"/>
  <c r="C15" i="5"/>
  <c r="C182" i="5"/>
  <c r="C174" i="5"/>
  <c r="C166" i="5"/>
  <c r="C158" i="5"/>
  <c r="C150" i="5"/>
  <c r="C138" i="5"/>
  <c r="C130" i="5"/>
  <c r="C122" i="5"/>
  <c r="C114" i="5"/>
  <c r="C106" i="5"/>
  <c r="C98" i="5"/>
  <c r="C90" i="5"/>
  <c r="C82" i="5"/>
  <c r="C74" i="5"/>
  <c r="C66" i="5"/>
  <c r="C58" i="5"/>
  <c r="C50" i="5"/>
  <c r="C42" i="5"/>
  <c r="C34" i="5"/>
  <c r="C26" i="5"/>
  <c r="C18" i="5"/>
  <c r="C10" i="5"/>
  <c r="C185" i="5"/>
  <c r="C177" i="5"/>
  <c r="C169" i="5"/>
  <c r="C161" i="5"/>
  <c r="C153" i="5"/>
  <c r="C65" i="5"/>
  <c r="C145" i="5"/>
  <c r="C129" i="5"/>
  <c r="C140" i="5"/>
  <c r="C132" i="5"/>
  <c r="C124" i="5"/>
  <c r="C116" i="5"/>
  <c r="C108" i="5"/>
  <c r="C100" i="5"/>
  <c r="C92" i="5"/>
  <c r="C84" i="5"/>
  <c r="C76" i="5"/>
  <c r="C68" i="5"/>
  <c r="C60" i="5"/>
  <c r="C52" i="5"/>
  <c r="C44" i="5"/>
  <c r="C36" i="5"/>
  <c r="C28" i="5"/>
  <c r="C20" i="5"/>
  <c r="C12" i="5"/>
  <c r="C179" i="5"/>
  <c r="C171" i="5"/>
  <c r="C163" i="5"/>
  <c r="C155" i="5"/>
  <c r="C147" i="5"/>
  <c r="C141" i="5"/>
  <c r="C133" i="5"/>
  <c r="C125" i="5"/>
  <c r="C117" i="5"/>
  <c r="C109" i="5"/>
  <c r="C101" i="5"/>
  <c r="C93" i="5"/>
  <c r="C85" i="5"/>
  <c r="C77" i="5"/>
  <c r="C69" i="5"/>
  <c r="C61" i="5"/>
  <c r="C53" i="5"/>
  <c r="C45" i="5"/>
  <c r="C37" i="5"/>
  <c r="C29" i="5"/>
  <c r="C21" i="5"/>
  <c r="C13" i="5"/>
  <c r="C180" i="5"/>
  <c r="C172" i="5"/>
  <c r="C164" i="5"/>
  <c r="C156" i="5"/>
  <c r="C148" i="5"/>
  <c r="C201" i="4"/>
  <c r="C197" i="4"/>
  <c r="C193" i="4"/>
  <c r="C189" i="4"/>
  <c r="C185" i="4"/>
  <c r="C181" i="4"/>
  <c r="C156" i="4"/>
  <c r="C152" i="4"/>
  <c r="C148" i="4"/>
  <c r="C144" i="4"/>
  <c r="C140" i="4"/>
  <c r="C136" i="4"/>
  <c r="C132" i="4"/>
  <c r="C128" i="4"/>
  <c r="C124" i="4"/>
  <c r="C120" i="4"/>
  <c r="C116" i="4"/>
  <c r="C112" i="4"/>
  <c r="C108" i="4"/>
  <c r="C104" i="4"/>
  <c r="C100" i="4"/>
  <c r="C96" i="4"/>
  <c r="C92" i="4"/>
  <c r="C88" i="4"/>
  <c r="C84" i="4"/>
  <c r="C80" i="4"/>
  <c r="C76" i="4"/>
  <c r="C72" i="4"/>
  <c r="C68" i="4"/>
  <c r="C64" i="4"/>
  <c r="C60" i="4"/>
  <c r="C56" i="4"/>
  <c r="C52" i="4"/>
  <c r="C48" i="4"/>
  <c r="C44" i="4"/>
  <c r="C40" i="4"/>
  <c r="C36" i="4"/>
  <c r="C32" i="4"/>
  <c r="C28" i="4"/>
  <c r="C24" i="4"/>
  <c r="C20" i="4"/>
  <c r="C16" i="4"/>
  <c r="C12" i="4"/>
  <c r="C171" i="4"/>
  <c r="C167" i="4"/>
  <c r="C163" i="4"/>
  <c r="C159" i="4"/>
  <c r="C109" i="4"/>
  <c r="C105" i="4"/>
  <c r="C101" i="4"/>
  <c r="C97" i="4"/>
  <c r="C93" i="4"/>
  <c r="C89" i="4"/>
  <c r="C85" i="4"/>
  <c r="C81" i="4"/>
  <c r="C77" i="4"/>
  <c r="C73" i="4"/>
  <c r="C69" i="4"/>
  <c r="C65" i="4"/>
  <c r="C61" i="4"/>
  <c r="C57" i="4"/>
  <c r="C53" i="4"/>
  <c r="C49" i="4"/>
  <c r="C45" i="4"/>
  <c r="C41" i="4"/>
  <c r="C37" i="4"/>
  <c r="C33" i="4"/>
  <c r="C29" i="4"/>
  <c r="C25" i="4"/>
  <c r="C21" i="4"/>
  <c r="C17" i="4"/>
  <c r="C13" i="4"/>
  <c r="C9" i="4"/>
  <c r="C172" i="4"/>
  <c r="C168" i="4"/>
  <c r="C164" i="4"/>
  <c r="C160" i="4"/>
  <c r="C11" i="17"/>
  <c r="C19" i="17"/>
  <c r="C27" i="17"/>
  <c r="C35" i="17"/>
  <c r="C43" i="17"/>
  <c r="C51" i="17"/>
  <c r="C59" i="17"/>
  <c r="C67" i="17"/>
  <c r="C75" i="17"/>
  <c r="C65" i="17"/>
  <c r="C73" i="17"/>
  <c r="C81" i="17"/>
  <c r="C89" i="17"/>
  <c r="C97" i="17"/>
  <c r="C105" i="17"/>
  <c r="C113" i="17"/>
  <c r="C15" i="17"/>
  <c r="C23" i="17"/>
  <c r="C31" i="17"/>
  <c r="C39" i="17"/>
  <c r="C47" i="17"/>
  <c r="C55" i="17"/>
  <c r="C63" i="17"/>
  <c r="C71" i="17"/>
  <c r="C79" i="17"/>
  <c r="C87" i="17"/>
  <c r="C95" i="17"/>
  <c r="C103" i="17"/>
  <c r="C111" i="17"/>
  <c r="C61" i="15"/>
  <c r="C63" i="15"/>
  <c r="C65" i="15"/>
  <c r="C67" i="15"/>
  <c r="C69" i="15"/>
  <c r="C71" i="15"/>
  <c r="C75" i="15"/>
  <c r="C77" i="15"/>
  <c r="C79" i="15"/>
  <c r="C81" i="15"/>
  <c r="C83" i="15"/>
  <c r="C85" i="15"/>
  <c r="C87" i="15"/>
  <c r="C89" i="15"/>
  <c r="C91" i="15"/>
  <c r="C93" i="15"/>
  <c r="C95" i="15"/>
  <c r="C97" i="15"/>
  <c r="C99" i="15"/>
  <c r="C153" i="15"/>
  <c r="C155" i="15"/>
  <c r="C157" i="15"/>
  <c r="C159" i="15"/>
  <c r="C161" i="15"/>
  <c r="C163" i="15"/>
  <c r="C165" i="15"/>
  <c r="C167" i="15"/>
  <c r="C169" i="15"/>
  <c r="C171" i="15"/>
  <c r="C173" i="15"/>
  <c r="C175" i="15"/>
  <c r="C177" i="15"/>
  <c r="C179" i="15"/>
  <c r="C181" i="15"/>
  <c r="C183" i="15"/>
  <c r="C185" i="15"/>
  <c r="C187" i="15"/>
  <c r="C189" i="15"/>
  <c r="C191" i="15"/>
  <c r="C193" i="15"/>
  <c r="C195" i="15"/>
  <c r="C197" i="15"/>
  <c r="C199" i="15"/>
  <c r="C201" i="15"/>
  <c r="C203" i="15"/>
  <c r="C205" i="15"/>
  <c r="C207" i="15"/>
  <c r="C209" i="15"/>
  <c r="C211" i="15"/>
  <c r="C213" i="15"/>
  <c r="C215" i="15"/>
  <c r="C217" i="15"/>
  <c r="C219" i="15"/>
  <c r="C221" i="15"/>
  <c r="C223" i="15"/>
  <c r="C225" i="15"/>
  <c r="C227" i="15"/>
  <c r="C229" i="15"/>
  <c r="C231" i="15"/>
  <c r="C233" i="15"/>
  <c r="C235" i="15"/>
  <c r="C237" i="15"/>
  <c r="C239" i="15"/>
  <c r="C241" i="15"/>
  <c r="C243" i="15"/>
  <c r="C245" i="15"/>
  <c r="C247" i="15"/>
  <c r="C249" i="15"/>
  <c r="C251" i="15"/>
  <c r="C253" i="15"/>
  <c r="C255" i="15"/>
  <c r="C257" i="15"/>
  <c r="C259" i="15"/>
  <c r="C261" i="15"/>
  <c r="C263" i="15"/>
  <c r="C265" i="15"/>
  <c r="C267" i="15"/>
  <c r="C269" i="15"/>
  <c r="C271" i="15"/>
  <c r="C273" i="15"/>
  <c r="C275" i="15"/>
  <c r="C277" i="15"/>
  <c r="C279" i="15"/>
  <c r="C281" i="15"/>
  <c r="C283" i="15"/>
  <c r="C285" i="15"/>
  <c r="C287" i="15"/>
  <c r="C289" i="15"/>
  <c r="C62" i="15"/>
  <c r="C64" i="15"/>
  <c r="C66" i="15"/>
  <c r="C68" i="15"/>
  <c r="C70" i="15"/>
  <c r="C72" i="15"/>
  <c r="C74" i="15"/>
  <c r="C76" i="15"/>
  <c r="C78" i="15"/>
  <c r="C80" i="15"/>
  <c r="C82" i="15"/>
  <c r="C84" i="15"/>
  <c r="C86" i="15"/>
  <c r="C88" i="15"/>
  <c r="C90" i="15"/>
  <c r="C92" i="15"/>
  <c r="C94" i="15"/>
  <c r="C96" i="15"/>
  <c r="C98" i="15"/>
  <c r="C154" i="15"/>
  <c r="C156" i="15"/>
  <c r="C158" i="15"/>
  <c r="C160" i="15"/>
  <c r="C162" i="15"/>
  <c r="C164" i="15"/>
  <c r="C166" i="15"/>
  <c r="C168" i="15"/>
  <c r="C170" i="15"/>
  <c r="C172" i="15"/>
  <c r="C174" i="15"/>
  <c r="C176" i="15"/>
  <c r="C178" i="15"/>
  <c r="C180" i="15"/>
  <c r="C182" i="15"/>
  <c r="C184" i="15"/>
  <c r="C186" i="15"/>
  <c r="C188" i="15"/>
  <c r="C190" i="15"/>
  <c r="C192" i="15"/>
  <c r="C194" i="15"/>
  <c r="C196" i="15"/>
  <c r="C198" i="15"/>
  <c r="C200" i="15"/>
  <c r="C202" i="15"/>
  <c r="C204" i="15"/>
  <c r="C206" i="15"/>
  <c r="C208" i="15"/>
  <c r="C210" i="15"/>
  <c r="C212" i="15"/>
  <c r="C214" i="15"/>
  <c r="C216" i="15"/>
  <c r="C218" i="15"/>
  <c r="C220" i="15"/>
  <c r="C222" i="15"/>
  <c r="C226" i="15"/>
  <c r="C228" i="15"/>
  <c r="C230" i="15"/>
  <c r="C232" i="15"/>
  <c r="C234" i="15"/>
  <c r="C236" i="15"/>
  <c r="C238" i="15"/>
  <c r="C240" i="15"/>
  <c r="C242" i="15"/>
  <c r="C244" i="15"/>
  <c r="C246" i="15"/>
  <c r="C248" i="15"/>
  <c r="C250" i="15"/>
  <c r="C252" i="15"/>
  <c r="C254" i="15"/>
  <c r="C256" i="15"/>
  <c r="C258" i="15"/>
  <c r="C260" i="15"/>
  <c r="C262" i="15"/>
  <c r="C264" i="15"/>
  <c r="C266" i="15"/>
  <c r="C268" i="15"/>
  <c r="C270" i="15"/>
  <c r="C272" i="15"/>
  <c r="C274" i="15"/>
  <c r="C276" i="15"/>
  <c r="C278" i="15"/>
  <c r="C280" i="15"/>
  <c r="C282" i="15"/>
  <c r="C284" i="15"/>
  <c r="C286" i="15"/>
  <c r="C288" i="15"/>
  <c r="C224" i="15"/>
  <c r="C10" i="15"/>
  <c r="C12" i="15"/>
  <c r="C14" i="15"/>
  <c r="C16" i="15"/>
  <c r="C18" i="15"/>
  <c r="C20" i="15"/>
  <c r="C22" i="15"/>
  <c r="C24" i="15"/>
  <c r="C26" i="15"/>
  <c r="C28" i="15"/>
  <c r="C30" i="15"/>
  <c r="C32" i="15"/>
  <c r="C34" i="15"/>
  <c r="C36" i="15"/>
  <c r="C38" i="15"/>
  <c r="C40" i="15"/>
  <c r="C42" i="15"/>
  <c r="C44" i="15"/>
  <c r="C46" i="15"/>
  <c r="C48" i="15"/>
  <c r="C50" i="15"/>
  <c r="C52" i="15"/>
  <c r="C54" i="15"/>
  <c r="C56" i="15"/>
  <c r="C58" i="15"/>
  <c r="C60" i="15"/>
  <c r="C109" i="15"/>
  <c r="C111" i="15"/>
  <c r="C113" i="15"/>
  <c r="C115" i="15"/>
  <c r="C117" i="15"/>
  <c r="C119" i="15"/>
  <c r="C121" i="15"/>
  <c r="C123" i="15"/>
  <c r="C125" i="15"/>
  <c r="C127" i="15"/>
  <c r="C129" i="15"/>
  <c r="C131" i="15"/>
  <c r="C133" i="15"/>
  <c r="C135" i="15"/>
  <c r="C137" i="15"/>
  <c r="C139" i="15"/>
  <c r="C141" i="15"/>
  <c r="C143" i="15"/>
  <c r="C145" i="15"/>
  <c r="C147" i="15"/>
  <c r="C149" i="15"/>
  <c r="C151" i="15"/>
  <c r="C328" i="15"/>
  <c r="C330" i="15"/>
  <c r="C332" i="15"/>
  <c r="C334" i="15"/>
  <c r="C336" i="15"/>
  <c r="C338" i="15"/>
  <c r="C340" i="15"/>
  <c r="C342" i="15"/>
  <c r="C344" i="15"/>
  <c r="C346" i="15"/>
  <c r="C348" i="15"/>
  <c r="C350" i="15"/>
  <c r="C352" i="15"/>
  <c r="C354" i="15"/>
  <c r="C356" i="15"/>
  <c r="C358" i="15"/>
  <c r="C360" i="15"/>
  <c r="C362" i="15"/>
  <c r="C100" i="15"/>
  <c r="C73" i="15"/>
  <c r="C102" i="15"/>
  <c r="C104" i="15"/>
  <c r="C106" i="15"/>
  <c r="C108" i="15"/>
  <c r="C291" i="15"/>
  <c r="C293" i="15"/>
  <c r="C295" i="15"/>
  <c r="C297" i="15"/>
  <c r="C299" i="15"/>
  <c r="C301" i="15"/>
  <c r="C303" i="15"/>
  <c r="C305" i="15"/>
  <c r="C307" i="15"/>
  <c r="C309" i="15"/>
  <c r="C311" i="15"/>
  <c r="C313" i="15"/>
  <c r="C315" i="15"/>
  <c r="C317" i="15"/>
  <c r="C319" i="15"/>
  <c r="C321" i="15"/>
  <c r="C323" i="15"/>
  <c r="C325" i="15"/>
  <c r="C424" i="15"/>
  <c r="C422" i="15"/>
  <c r="C420" i="15"/>
  <c r="C418" i="15"/>
  <c r="C416" i="15"/>
  <c r="C414" i="15"/>
  <c r="C412" i="15"/>
  <c r="C9" i="15"/>
  <c r="C11" i="15"/>
  <c r="C13" i="15"/>
  <c r="C15" i="15"/>
  <c r="C17" i="15"/>
  <c r="C19" i="15"/>
  <c r="C21" i="15"/>
  <c r="C23" i="15"/>
  <c r="C25" i="15"/>
  <c r="C27" i="15"/>
  <c r="C29" i="15"/>
  <c r="C31" i="15"/>
  <c r="C33" i="15"/>
  <c r="C35" i="15"/>
  <c r="C37" i="15"/>
  <c r="C39" i="15"/>
  <c r="C41" i="15"/>
  <c r="C43" i="15"/>
  <c r="C45" i="15"/>
  <c r="C47" i="15"/>
  <c r="C49" i="15"/>
  <c r="C51" i="15"/>
  <c r="C53" i="15"/>
  <c r="C55" i="15"/>
  <c r="C57" i="15"/>
  <c r="C59" i="15"/>
  <c r="C110" i="15"/>
  <c r="C112" i="15"/>
  <c r="C114" i="15"/>
  <c r="C116" i="15"/>
  <c r="C118" i="15"/>
  <c r="C120" i="15"/>
  <c r="C122" i="15"/>
  <c r="C124" i="15"/>
  <c r="C126" i="15"/>
  <c r="C128" i="15"/>
  <c r="C130" i="15"/>
  <c r="C132" i="15"/>
  <c r="C134" i="15"/>
  <c r="C136" i="15"/>
  <c r="C138" i="15"/>
  <c r="C140" i="15"/>
  <c r="C142" i="15"/>
  <c r="C144" i="15"/>
  <c r="C146" i="15"/>
  <c r="C148" i="15"/>
  <c r="C150" i="15"/>
  <c r="C152" i="15"/>
  <c r="C327" i="15"/>
  <c r="C329" i="15"/>
  <c r="C331" i="15"/>
  <c r="C333" i="15"/>
  <c r="C335" i="15"/>
  <c r="C337" i="15"/>
  <c r="C339" i="15"/>
  <c r="C341" i="15"/>
  <c r="C343" i="15"/>
  <c r="C345" i="15"/>
  <c r="C347" i="15"/>
  <c r="C349" i="15"/>
  <c r="C351" i="15"/>
  <c r="C353" i="15"/>
  <c r="C355" i="15"/>
  <c r="C357" i="15"/>
  <c r="C359" i="15"/>
  <c r="C361" i="15"/>
  <c r="C290" i="15"/>
  <c r="C101" i="15"/>
  <c r="C103" i="15"/>
  <c r="C105" i="15"/>
  <c r="C107" i="15"/>
  <c r="C292" i="15"/>
  <c r="C294" i="15"/>
  <c r="C296" i="15"/>
  <c r="C298" i="15"/>
  <c r="C300" i="15"/>
  <c r="C302" i="15"/>
  <c r="C304" i="15"/>
  <c r="C306" i="15"/>
  <c r="C308" i="15"/>
  <c r="C310" i="15"/>
  <c r="C312" i="15"/>
  <c r="C314" i="15"/>
  <c r="C316" i="15"/>
  <c r="C318" i="15"/>
  <c r="C320" i="15"/>
  <c r="C322" i="15"/>
  <c r="C324" i="15"/>
  <c r="C326" i="15"/>
  <c r="C425" i="15"/>
  <c r="C423" i="15"/>
  <c r="C421" i="15"/>
  <c r="C419" i="15"/>
  <c r="C417" i="15"/>
  <c r="C415" i="15"/>
  <c r="C413" i="15"/>
  <c r="C411" i="15"/>
  <c r="C168" i="14"/>
  <c r="C176" i="14"/>
  <c r="C184" i="14"/>
  <c r="C192" i="14"/>
  <c r="C197" i="14"/>
  <c r="C101" i="14"/>
  <c r="C109" i="14"/>
  <c r="C117" i="14"/>
  <c r="C125" i="14"/>
  <c r="C133" i="14"/>
  <c r="C141" i="14"/>
  <c r="C149" i="14"/>
  <c r="C157" i="14"/>
  <c r="C165" i="14"/>
  <c r="C34" i="14"/>
  <c r="C42" i="14"/>
  <c r="C50" i="14"/>
  <c r="C58" i="14"/>
  <c r="C66" i="14"/>
  <c r="C74" i="14"/>
  <c r="C82" i="14"/>
  <c r="C90" i="14"/>
  <c r="C98" i="14"/>
  <c r="C106" i="14"/>
  <c r="C114" i="14"/>
  <c r="C122" i="14"/>
  <c r="C16" i="14"/>
  <c r="C24" i="14"/>
  <c r="C32" i="14"/>
  <c r="C40" i="14"/>
  <c r="C48" i="14"/>
  <c r="C56" i="14"/>
  <c r="C64" i="14"/>
  <c r="C72" i="14"/>
  <c r="C80" i="14"/>
  <c r="C88" i="14"/>
  <c r="C96" i="14"/>
  <c r="C104" i="14"/>
  <c r="C112" i="14"/>
  <c r="C120" i="14"/>
  <c r="C128" i="14"/>
  <c r="C136" i="14"/>
  <c r="C144" i="14"/>
  <c r="C152" i="14"/>
  <c r="C160" i="14"/>
  <c r="C173" i="14"/>
  <c r="C181" i="14"/>
  <c r="C189" i="14"/>
  <c r="C10" i="14"/>
  <c r="C18" i="14"/>
  <c r="C26" i="14"/>
  <c r="C201" i="14"/>
  <c r="C145" i="1"/>
  <c r="B145" i="1"/>
  <c r="B63" i="1"/>
  <c r="C13" i="1"/>
  <c r="B281" i="1"/>
  <c r="B116" i="1"/>
  <c r="B191" i="1"/>
  <c r="B224" i="1"/>
  <c r="B88" i="1"/>
  <c r="B450" i="1"/>
  <c r="B448" i="1"/>
  <c r="B446" i="1"/>
  <c r="B444" i="1"/>
  <c r="B442" i="1"/>
  <c r="B440" i="1"/>
  <c r="B438" i="1"/>
  <c r="B436" i="1"/>
  <c r="B434" i="1"/>
  <c r="B432" i="1"/>
  <c r="B430" i="1"/>
  <c r="B428" i="1"/>
  <c r="B426" i="1"/>
  <c r="C149" i="4"/>
  <c r="C137" i="4"/>
  <c r="C125" i="4"/>
  <c r="C117" i="4"/>
  <c r="C113" i="4"/>
  <c r="C179" i="4"/>
  <c r="C175" i="4"/>
  <c r="C154" i="4"/>
  <c r="C150" i="4"/>
  <c r="C146" i="4"/>
  <c r="C142" i="4"/>
  <c r="C138" i="4"/>
  <c r="C134" i="4"/>
  <c r="C130" i="4"/>
  <c r="C126" i="4"/>
  <c r="C122" i="4"/>
  <c r="C118" i="4"/>
  <c r="C114" i="4"/>
  <c r="C110" i="4"/>
  <c r="C106" i="4"/>
  <c r="C102" i="4"/>
  <c r="C98" i="4"/>
  <c r="C94" i="4"/>
  <c r="C90" i="4"/>
  <c r="C86" i="4"/>
  <c r="C82" i="4"/>
  <c r="C78" i="4"/>
  <c r="C74" i="4"/>
  <c r="C70" i="4"/>
  <c r="C66" i="4"/>
  <c r="C62" i="4"/>
  <c r="C58" i="4"/>
  <c r="C54" i="4"/>
  <c r="C50" i="4"/>
  <c r="C46" i="4"/>
  <c r="C42" i="4"/>
  <c r="C38" i="4"/>
  <c r="C34" i="4"/>
  <c r="C30" i="4"/>
  <c r="C26" i="4"/>
  <c r="C22" i="4"/>
  <c r="C18" i="4"/>
  <c r="C14" i="4"/>
  <c r="C10" i="4"/>
  <c r="C173" i="4"/>
  <c r="C169" i="4"/>
  <c r="C165" i="4"/>
  <c r="C161" i="4"/>
  <c r="C157" i="4"/>
  <c r="C199" i="4"/>
  <c r="C195" i="4"/>
  <c r="C191" i="4"/>
  <c r="C187" i="4"/>
  <c r="C183" i="4"/>
  <c r="C153" i="4"/>
  <c r="C141" i="4"/>
  <c r="C180" i="4"/>
  <c r="C176" i="4"/>
  <c r="C145" i="4"/>
  <c r="C133" i="4"/>
  <c r="C121" i="4"/>
  <c r="C155" i="4"/>
  <c r="C151" i="4"/>
  <c r="C147" i="4"/>
  <c r="C143" i="4"/>
  <c r="C139" i="4"/>
  <c r="C135" i="4"/>
  <c r="C131" i="4"/>
  <c r="C127" i="4"/>
  <c r="C123" i="4"/>
  <c r="C119" i="4"/>
  <c r="C115" i="4"/>
  <c r="C111" i="4"/>
  <c r="C107" i="4"/>
  <c r="C103" i="4"/>
  <c r="C99" i="4"/>
  <c r="C95" i="4"/>
  <c r="C91" i="4"/>
  <c r="C87" i="4"/>
  <c r="C83" i="4"/>
  <c r="C79" i="4"/>
  <c r="C75" i="4"/>
  <c r="C71" i="4"/>
  <c r="C67" i="4"/>
  <c r="C63" i="4"/>
  <c r="C59" i="4"/>
  <c r="C55" i="4"/>
  <c r="C51" i="4"/>
  <c r="C47" i="4"/>
  <c r="C43" i="4"/>
  <c r="C39" i="4"/>
  <c r="C35" i="4"/>
  <c r="C31" i="4"/>
  <c r="C27" i="4"/>
  <c r="C23" i="4"/>
  <c r="C19" i="4"/>
  <c r="C15" i="4"/>
  <c r="C11" i="4"/>
  <c r="C170" i="4"/>
  <c r="C166" i="4"/>
  <c r="C162" i="4"/>
  <c r="C158" i="4"/>
  <c r="C200" i="4"/>
  <c r="C196" i="4"/>
  <c r="C192" i="4"/>
  <c r="C188" i="4"/>
  <c r="C184" i="4"/>
  <c r="C129" i="4"/>
  <c r="C177" i="4"/>
  <c r="C178" i="4"/>
  <c r="C174" i="4"/>
  <c r="B11" i="2"/>
  <c r="C11" i="2"/>
  <c r="C14" i="17"/>
  <c r="C22" i="17"/>
  <c r="C30" i="17"/>
  <c r="C38" i="17"/>
  <c r="C46" i="17"/>
  <c r="C54" i="17"/>
  <c r="C62" i="17"/>
  <c r="C70" i="17"/>
  <c r="C78" i="17"/>
  <c r="C86" i="17"/>
  <c r="C94" i="17"/>
  <c r="C102" i="17"/>
  <c r="C110" i="17"/>
  <c r="C12" i="17"/>
  <c r="C20" i="17"/>
  <c r="C28" i="17"/>
  <c r="C36" i="17"/>
  <c r="C44" i="17"/>
  <c r="C52" i="17"/>
  <c r="C60" i="17"/>
  <c r="C68" i="17"/>
  <c r="C76" i="17"/>
  <c r="C84" i="17"/>
  <c r="C92" i="17"/>
  <c r="C100" i="17"/>
  <c r="C108" i="17"/>
  <c r="C10" i="17"/>
  <c r="C18" i="17"/>
  <c r="C26" i="17"/>
  <c r="C34" i="17"/>
  <c r="C42" i="17"/>
  <c r="C50" i="17"/>
  <c r="C58" i="17"/>
  <c r="C66" i="17"/>
  <c r="C74" i="17"/>
  <c r="C82" i="17"/>
  <c r="C90" i="17"/>
  <c r="C98" i="17"/>
  <c r="C106" i="17"/>
  <c r="C13" i="17"/>
  <c r="C21" i="17"/>
  <c r="C29" i="17"/>
  <c r="C37" i="17"/>
  <c r="C45" i="17"/>
  <c r="C53" i="17"/>
  <c r="C61" i="17"/>
  <c r="C69" i="17"/>
  <c r="C77" i="17"/>
  <c r="C85" i="17"/>
  <c r="C93" i="17"/>
  <c r="C101" i="17"/>
  <c r="C109" i="17"/>
  <c r="C16" i="17"/>
  <c r="C24" i="17"/>
  <c r="C32" i="17"/>
  <c r="C40" i="17"/>
  <c r="C48" i="17"/>
  <c r="C56" i="17"/>
  <c r="C64" i="17"/>
  <c r="C72" i="17"/>
  <c r="C80" i="17"/>
  <c r="C88" i="17"/>
  <c r="C96" i="17"/>
  <c r="C104" i="17"/>
  <c r="C112" i="17"/>
  <c r="C21" i="16"/>
  <c r="B21" i="16"/>
  <c r="C23" i="16"/>
  <c r="B23" i="16"/>
  <c r="C25" i="16"/>
  <c r="B25" i="16"/>
  <c r="C27" i="16"/>
  <c r="B27" i="16"/>
  <c r="C29" i="16"/>
  <c r="B29" i="16"/>
  <c r="C31" i="16"/>
  <c r="B31" i="16"/>
  <c r="C42" i="16"/>
  <c r="B42" i="16"/>
  <c r="C10" i="16"/>
  <c r="B10" i="16"/>
  <c r="C12" i="16"/>
  <c r="B12" i="16"/>
  <c r="C14" i="16"/>
  <c r="B14" i="16"/>
  <c r="C16" i="16"/>
  <c r="B16" i="16"/>
  <c r="C33" i="16"/>
  <c r="B33" i="16"/>
  <c r="C35" i="16"/>
  <c r="B35" i="16"/>
  <c r="C44" i="16"/>
  <c r="B44" i="16"/>
  <c r="C46" i="16"/>
  <c r="B46" i="16"/>
  <c r="C48" i="16"/>
  <c r="B48" i="16"/>
  <c r="C50" i="16"/>
  <c r="B50" i="16"/>
  <c r="C53" i="16"/>
  <c r="B53" i="16"/>
  <c r="C51" i="16"/>
  <c r="B51" i="16"/>
  <c r="C18" i="16"/>
  <c r="B18" i="16"/>
  <c r="C20" i="16"/>
  <c r="B20" i="16"/>
  <c r="C37" i="16"/>
  <c r="B37" i="16"/>
  <c r="C39" i="16"/>
  <c r="B39" i="16"/>
  <c r="C22" i="16"/>
  <c r="B22" i="16"/>
  <c r="C24" i="16"/>
  <c r="B24" i="16"/>
  <c r="C26" i="16"/>
  <c r="B26" i="16"/>
  <c r="C28" i="16"/>
  <c r="B28" i="16"/>
  <c r="C30" i="16"/>
  <c r="B30" i="16"/>
  <c r="C32" i="16"/>
  <c r="B32" i="16"/>
  <c r="C41" i="16"/>
  <c r="B41" i="16"/>
  <c r="C43" i="16"/>
  <c r="B43" i="16"/>
  <c r="C11" i="16"/>
  <c r="B11" i="16"/>
  <c r="C13" i="16"/>
  <c r="B13" i="16"/>
  <c r="C15" i="16"/>
  <c r="B15" i="16"/>
  <c r="C34" i="16"/>
  <c r="B34" i="16"/>
  <c r="C45" i="16"/>
  <c r="B45" i="16"/>
  <c r="C47" i="16"/>
  <c r="B47" i="16"/>
  <c r="C49" i="16"/>
  <c r="B49" i="16"/>
  <c r="C52" i="16"/>
  <c r="B52" i="16"/>
  <c r="C17" i="16"/>
  <c r="B17" i="16"/>
  <c r="C19" i="16"/>
  <c r="B19" i="16"/>
  <c r="C36" i="16"/>
  <c r="B36" i="16"/>
  <c r="C38" i="16"/>
  <c r="B38" i="16"/>
  <c r="C40" i="16"/>
  <c r="B40" i="16"/>
  <c r="C130" i="14"/>
  <c r="C138" i="14"/>
  <c r="C146" i="14"/>
  <c r="C154" i="14"/>
  <c r="C162" i="14"/>
  <c r="C170" i="14"/>
  <c r="C178" i="14"/>
  <c r="C186" i="14"/>
  <c r="C194" i="14"/>
  <c r="C200" i="14"/>
  <c r="C15" i="14"/>
  <c r="C23" i="14"/>
  <c r="C31" i="14"/>
  <c r="C39" i="14"/>
  <c r="C47" i="14"/>
  <c r="C55" i="14"/>
  <c r="C63" i="14"/>
  <c r="C71" i="14"/>
  <c r="C79" i="14"/>
  <c r="C87" i="14"/>
  <c r="C95" i="14"/>
  <c r="C103" i="14"/>
  <c r="C111" i="14"/>
  <c r="C119" i="14"/>
  <c r="C127" i="14"/>
  <c r="C135" i="14"/>
  <c r="C143" i="14"/>
  <c r="C151" i="14"/>
  <c r="C159" i="14"/>
  <c r="C167" i="14"/>
  <c r="C175" i="14"/>
  <c r="C183" i="14"/>
  <c r="C191" i="14"/>
  <c r="C12" i="14"/>
  <c r="C20" i="14"/>
  <c r="C28" i="14"/>
  <c r="C36" i="14"/>
  <c r="C44" i="14"/>
  <c r="C52" i="14"/>
  <c r="C60" i="14"/>
  <c r="C68" i="14"/>
  <c r="C76" i="14"/>
  <c r="C84" i="14"/>
  <c r="C92" i="14"/>
  <c r="C100" i="14"/>
  <c r="C108" i="14"/>
  <c r="C116" i="14"/>
  <c r="C124" i="14"/>
  <c r="C132" i="14"/>
  <c r="C140" i="14"/>
  <c r="C148" i="14"/>
  <c r="C156" i="14"/>
  <c r="C164" i="14"/>
  <c r="C172" i="14"/>
  <c r="C180" i="14"/>
  <c r="C188" i="14"/>
  <c r="C196" i="14"/>
  <c r="C198" i="14"/>
  <c r="C9" i="14"/>
  <c r="C17" i="14"/>
  <c r="C25" i="14"/>
  <c r="C33" i="14"/>
  <c r="C41" i="14"/>
  <c r="C49" i="14"/>
  <c r="C57" i="14"/>
  <c r="C65" i="14"/>
  <c r="C73" i="14"/>
  <c r="C81" i="14"/>
  <c r="C89" i="14"/>
  <c r="C97" i="14"/>
  <c r="C105" i="14"/>
  <c r="C113" i="14"/>
  <c r="C121" i="14"/>
  <c r="C129" i="14"/>
  <c r="C137" i="14"/>
  <c r="C145" i="14"/>
  <c r="C153" i="14"/>
  <c r="C161" i="14"/>
  <c r="C169" i="14"/>
  <c r="C177" i="14"/>
  <c r="C185" i="14"/>
  <c r="C193" i="14"/>
  <c r="C14" i="14"/>
  <c r="C22" i="14"/>
  <c r="C30" i="14"/>
  <c r="C38" i="14"/>
  <c r="C46" i="14"/>
  <c r="C54" i="14"/>
  <c r="C62" i="14"/>
  <c r="C70" i="14"/>
  <c r="C78" i="14"/>
  <c r="C86" i="14"/>
  <c r="C94" i="14"/>
  <c r="C102" i="14"/>
  <c r="C110" i="14"/>
  <c r="C118" i="14"/>
  <c r="C126" i="14"/>
  <c r="C134" i="14"/>
  <c r="C142" i="14"/>
  <c r="C150" i="14"/>
  <c r="C158" i="14"/>
  <c r="C166" i="14"/>
  <c r="C174" i="14"/>
  <c r="C182" i="14"/>
  <c r="C190" i="14"/>
  <c r="C11" i="14"/>
  <c r="C19" i="14"/>
  <c r="C27" i="14"/>
  <c r="C35" i="14"/>
  <c r="C43" i="14"/>
  <c r="C51" i="14"/>
  <c r="C59" i="14"/>
  <c r="C67" i="14"/>
  <c r="C75" i="14"/>
  <c r="C83" i="14"/>
  <c r="C91" i="14"/>
  <c r="C99" i="14"/>
  <c r="C107" i="14"/>
  <c r="C115" i="14"/>
  <c r="C123" i="14"/>
  <c r="C131" i="14"/>
  <c r="C139" i="14"/>
  <c r="C147" i="14"/>
  <c r="C155" i="14"/>
  <c r="C163" i="14"/>
  <c r="C171" i="14"/>
  <c r="C179" i="14"/>
  <c r="C187" i="14"/>
  <c r="C195" i="14"/>
  <c r="C202" i="14"/>
  <c r="C191" i="1"/>
  <c r="C281" i="1"/>
  <c r="C63" i="1"/>
  <c r="C450" i="1"/>
  <c r="C448" i="1"/>
  <c r="C446" i="1"/>
  <c r="C444" i="1"/>
  <c r="C442" i="1"/>
  <c r="C440" i="1"/>
  <c r="C438" i="1"/>
  <c r="C436" i="1"/>
  <c r="C434" i="1"/>
  <c r="C432" i="1"/>
  <c r="C430" i="1"/>
  <c r="C428" i="1"/>
  <c r="C426" i="1"/>
  <c r="I247" i="1"/>
  <c r="C247" i="1" s="1"/>
  <c r="H277" i="1"/>
  <c r="C277" i="1" s="1"/>
  <c r="B9" i="14"/>
  <c r="H35" i="1"/>
  <c r="B35" i="1" s="1"/>
  <c r="H183" i="1"/>
  <c r="C183" i="1" s="1"/>
  <c r="F191" i="18"/>
  <c r="B191" i="18" s="1"/>
  <c r="F157" i="18"/>
  <c r="B157" i="18" s="1"/>
  <c r="F227" i="18"/>
  <c r="B227" i="18" s="1"/>
  <c r="E90" i="18"/>
  <c r="F125" i="18"/>
  <c r="B125" i="18" s="1"/>
  <c r="E64" i="18"/>
  <c r="E54" i="18"/>
  <c r="E68" i="18"/>
  <c r="F275" i="18"/>
  <c r="B275" i="18" s="1"/>
  <c r="E22" i="18"/>
  <c r="E36" i="18"/>
  <c r="F139" i="18"/>
  <c r="B139" i="18" s="1"/>
  <c r="E84" i="18"/>
  <c r="F143" i="18"/>
  <c r="B143" i="18" s="1"/>
  <c r="E52" i="18"/>
  <c r="E20" i="18"/>
  <c r="E106" i="18"/>
  <c r="F281" i="18"/>
  <c r="B281" i="18" s="1"/>
  <c r="E32" i="18"/>
  <c r="F233" i="18"/>
  <c r="B233" i="18" s="1"/>
  <c r="H89" i="1"/>
  <c r="C89" i="1" s="1"/>
  <c r="I139" i="1"/>
  <c r="C139" i="1" s="1"/>
  <c r="H57" i="1"/>
  <c r="B57" i="1" s="1"/>
  <c r="I17" i="1"/>
  <c r="C17" i="1" s="1"/>
  <c r="H256" i="1"/>
  <c r="B256" i="1" s="1"/>
  <c r="I79" i="1"/>
  <c r="C79" i="1" s="1"/>
  <c r="I52" i="1"/>
  <c r="B52" i="1" s="1"/>
  <c r="H261" i="1"/>
  <c r="C261" i="1" s="1"/>
  <c r="I166" i="1"/>
  <c r="C166" i="1" s="1"/>
  <c r="H181" i="1"/>
  <c r="B181" i="1" s="1"/>
  <c r="I295" i="1"/>
  <c r="C295" i="1" s="1"/>
  <c r="I173" i="1"/>
  <c r="B173" i="1" s="1"/>
  <c r="I71" i="1"/>
  <c r="C71" i="1" s="1"/>
  <c r="H177" i="1"/>
  <c r="B177" i="1" s="1"/>
  <c r="H61" i="1"/>
  <c r="B61" i="1" s="1"/>
  <c r="I43" i="1"/>
  <c r="B43" i="1" s="1"/>
  <c r="B29" i="3"/>
  <c r="B18" i="3"/>
  <c r="B24" i="3"/>
  <c r="B20" i="3"/>
  <c r="B27" i="3"/>
  <c r="B25" i="2"/>
  <c r="B24" i="2"/>
  <c r="B23" i="2"/>
  <c r="B22" i="2"/>
  <c r="B198" i="4"/>
  <c r="B63" i="4"/>
  <c r="B80" i="4"/>
  <c r="B43" i="4"/>
  <c r="B47" i="4"/>
  <c r="B141" i="4"/>
  <c r="B182" i="4"/>
  <c r="B190" i="4"/>
  <c r="B76" i="4"/>
  <c r="B67" i="4"/>
  <c r="B41" i="5"/>
  <c r="B25" i="5"/>
  <c r="B33" i="5"/>
  <c r="B93" i="5"/>
  <c r="B37" i="5"/>
  <c r="B79" i="5"/>
  <c r="B61" i="5"/>
  <c r="B17" i="5"/>
  <c r="B12" i="5"/>
  <c r="B21" i="5"/>
  <c r="B109" i="5"/>
  <c r="B124" i="5"/>
  <c r="B125" i="5"/>
  <c r="B77" i="5"/>
  <c r="B85" i="5"/>
  <c r="B57" i="5"/>
  <c r="B115" i="5"/>
  <c r="B89" i="5"/>
  <c r="B102" i="5"/>
  <c r="B101" i="5"/>
  <c r="B73" i="5"/>
  <c r="B127" i="15"/>
  <c r="B252" i="15"/>
  <c r="B10" i="3"/>
  <c r="B97" i="5"/>
  <c r="B81" i="5"/>
  <c r="B9" i="5"/>
  <c r="B38" i="4"/>
  <c r="B34" i="4"/>
  <c r="B26" i="4"/>
  <c r="B21" i="4"/>
  <c r="B18" i="4"/>
  <c r="B9" i="4"/>
  <c r="B28" i="3"/>
  <c r="B21" i="3"/>
  <c r="B15" i="3"/>
  <c r="B34" i="3"/>
  <c r="B157" i="4"/>
  <c r="B99" i="14"/>
  <c r="B187" i="14"/>
  <c r="B48" i="15"/>
  <c r="B63" i="15"/>
  <c r="B84" i="15"/>
  <c r="B183" i="15"/>
  <c r="B275" i="15"/>
  <c r="B277" i="15"/>
  <c r="B293" i="15"/>
  <c r="B297" i="15"/>
  <c r="B369" i="15"/>
  <c r="B373" i="15"/>
  <c r="B377" i="15"/>
  <c r="B391" i="15"/>
  <c r="B395" i="15"/>
  <c r="B199" i="4"/>
  <c r="B180" i="5"/>
  <c r="B172" i="5"/>
  <c r="B164" i="5"/>
  <c r="B156" i="5"/>
  <c r="B425" i="15"/>
  <c r="B423" i="15"/>
  <c r="B111" i="5"/>
  <c r="B107" i="5"/>
  <c r="B95" i="5"/>
  <c r="B84" i="5"/>
  <c r="B114" i="5"/>
  <c r="B110" i="5"/>
  <c r="B98" i="5"/>
  <c r="B94" i="5"/>
  <c r="B90" i="5"/>
  <c r="B86" i="5"/>
  <c r="B82" i="5"/>
  <c r="B78" i="5"/>
  <c r="B74" i="5"/>
  <c r="B66" i="5"/>
  <c r="B62" i="5"/>
  <c r="B58" i="5"/>
  <c r="B50" i="5"/>
  <c r="B46" i="5"/>
  <c r="B38" i="5"/>
  <c r="B34" i="5"/>
  <c r="B30" i="5"/>
  <c r="B26" i="5"/>
  <c r="B14" i="5"/>
  <c r="B117" i="4"/>
  <c r="B113" i="4"/>
  <c r="B105" i="4"/>
  <c r="B93" i="4"/>
  <c r="B83" i="4"/>
  <c r="B82" i="4"/>
  <c r="B81" i="4"/>
  <c r="B78" i="4"/>
  <c r="B77" i="4"/>
  <c r="B75" i="4"/>
  <c r="B74" i="4"/>
  <c r="B73" i="4"/>
  <c r="B71" i="4"/>
  <c r="B59" i="4"/>
  <c r="B54" i="4"/>
  <c r="B14" i="3"/>
  <c r="B21" i="15"/>
  <c r="B23" i="15"/>
  <c r="B58" i="15"/>
  <c r="B165" i="15"/>
  <c r="B167" i="15"/>
  <c r="B246" i="15"/>
  <c r="B309" i="15"/>
  <c r="B311" i="15"/>
  <c r="B313" i="15"/>
  <c r="B18" i="17"/>
  <c r="B106" i="17"/>
  <c r="B108" i="17"/>
  <c r="B200" i="4"/>
  <c r="B195" i="4"/>
  <c r="B191" i="4"/>
  <c r="B181" i="5"/>
  <c r="B173" i="5"/>
  <c r="B165" i="5"/>
  <c r="B157" i="5"/>
  <c r="B421" i="15"/>
  <c r="B419" i="15"/>
  <c r="B103" i="5"/>
  <c r="B99" i="5"/>
  <c r="B91" i="5"/>
  <c r="B83" i="5"/>
  <c r="B67" i="5"/>
  <c r="B60" i="5"/>
  <c r="B43" i="5"/>
  <c r="B147" i="4"/>
  <c r="B26" i="3"/>
  <c r="B13" i="3"/>
  <c r="B73" i="15"/>
  <c r="B91" i="15"/>
  <c r="B95" i="15"/>
  <c r="B129" i="15"/>
  <c r="B164" i="15"/>
  <c r="B171" i="15"/>
  <c r="B175" i="15"/>
  <c r="B260" i="15"/>
  <c r="B262" i="15"/>
  <c r="B376" i="15"/>
  <c r="B16" i="17"/>
  <c r="B55" i="17"/>
  <c r="B201" i="4"/>
  <c r="B187" i="4"/>
  <c r="B182" i="5"/>
  <c r="B166" i="5"/>
  <c r="B128" i="5"/>
  <c r="B92" i="5"/>
  <c r="B88" i="5"/>
  <c r="B52" i="5"/>
  <c r="B48" i="5"/>
  <c r="B40" i="5"/>
  <c r="B36" i="5"/>
  <c r="B28" i="5"/>
  <c r="B20" i="5"/>
  <c r="B16" i="5"/>
  <c r="B32" i="3"/>
  <c r="B25" i="3"/>
  <c r="B19" i="3"/>
  <c r="B12" i="3"/>
  <c r="B77" i="15"/>
  <c r="B79" i="15"/>
  <c r="B83" i="15"/>
  <c r="B133" i="15"/>
  <c r="B135" i="15"/>
  <c r="B137" i="15"/>
  <c r="B139" i="15"/>
  <c r="B151" i="15"/>
  <c r="B185" i="15"/>
  <c r="B329" i="15"/>
  <c r="B405" i="15"/>
  <c r="B409" i="15"/>
  <c r="B68" i="17"/>
  <c r="B193" i="4"/>
  <c r="B192" i="4"/>
  <c r="B188" i="4"/>
  <c r="B184" i="4"/>
  <c r="B183" i="5"/>
  <c r="B175" i="5"/>
  <c r="B167" i="5"/>
  <c r="B159" i="5"/>
  <c r="B151" i="5"/>
  <c r="B147" i="5"/>
  <c r="B420" i="15"/>
  <c r="B418" i="15"/>
  <c r="B87" i="5"/>
  <c r="B75" i="5"/>
  <c r="B63" i="5"/>
  <c r="B59" i="5"/>
  <c r="B47" i="5"/>
  <c r="B39" i="5"/>
  <c r="B19" i="5"/>
  <c r="B11" i="5"/>
  <c r="B33" i="3"/>
  <c r="B44" i="15"/>
  <c r="B169" i="15"/>
  <c r="B173" i="15"/>
  <c r="B264" i="15"/>
  <c r="B280" i="15"/>
  <c r="B73" i="17"/>
  <c r="B196" i="4"/>
  <c r="B183" i="4"/>
  <c r="B174" i="5"/>
  <c r="B158" i="5"/>
  <c r="B150" i="5"/>
  <c r="B146" i="5"/>
  <c r="B424" i="15"/>
  <c r="B422" i="15"/>
  <c r="B417" i="15"/>
  <c r="B415" i="15"/>
  <c r="B45" i="5"/>
  <c r="B32" i="4"/>
  <c r="B31" i="3"/>
  <c r="B11" i="3"/>
  <c r="B25" i="15"/>
  <c r="B29" i="15"/>
  <c r="B76" i="15"/>
  <c r="B103" i="15"/>
  <c r="B147" i="15"/>
  <c r="B184" i="15"/>
  <c r="B193" i="15"/>
  <c r="B254" i="15"/>
  <c r="B274" i="15"/>
  <c r="B317" i="15"/>
  <c r="B321" i="15"/>
  <c r="B19" i="17"/>
  <c r="B99" i="17"/>
  <c r="B194" i="4"/>
  <c r="B185" i="4"/>
  <c r="B184" i="5"/>
  <c r="B176" i="5"/>
  <c r="B168" i="5"/>
  <c r="B160" i="5"/>
  <c r="B152" i="5"/>
  <c r="B148" i="5"/>
  <c r="B416" i="15"/>
  <c r="B135" i="4"/>
  <c r="B30" i="3"/>
  <c r="B158" i="4"/>
  <c r="B35" i="3"/>
  <c r="B149" i="15"/>
  <c r="B205" i="15"/>
  <c r="B207" i="15"/>
  <c r="B235" i="15"/>
  <c r="B249" i="15"/>
  <c r="B359" i="15"/>
  <c r="B408" i="15"/>
  <c r="B27" i="17"/>
  <c r="B48" i="17"/>
  <c r="B84" i="17"/>
  <c r="B102" i="17"/>
  <c r="B107" i="17"/>
  <c r="B197" i="4"/>
  <c r="B186" i="4"/>
  <c r="B185" i="5"/>
  <c r="B177" i="5"/>
  <c r="B169" i="5"/>
  <c r="B161" i="5"/>
  <c r="B153" i="5"/>
  <c r="B149" i="5"/>
  <c r="B23" i="3"/>
  <c r="B17" i="3"/>
  <c r="B9" i="3"/>
  <c r="B166" i="4"/>
  <c r="B10" i="15"/>
  <c r="B32" i="15"/>
  <c r="B94" i="15"/>
  <c r="B159" i="15"/>
  <c r="B163" i="15"/>
  <c r="B198" i="15"/>
  <c r="B217" i="15"/>
  <c r="B255" i="15"/>
  <c r="B257" i="15"/>
  <c r="B261" i="15"/>
  <c r="B263" i="15"/>
  <c r="B341" i="15"/>
  <c r="B345" i="15"/>
  <c r="B22" i="17"/>
  <c r="B61" i="17"/>
  <c r="B79" i="17"/>
  <c r="B87" i="17"/>
  <c r="B90" i="17"/>
  <c r="B189" i="4"/>
  <c r="B178" i="5"/>
  <c r="B170" i="5"/>
  <c r="B162" i="5"/>
  <c r="B154" i="5"/>
  <c r="B144" i="5"/>
  <c r="B112" i="5"/>
  <c r="B104" i="5"/>
  <c r="B22" i="3"/>
  <c r="B16" i="3"/>
  <c r="B8" i="3"/>
  <c r="B12" i="15"/>
  <c r="B14" i="15"/>
  <c r="B16" i="15"/>
  <c r="B18" i="15"/>
  <c r="B24" i="15"/>
  <c r="B55" i="15"/>
  <c r="B57" i="15"/>
  <c r="B71" i="15"/>
  <c r="B107" i="15"/>
  <c r="B119" i="15"/>
  <c r="B123" i="15"/>
  <c r="B152" i="15"/>
  <c r="B225" i="15"/>
  <c r="B227" i="15"/>
  <c r="B229" i="15"/>
  <c r="B251" i="15"/>
  <c r="B283" i="15"/>
  <c r="B353" i="15"/>
  <c r="B379" i="15"/>
  <c r="B30" i="17"/>
  <c r="B35" i="17"/>
  <c r="B69" i="17"/>
  <c r="B110" i="17"/>
  <c r="B181" i="4"/>
  <c r="B179" i="5"/>
  <c r="B171" i="5"/>
  <c r="B163" i="5"/>
  <c r="B155" i="5"/>
  <c r="B53" i="14"/>
  <c r="B76" i="14"/>
  <c r="B84" i="14"/>
  <c r="B92" i="14"/>
  <c r="B12" i="14"/>
  <c r="B20" i="14"/>
  <c r="B50" i="14"/>
  <c r="B52" i="14"/>
  <c r="B60" i="14"/>
  <c r="B108" i="14"/>
  <c r="B91" i="14"/>
  <c r="B142" i="14"/>
  <c r="B111" i="14"/>
  <c r="B155" i="14"/>
  <c r="B171" i="14"/>
  <c r="B414" i="15"/>
  <c r="B412" i="15"/>
  <c r="B201" i="14"/>
  <c r="B199" i="14"/>
  <c r="B200" i="14"/>
  <c r="B198" i="14"/>
  <c r="B197" i="14"/>
  <c r="B9" i="2"/>
  <c r="B12" i="2"/>
  <c r="B10" i="2"/>
  <c r="B8" i="2"/>
  <c r="E38" i="18"/>
  <c r="E70" i="18"/>
  <c r="E96" i="18"/>
  <c r="E102" i="18"/>
  <c r="F173" i="18"/>
  <c r="B173" i="18" s="1"/>
  <c r="F179" i="18"/>
  <c r="B179" i="18" s="1"/>
  <c r="F193" i="18"/>
  <c r="B193" i="18" s="1"/>
  <c r="F229" i="18"/>
  <c r="B229" i="18" s="1"/>
  <c r="F243" i="18"/>
  <c r="B243" i="18" s="1"/>
  <c r="F249" i="18"/>
  <c r="B249" i="18" s="1"/>
  <c r="F269" i="18"/>
  <c r="B269" i="18" s="1"/>
  <c r="E34" i="18"/>
  <c r="E66" i="18"/>
  <c r="F277" i="18"/>
  <c r="B277" i="18" s="1"/>
  <c r="E16" i="18"/>
  <c r="E48" i="18"/>
  <c r="E80" i="18"/>
  <c r="E98" i="18"/>
  <c r="F155" i="18"/>
  <c r="B155" i="18" s="1"/>
  <c r="F161" i="18"/>
  <c r="B161" i="18" s="1"/>
  <c r="F175" i="18"/>
  <c r="B175" i="18" s="1"/>
  <c r="F203" i="18"/>
  <c r="B203" i="18" s="1"/>
  <c r="F245" i="18"/>
  <c r="B245" i="18" s="1"/>
  <c r="F259" i="18"/>
  <c r="B259" i="18" s="1"/>
  <c r="F265" i="18"/>
  <c r="B265" i="18" s="1"/>
  <c r="E86" i="18"/>
  <c r="E112" i="18"/>
  <c r="F211" i="18"/>
  <c r="B211" i="18" s="1"/>
  <c r="E18" i="18"/>
  <c r="E50" i="18"/>
  <c r="E82" i="18"/>
  <c r="F261" i="18"/>
  <c r="B261" i="18" s="1"/>
  <c r="E12" i="18"/>
  <c r="E28" i="18"/>
  <c r="E44" i="18"/>
  <c r="E60" i="18"/>
  <c r="E76" i="18"/>
  <c r="E92" i="18"/>
  <c r="E108" i="18"/>
  <c r="F113" i="18"/>
  <c r="B113" i="18" s="1"/>
  <c r="F131" i="18"/>
  <c r="B131" i="18" s="1"/>
  <c r="F187" i="18"/>
  <c r="B187" i="18" s="1"/>
  <c r="F205" i="18"/>
  <c r="B205" i="18" s="1"/>
  <c r="F223" i="18"/>
  <c r="B223" i="18" s="1"/>
  <c r="F239" i="18"/>
  <c r="B239" i="18" s="1"/>
  <c r="F255" i="18"/>
  <c r="B255" i="18" s="1"/>
  <c r="F271" i="18"/>
  <c r="B271" i="18" s="1"/>
  <c r="F251" i="18"/>
  <c r="B251" i="18" s="1"/>
  <c r="F267" i="18"/>
  <c r="B267" i="18" s="1"/>
  <c r="E24" i="18"/>
  <c r="E40" i="18"/>
  <c r="E88" i="18"/>
  <c r="E104" i="18"/>
  <c r="F145" i="18"/>
  <c r="B145" i="18" s="1"/>
  <c r="E14" i="18"/>
  <c r="E30" i="18"/>
  <c r="E46" i="18"/>
  <c r="E62" i="18"/>
  <c r="E78" i="18"/>
  <c r="E94" i="18"/>
  <c r="E110" i="18"/>
  <c r="F115" i="18"/>
  <c r="B115" i="18" s="1"/>
  <c r="F171" i="18"/>
  <c r="B171" i="18" s="1"/>
  <c r="F189" i="18"/>
  <c r="B189" i="18" s="1"/>
  <c r="F207" i="18"/>
  <c r="B207" i="18" s="1"/>
  <c r="F225" i="18"/>
  <c r="B225" i="18" s="1"/>
  <c r="F241" i="18"/>
  <c r="B241" i="18" s="1"/>
  <c r="F257" i="18"/>
  <c r="B257" i="18" s="1"/>
  <c r="F273" i="18"/>
  <c r="B273" i="18" s="1"/>
  <c r="E56" i="18"/>
  <c r="E72" i="18"/>
  <c r="F127" i="18"/>
  <c r="B127" i="18" s="1"/>
  <c r="F163" i="18"/>
  <c r="B163" i="18" s="1"/>
  <c r="F235" i="18"/>
  <c r="B235" i="18" s="1"/>
  <c r="E100" i="18"/>
  <c r="F123" i="18"/>
  <c r="B123" i="18" s="1"/>
  <c r="F141" i="18"/>
  <c r="B141" i="18" s="1"/>
  <c r="F159" i="18"/>
  <c r="B159" i="18" s="1"/>
  <c r="F177" i="18"/>
  <c r="B177" i="18" s="1"/>
  <c r="F195" i="18"/>
  <c r="B195" i="18" s="1"/>
  <c r="F231" i="18"/>
  <c r="B231" i="18" s="1"/>
  <c r="F247" i="18"/>
  <c r="B247" i="18" s="1"/>
  <c r="F263" i="18"/>
  <c r="B263" i="18" s="1"/>
  <c r="F279" i="18"/>
  <c r="B279" i="18" s="1"/>
  <c r="E10" i="18"/>
  <c r="E26" i="18"/>
  <c r="E42" i="18"/>
  <c r="E58" i="18"/>
  <c r="E74" i="18"/>
  <c r="F129" i="18"/>
  <c r="B129" i="18" s="1"/>
  <c r="F147" i="18"/>
  <c r="B147" i="18" s="1"/>
  <c r="F221" i="18"/>
  <c r="B221" i="18" s="1"/>
  <c r="F237" i="18"/>
  <c r="B237" i="18" s="1"/>
  <c r="F253" i="18"/>
  <c r="B253" i="18" s="1"/>
  <c r="F219" i="18"/>
  <c r="B219" i="18" s="1"/>
  <c r="F209" i="18"/>
  <c r="B209" i="18" s="1"/>
  <c r="B40" i="17"/>
  <c r="B50" i="17"/>
  <c r="B53" i="17"/>
  <c r="B60" i="17"/>
  <c r="B70" i="17"/>
  <c r="B21" i="17"/>
  <c r="B23" i="17"/>
  <c r="B95" i="17"/>
  <c r="B43" i="17"/>
  <c r="B66" i="17"/>
  <c r="B83" i="17"/>
  <c r="B103" i="17"/>
  <c r="B31" i="17"/>
  <c r="B26" i="17"/>
  <c r="B29" i="17"/>
  <c r="B59" i="17"/>
  <c r="B71" i="17"/>
  <c r="B86" i="17"/>
  <c r="B91" i="17"/>
  <c r="B104" i="17"/>
  <c r="B111" i="17"/>
  <c r="B34" i="17"/>
  <c r="B52" i="17"/>
  <c r="B54" i="17"/>
  <c r="B82" i="17"/>
  <c r="B11" i="17"/>
  <c r="B32" i="17"/>
  <c r="B37" i="17"/>
  <c r="B39" i="17"/>
  <c r="B62" i="17"/>
  <c r="B65" i="17"/>
  <c r="B67" i="17"/>
  <c r="B89" i="17"/>
  <c r="B46" i="17"/>
  <c r="B75" i="17"/>
  <c r="B98" i="17"/>
  <c r="B113" i="17"/>
  <c r="B51" i="17"/>
  <c r="B58" i="17"/>
  <c r="B78" i="17"/>
  <c r="B14" i="17"/>
  <c r="B42" i="17"/>
  <c r="B45" i="17"/>
  <c r="B47" i="17"/>
  <c r="B56" i="17"/>
  <c r="B63" i="17"/>
  <c r="B76" i="17"/>
  <c r="B81" i="17"/>
  <c r="B94" i="17"/>
  <c r="B100" i="17"/>
  <c r="B105" i="17"/>
  <c r="B10" i="17"/>
  <c r="B13" i="17"/>
  <c r="B15" i="17"/>
  <c r="B24" i="17"/>
  <c r="B36" i="17"/>
  <c r="B92" i="17"/>
  <c r="B97" i="17"/>
  <c r="B101" i="17"/>
  <c r="B112" i="17"/>
  <c r="B20" i="17"/>
  <c r="B38" i="17"/>
  <c r="B77" i="17"/>
  <c r="B413" i="15"/>
  <c r="B411" i="15"/>
  <c r="B9" i="15"/>
  <c r="B20" i="15"/>
  <c r="B22" i="15"/>
  <c r="B31" i="15"/>
  <c r="B39" i="15"/>
  <c r="B54" i="15"/>
  <c r="B97" i="15"/>
  <c r="B99" i="15"/>
  <c r="B113" i="15"/>
  <c r="B115" i="15"/>
  <c r="B131" i="15"/>
  <c r="B155" i="15"/>
  <c r="B166" i="15"/>
  <c r="B168" i="15"/>
  <c r="B187" i="15"/>
  <c r="B219" i="15"/>
  <c r="B250" i="15"/>
  <c r="B331" i="15"/>
  <c r="B61" i="15"/>
  <c r="B17" i="15"/>
  <c r="B19" i="15"/>
  <c r="B26" i="15"/>
  <c r="B28" i="15"/>
  <c r="B30" i="15"/>
  <c r="B45" i="15"/>
  <c r="B65" i="15"/>
  <c r="B67" i="15"/>
  <c r="B69" i="15"/>
  <c r="B88" i="15"/>
  <c r="B93" i="15"/>
  <c r="B117" i="15"/>
  <c r="B121" i="15"/>
  <c r="B125" i="15"/>
  <c r="B181" i="15"/>
  <c r="B191" i="15"/>
  <c r="B195" i="15"/>
  <c r="B215" i="15"/>
  <c r="B267" i="15"/>
  <c r="B385" i="15"/>
  <c r="B153" i="15"/>
  <c r="B221" i="15"/>
  <c r="B223" i="15"/>
  <c r="B231" i="15"/>
  <c r="B242" i="15"/>
  <c r="B271" i="15"/>
  <c r="B273" i="15"/>
  <c r="B295" i="15"/>
  <c r="B301" i="15"/>
  <c r="B320" i="15"/>
  <c r="B324" i="15"/>
  <c r="B337" i="15"/>
  <c r="B378" i="15"/>
  <c r="B389" i="15"/>
  <c r="B281" i="15"/>
  <c r="B380" i="15"/>
  <c r="B38" i="15"/>
  <c r="B47" i="15"/>
  <c r="B49" i="15"/>
  <c r="B51" i="15"/>
  <c r="B53" i="15"/>
  <c r="B64" i="15"/>
  <c r="B100" i="15"/>
  <c r="B132" i="15"/>
  <c r="B197" i="15"/>
  <c r="B199" i="15"/>
  <c r="B224" i="15"/>
  <c r="B302" i="15"/>
  <c r="B349" i="15"/>
  <c r="B42" i="15"/>
  <c r="B70" i="15"/>
  <c r="B75" i="15"/>
  <c r="B85" i="15"/>
  <c r="B111" i="15"/>
  <c r="B161" i="15"/>
  <c r="B196" i="15"/>
  <c r="B201" i="15"/>
  <c r="B203" i="15"/>
  <c r="B344" i="15"/>
  <c r="B346" i="15"/>
  <c r="B363" i="15"/>
  <c r="B396" i="15"/>
  <c r="B104" i="15"/>
  <c r="B105" i="15"/>
  <c r="B200" i="15"/>
  <c r="B245" i="15"/>
  <c r="B258" i="15"/>
  <c r="B285" i="15"/>
  <c r="B325" i="15"/>
  <c r="B348" i="15"/>
  <c r="B350" i="15"/>
  <c r="B357" i="15"/>
  <c r="B46" i="15"/>
  <c r="B80" i="15"/>
  <c r="B87" i="15"/>
  <c r="B89" i="15"/>
  <c r="B109" i="15"/>
  <c r="B134" i="15"/>
  <c r="B136" i="15"/>
  <c r="B141" i="15"/>
  <c r="B143" i="15"/>
  <c r="B170" i="15"/>
  <c r="B172" i="15"/>
  <c r="B186" i="15"/>
  <c r="B189" i="15"/>
  <c r="B202" i="15"/>
  <c r="B204" i="15"/>
  <c r="B209" i="15"/>
  <c r="B211" i="15"/>
  <c r="B226" i="15"/>
  <c r="B228" i="15"/>
  <c r="B237" i="15"/>
  <c r="B239" i="15"/>
  <c r="B241" i="15"/>
  <c r="B243" i="15"/>
  <c r="B248" i="15"/>
  <c r="B259" i="15"/>
  <c r="B266" i="15"/>
  <c r="B287" i="15"/>
  <c r="B289" i="15"/>
  <c r="B304" i="15"/>
  <c r="B306" i="15"/>
  <c r="B326" i="15"/>
  <c r="B361" i="15"/>
  <c r="B393" i="15"/>
  <c r="B382" i="15"/>
  <c r="B34" i="15"/>
  <c r="B43" i="15"/>
  <c r="B60" i="15"/>
  <c r="B62" i="15"/>
  <c r="B82" i="15"/>
  <c r="B101" i="15"/>
  <c r="B108" i="15"/>
  <c r="B138" i="15"/>
  <c r="B140" i="15"/>
  <c r="B154" i="15"/>
  <c r="B157" i="15"/>
  <c r="B176" i="15"/>
  <c r="B177" i="15"/>
  <c r="B179" i="15"/>
  <c r="B188" i="15"/>
  <c r="B208" i="15"/>
  <c r="B230" i="15"/>
  <c r="B233" i="15"/>
  <c r="B268" i="15"/>
  <c r="B270" i="15"/>
  <c r="B286" i="15"/>
  <c r="B291" i="15"/>
  <c r="B308" i="15"/>
  <c r="B315" i="15"/>
  <c r="B333" i="15"/>
  <c r="B365" i="15"/>
  <c r="B397" i="15"/>
  <c r="B27" i="15"/>
  <c r="B41" i="15"/>
  <c r="B50" i="15"/>
  <c r="B59" i="15"/>
  <c r="B86" i="15"/>
  <c r="B96" i="15"/>
  <c r="B98" i="15"/>
  <c r="B122" i="15"/>
  <c r="B144" i="15"/>
  <c r="B145" i="15"/>
  <c r="B156" i="15"/>
  <c r="B190" i="15"/>
  <c r="B212" i="15"/>
  <c r="B213" i="15"/>
  <c r="B232" i="15"/>
  <c r="B247" i="15"/>
  <c r="B272" i="15"/>
  <c r="B279" i="15"/>
  <c r="B282" i="15"/>
  <c r="B288" i="15"/>
  <c r="B290" i="15"/>
  <c r="B310" i="15"/>
  <c r="B362" i="15"/>
  <c r="B394" i="15"/>
  <c r="B401" i="15"/>
  <c r="B66" i="15"/>
  <c r="B112" i="15"/>
  <c r="B124" i="15"/>
  <c r="B158" i="15"/>
  <c r="B180" i="15"/>
  <c r="B192" i="15"/>
  <c r="B234" i="15"/>
  <c r="B256" i="15"/>
  <c r="B292" i="15"/>
  <c r="B299" i="15"/>
  <c r="B334" i="15"/>
  <c r="B347" i="15"/>
  <c r="B364" i="15"/>
  <c r="B366" i="15"/>
  <c r="B398" i="15"/>
  <c r="B11" i="15"/>
  <c r="B56" i="15"/>
  <c r="B126" i="15"/>
  <c r="B148" i="15"/>
  <c r="B160" i="15"/>
  <c r="B216" i="15"/>
  <c r="B236" i="15"/>
  <c r="B238" i="15"/>
  <c r="B240" i="15"/>
  <c r="B244" i="15"/>
  <c r="B265" i="15"/>
  <c r="B294" i="15"/>
  <c r="B336" i="15"/>
  <c r="B338" i="15"/>
  <c r="B351" i="15"/>
  <c r="B368" i="15"/>
  <c r="B370" i="15"/>
  <c r="B383" i="15"/>
  <c r="B400" i="15"/>
  <c r="B402" i="15"/>
  <c r="B13" i="15"/>
  <c r="B15" i="15"/>
  <c r="B33" i="15"/>
  <c r="B35" i="15"/>
  <c r="B37" i="15"/>
  <c r="B72" i="15"/>
  <c r="B81" i="15"/>
  <c r="B92" i="15"/>
  <c r="B116" i="15"/>
  <c r="B128" i="15"/>
  <c r="B218" i="15"/>
  <c r="B253" i="15"/>
  <c r="B269" i="15"/>
  <c r="B278" i="15"/>
  <c r="B318" i="15"/>
  <c r="B327" i="15"/>
  <c r="B342" i="15"/>
  <c r="B374" i="15"/>
  <c r="B381" i="15"/>
  <c r="B406" i="15"/>
  <c r="B220" i="15"/>
  <c r="B305" i="15"/>
  <c r="B322" i="15"/>
  <c r="B410" i="15"/>
  <c r="B202" i="14"/>
  <c r="B26" i="14"/>
  <c r="B35" i="14"/>
  <c r="B140" i="14"/>
  <c r="B79" i="14"/>
  <c r="B150" i="14"/>
  <c r="B97" i="14"/>
  <c r="B131" i="14"/>
  <c r="B33" i="14"/>
  <c r="B67" i="14"/>
  <c r="B28" i="14"/>
  <c r="B86" i="14"/>
  <c r="B22" i="14"/>
  <c r="B47" i="14"/>
  <c r="B44" i="14"/>
  <c r="B116" i="14"/>
  <c r="B144" i="14"/>
  <c r="B124" i="14"/>
  <c r="B156" i="14"/>
  <c r="B158" i="14"/>
  <c r="B164" i="14"/>
  <c r="B172" i="14"/>
  <c r="B174" i="14"/>
  <c r="B180" i="14"/>
  <c r="B188" i="14"/>
  <c r="B196" i="14"/>
  <c r="B14" i="14"/>
  <c r="B15" i="14"/>
  <c r="B27" i="14"/>
  <c r="B29" i="14"/>
  <c r="B38" i="14"/>
  <c r="B54" i="14"/>
  <c r="B62" i="14"/>
  <c r="B70" i="14"/>
  <c r="B71" i="14"/>
  <c r="B94" i="14"/>
  <c r="B78" i="14"/>
  <c r="B93" i="14"/>
  <c r="B102" i="14"/>
  <c r="B118" i="14"/>
  <c r="B126" i="14"/>
  <c r="B134" i="14"/>
  <c r="B135" i="14"/>
  <c r="B166" i="14"/>
  <c r="B182" i="14"/>
  <c r="B190" i="14"/>
  <c r="B90" i="14"/>
  <c r="B114" i="14"/>
  <c r="B117" i="14"/>
  <c r="B157" i="14"/>
  <c r="B173" i="14"/>
  <c r="B189" i="14"/>
  <c r="B16" i="14"/>
  <c r="B154" i="14"/>
  <c r="B170" i="14"/>
  <c r="B186" i="14"/>
  <c r="B80" i="14"/>
  <c r="B110" i="14"/>
  <c r="B148" i="14"/>
  <c r="B30" i="14"/>
  <c r="B46" i="14"/>
  <c r="B56" i="14"/>
  <c r="B73" i="14"/>
  <c r="B120" i="14"/>
  <c r="B137" i="14"/>
  <c r="B23" i="14"/>
  <c r="B32" i="14"/>
  <c r="B43" i="14"/>
  <c r="B49" i="14"/>
  <c r="B87" i="14"/>
  <c r="B96" i="14"/>
  <c r="B107" i="14"/>
  <c r="B113" i="14"/>
  <c r="B151" i="14"/>
  <c r="B19" i="14"/>
  <c r="B25" i="14"/>
  <c r="B36" i="14"/>
  <c r="B63" i="14"/>
  <c r="B72" i="14"/>
  <c r="B83" i="14"/>
  <c r="B89" i="14"/>
  <c r="B100" i="14"/>
  <c r="B127" i="14"/>
  <c r="B136" i="14"/>
  <c r="B147" i="14"/>
  <c r="B153" i="14"/>
  <c r="B167" i="14"/>
  <c r="B169" i="14"/>
  <c r="B183" i="14"/>
  <c r="B185" i="14"/>
  <c r="B39" i="14"/>
  <c r="B48" i="14"/>
  <c r="B59" i="14"/>
  <c r="B65" i="14"/>
  <c r="B103" i="14"/>
  <c r="B112" i="14"/>
  <c r="B123" i="14"/>
  <c r="B129" i="14"/>
  <c r="B163" i="14"/>
  <c r="B179" i="14"/>
  <c r="B195" i="14"/>
  <c r="B24" i="14"/>
  <c r="B41" i="14"/>
  <c r="B58" i="14"/>
  <c r="B61" i="14"/>
  <c r="B88" i="14"/>
  <c r="B105" i="14"/>
  <c r="B122" i="14"/>
  <c r="B125" i="14"/>
  <c r="B143" i="14"/>
  <c r="B152" i="14"/>
  <c r="B162" i="14"/>
  <c r="B165" i="14"/>
  <c r="B178" i="14"/>
  <c r="B181" i="14"/>
  <c r="B194" i="14"/>
  <c r="B11" i="14"/>
  <c r="B17" i="14"/>
  <c r="B34" i="14"/>
  <c r="B37" i="14"/>
  <c r="B55" i="14"/>
  <c r="B64" i="14"/>
  <c r="B75" i="14"/>
  <c r="B81" i="14"/>
  <c r="B98" i="14"/>
  <c r="B101" i="14"/>
  <c r="B119" i="14"/>
  <c r="B128" i="14"/>
  <c r="B139" i="14"/>
  <c r="B145" i="14"/>
  <c r="B168" i="14"/>
  <c r="B184" i="14"/>
  <c r="B10" i="14"/>
  <c r="B13" i="14"/>
  <c r="B31" i="14"/>
  <c r="B40" i="14"/>
  <c r="B51" i="14"/>
  <c r="B57" i="14"/>
  <c r="B68" i="14"/>
  <c r="B74" i="14"/>
  <c r="B77" i="14"/>
  <c r="B95" i="14"/>
  <c r="B104" i="14"/>
  <c r="B115" i="14"/>
  <c r="B121" i="14"/>
  <c r="B132" i="14"/>
  <c r="B138" i="14"/>
  <c r="B141" i="14"/>
  <c r="B159" i="14"/>
  <c r="B161" i="14"/>
  <c r="B175" i="14"/>
  <c r="B177" i="14"/>
  <c r="B191" i="14"/>
  <c r="B193" i="14"/>
  <c r="B137" i="5"/>
  <c r="B121" i="5"/>
  <c r="B27" i="5"/>
  <c r="B140" i="5"/>
  <c r="B116" i="5"/>
  <c r="B133" i="5"/>
  <c r="B142" i="5"/>
  <c r="B138" i="5"/>
  <c r="B134" i="5"/>
  <c r="B130" i="5"/>
  <c r="B126" i="5"/>
  <c r="B122" i="5"/>
  <c r="B118" i="5"/>
  <c r="B143" i="5"/>
  <c r="B139" i="5"/>
  <c r="B135" i="5"/>
  <c r="B131" i="5"/>
  <c r="B119" i="5"/>
  <c r="B72" i="5"/>
  <c r="B136" i="5"/>
  <c r="B132" i="5"/>
  <c r="B145" i="5"/>
  <c r="B65" i="5"/>
  <c r="B141" i="5"/>
  <c r="B129" i="5"/>
  <c r="B120" i="5"/>
  <c r="B105" i="5"/>
  <c r="B100" i="5"/>
  <c r="B68" i="5"/>
  <c r="B44" i="5"/>
  <c r="B106" i="5"/>
  <c r="B69" i="5"/>
  <c r="B53" i="5"/>
  <c r="B49" i="5"/>
  <c r="B13" i="5"/>
  <c r="B35" i="5"/>
  <c r="B117" i="5"/>
  <c r="B70" i="5"/>
  <c r="B54" i="5"/>
  <c r="B42" i="5"/>
  <c r="B22" i="5"/>
  <c r="B18" i="5"/>
  <c r="B127" i="5"/>
  <c r="B123" i="5"/>
  <c r="B113" i="5"/>
  <c r="B108" i="5"/>
  <c r="B71" i="5"/>
  <c r="B55" i="5"/>
  <c r="B51" i="5"/>
  <c r="B31" i="5"/>
  <c r="B23" i="5"/>
  <c r="B15" i="5"/>
  <c r="B10" i="5"/>
  <c r="B96" i="5"/>
  <c r="B80" i="5"/>
  <c r="B76" i="5"/>
  <c r="B64" i="5"/>
  <c r="B56" i="5"/>
  <c r="B32" i="5"/>
  <c r="B24" i="5"/>
  <c r="B29" i="5"/>
  <c r="B103" i="4"/>
  <c r="B102" i="4"/>
  <c r="B99" i="4"/>
  <c r="B98" i="4"/>
  <c r="B91" i="4"/>
  <c r="B90" i="4"/>
  <c r="B13" i="4"/>
  <c r="B155" i="4"/>
  <c r="B152" i="4"/>
  <c r="B151" i="4"/>
  <c r="B122" i="4"/>
  <c r="B115" i="4"/>
  <c r="B114" i="4"/>
  <c r="B112" i="4"/>
  <c r="B111" i="4"/>
  <c r="B106" i="4"/>
  <c r="B22" i="4"/>
  <c r="B168" i="4"/>
  <c r="B116" i="4"/>
  <c r="B42" i="4"/>
  <c r="B12" i="4"/>
  <c r="B11" i="4"/>
  <c r="B10" i="4"/>
  <c r="B173" i="4"/>
  <c r="B127" i="4"/>
  <c r="B123" i="4"/>
  <c r="B55" i="4"/>
  <c r="B51" i="4"/>
  <c r="B27" i="4"/>
  <c r="B19" i="4"/>
  <c r="B156" i="4"/>
  <c r="B140" i="4"/>
  <c r="B136" i="4"/>
  <c r="B129" i="4"/>
  <c r="B40" i="4"/>
  <c r="B39" i="4"/>
  <c r="B37" i="4"/>
  <c r="B35" i="4"/>
  <c r="B165" i="4"/>
  <c r="B88" i="4"/>
  <c r="B72" i="4"/>
  <c r="B64" i="4"/>
  <c r="B60" i="4"/>
  <c r="B58" i="4"/>
  <c r="B57" i="4"/>
  <c r="B56" i="4"/>
  <c r="B52" i="4"/>
  <c r="B44" i="4"/>
  <c r="B153" i="4"/>
  <c r="B149" i="4"/>
  <c r="B145" i="4"/>
  <c r="B139" i="4"/>
  <c r="B137" i="4"/>
  <c r="B133" i="4"/>
  <c r="B69" i="4"/>
  <c r="B66" i="4"/>
  <c r="B146" i="4"/>
  <c r="B142" i="4"/>
  <c r="B138" i="4"/>
  <c r="B128" i="4"/>
  <c r="B107" i="4"/>
  <c r="B94" i="4"/>
  <c r="B70" i="4"/>
  <c r="B48" i="4"/>
  <c r="B45" i="4"/>
  <c r="B31" i="4"/>
  <c r="B15" i="4"/>
  <c r="B174" i="4"/>
  <c r="B143" i="4"/>
  <c r="B124" i="4"/>
  <c r="B95" i="4"/>
  <c r="B86" i="4"/>
  <c r="B65" i="4"/>
  <c r="B61" i="4"/>
  <c r="B36" i="4"/>
  <c r="B28" i="4"/>
  <c r="B169" i="4"/>
  <c r="B160" i="4"/>
  <c r="B179" i="4"/>
  <c r="B134" i="4"/>
  <c r="B126" i="4"/>
  <c r="B79" i="4"/>
  <c r="B53" i="4"/>
  <c r="B49" i="4"/>
  <c r="B29" i="4"/>
  <c r="B24" i="4"/>
  <c r="B20" i="4"/>
  <c r="B16" i="4"/>
  <c r="B180" i="4"/>
  <c r="B148" i="4"/>
  <c r="B144" i="4"/>
  <c r="B130" i="4"/>
  <c r="B125" i="4"/>
  <c r="B108" i="4"/>
  <c r="B100" i="4"/>
  <c r="B96" i="4"/>
  <c r="B87" i="4"/>
  <c r="B62" i="4"/>
  <c r="B41" i="4"/>
  <c r="B33" i="4"/>
  <c r="B17" i="4"/>
  <c r="B132" i="4"/>
  <c r="B131" i="4"/>
  <c r="B121" i="4"/>
  <c r="B109" i="4"/>
  <c r="B104" i="4"/>
  <c r="B97" i="4"/>
  <c r="B92" i="4"/>
  <c r="B84" i="4"/>
  <c r="B50" i="4"/>
  <c r="B46" i="4"/>
  <c r="B25" i="4"/>
  <c r="B167" i="4"/>
  <c r="B85" i="4"/>
  <c r="B110" i="4"/>
  <c r="B154" i="4"/>
  <c r="B150" i="4"/>
  <c r="B120" i="4"/>
  <c r="B119" i="4"/>
  <c r="B118" i="4"/>
  <c r="B101" i="4"/>
  <c r="B89" i="4"/>
  <c r="B68" i="4"/>
  <c r="B30" i="4"/>
  <c r="B23" i="4"/>
  <c r="B14" i="4"/>
  <c r="B159" i="4"/>
  <c r="H99" i="1"/>
  <c r="B99" i="1" s="1"/>
  <c r="H135" i="1"/>
  <c r="B135" i="1" s="1"/>
  <c r="H124" i="1"/>
  <c r="B124" i="1" s="1"/>
  <c r="I451" i="1"/>
  <c r="B451" i="1" s="1"/>
  <c r="I437" i="1"/>
  <c r="B437" i="1" s="1"/>
  <c r="H23" i="1"/>
  <c r="B23" i="1" s="1"/>
  <c r="I37" i="1"/>
  <c r="B37" i="1" s="1"/>
  <c r="I22" i="1"/>
  <c r="B22" i="1" s="1"/>
  <c r="H435" i="1"/>
  <c r="B435" i="1" s="1"/>
  <c r="H443" i="1"/>
  <c r="C443" i="1" s="1"/>
  <c r="I431" i="1"/>
  <c r="B431" i="1" s="1"/>
  <c r="H409" i="1"/>
  <c r="B409" i="1" s="1"/>
  <c r="I279" i="1"/>
  <c r="B279" i="1" s="1"/>
  <c r="H297" i="1"/>
  <c r="B297" i="1" s="1"/>
  <c r="H199" i="1"/>
  <c r="C199" i="1" s="1"/>
  <c r="H447" i="1"/>
  <c r="B447" i="1" s="1"/>
  <c r="I175" i="1"/>
  <c r="B175" i="1" s="1"/>
  <c r="H445" i="1"/>
  <c r="B445" i="1" s="1"/>
  <c r="I429" i="1"/>
  <c r="B429" i="1" s="1"/>
  <c r="I153" i="1"/>
  <c r="B153" i="1" s="1"/>
  <c r="I118" i="1"/>
  <c r="C118" i="1" s="1"/>
  <c r="H48" i="1"/>
  <c r="B48" i="1" s="1"/>
  <c r="H32" i="1"/>
  <c r="C32" i="1" s="1"/>
  <c r="H160" i="1"/>
  <c r="B160" i="1" s="1"/>
  <c r="H439" i="1"/>
  <c r="B439" i="1" s="1"/>
  <c r="H412" i="1"/>
  <c r="B412" i="1" s="1"/>
  <c r="I196" i="1"/>
  <c r="B196" i="1" s="1"/>
  <c r="H400" i="1"/>
  <c r="B400" i="1" s="1"/>
  <c r="H120" i="1"/>
  <c r="C120" i="1" s="1"/>
  <c r="H290" i="1"/>
  <c r="C290" i="1" s="1"/>
  <c r="I335" i="1"/>
  <c r="B335" i="1" s="1"/>
  <c r="I101" i="1"/>
  <c r="B101" i="1" s="1"/>
  <c r="H190" i="1"/>
  <c r="C190" i="1" s="1"/>
  <c r="I407" i="1"/>
  <c r="B407" i="1" s="1"/>
  <c r="H413" i="1"/>
  <c r="B413" i="1" s="1"/>
  <c r="H106" i="1"/>
  <c r="C106" i="1" s="1"/>
  <c r="I363" i="1"/>
  <c r="B363" i="1" s="1"/>
  <c r="I399" i="1"/>
  <c r="C399" i="1" s="1"/>
  <c r="H423" i="1"/>
  <c r="B423" i="1" s="1"/>
  <c r="H427" i="1"/>
  <c r="B427" i="1" s="1"/>
  <c r="H87" i="1"/>
  <c r="C87" i="1" s="1"/>
  <c r="I411" i="1"/>
  <c r="B411" i="1" s="1"/>
  <c r="I381" i="1"/>
  <c r="B381" i="1" s="1"/>
  <c r="H383" i="1"/>
  <c r="C383" i="1" s="1"/>
  <c r="H93" i="1"/>
  <c r="B93" i="1" s="1"/>
  <c r="H78" i="1"/>
  <c r="B78" i="1" s="1"/>
  <c r="H59" i="1"/>
  <c r="B59" i="1" s="1"/>
  <c r="H441" i="1"/>
  <c r="B441" i="1" s="1"/>
  <c r="I449" i="1"/>
  <c r="B449" i="1" s="1"/>
  <c r="I433" i="1"/>
  <c r="B433" i="1" s="1"/>
  <c r="H123" i="1"/>
  <c r="C123" i="1" s="1"/>
  <c r="I112" i="1"/>
  <c r="B112" i="1" s="1"/>
  <c r="I86" i="1"/>
  <c r="B86" i="1" s="1"/>
  <c r="I69" i="1"/>
  <c r="B69" i="1" s="1"/>
  <c r="H388" i="1"/>
  <c r="C388" i="1" s="1"/>
  <c r="I390" i="1"/>
  <c r="C390" i="1" s="1"/>
  <c r="I185" i="1"/>
  <c r="B185" i="1" s="1"/>
  <c r="H142" i="1"/>
  <c r="B142" i="1" s="1"/>
  <c r="H130" i="1"/>
  <c r="B130" i="1" s="1"/>
  <c r="H98" i="1"/>
  <c r="B98" i="1" s="1"/>
  <c r="I54" i="1"/>
  <c r="B54" i="1" s="1"/>
  <c r="I77" i="1"/>
  <c r="B77" i="1" s="1"/>
  <c r="I111" i="1"/>
  <c r="B111" i="1" s="1"/>
  <c r="H82" i="1"/>
  <c r="B82" i="1" s="1"/>
  <c r="H327" i="1"/>
  <c r="C327" i="1" s="1"/>
  <c r="I186" i="1"/>
  <c r="B186" i="1" s="1"/>
  <c r="I379" i="1"/>
  <c r="B379" i="1" s="1"/>
  <c r="I131" i="1"/>
  <c r="C131" i="1" s="1"/>
  <c r="I333" i="1"/>
  <c r="B333" i="1" s="1"/>
  <c r="H70" i="1"/>
  <c r="B70" i="1" s="1"/>
  <c r="I46" i="1"/>
  <c r="C46" i="1" s="1"/>
  <c r="H91" i="1"/>
  <c r="B91" i="1" s="1"/>
  <c r="H116" i="1"/>
  <c r="H44" i="1"/>
  <c r="B44" i="1" s="1"/>
  <c r="H143" i="1"/>
  <c r="B143" i="1" s="1"/>
  <c r="H353" i="1"/>
  <c r="C353" i="1" s="1"/>
  <c r="I132" i="1"/>
  <c r="B132" i="1" s="1"/>
  <c r="I108" i="1"/>
  <c r="B108" i="1" s="1"/>
  <c r="I13" i="1"/>
  <c r="B13" i="1" s="1"/>
  <c r="I81" i="1"/>
  <c r="B81" i="1" s="1"/>
  <c r="H276" i="1"/>
  <c r="B276" i="1" s="1"/>
  <c r="H294" i="1"/>
  <c r="B294" i="1" s="1"/>
  <c r="I330" i="1"/>
  <c r="B330" i="1" s="1"/>
  <c r="I298" i="1"/>
  <c r="C298" i="1" s="1"/>
  <c r="H134" i="1"/>
  <c r="C134" i="1" s="1"/>
  <c r="I104" i="1"/>
  <c r="C104" i="1" s="1"/>
  <c r="I213" i="1"/>
  <c r="B213" i="1" s="1"/>
  <c r="I189" i="1"/>
  <c r="B189" i="1" s="1"/>
  <c r="I209" i="1"/>
  <c r="B209" i="1" s="1"/>
  <c r="I310" i="1"/>
  <c r="B310" i="1" s="1"/>
  <c r="I176" i="1"/>
  <c r="C176" i="1" s="1"/>
  <c r="H169" i="1"/>
  <c r="B169" i="1" s="1"/>
  <c r="H29" i="1"/>
  <c r="B29" i="1" s="1"/>
  <c r="H205" i="1"/>
  <c r="C205" i="1" s="1"/>
  <c r="H292" i="1"/>
  <c r="B292" i="1" s="1"/>
  <c r="I197" i="1"/>
  <c r="B197" i="1" s="1"/>
  <c r="I305" i="1"/>
  <c r="C305" i="1" s="1"/>
  <c r="H150" i="1"/>
  <c r="B150" i="1" s="1"/>
  <c r="I136" i="1"/>
  <c r="C136" i="1" s="1"/>
  <c r="H326" i="1"/>
  <c r="B326" i="1" s="1"/>
  <c r="H387" i="1"/>
  <c r="B387" i="1" s="1"/>
  <c r="H55" i="1"/>
  <c r="C55" i="1" s="1"/>
  <c r="I39" i="1"/>
  <c r="B39" i="1" s="1"/>
  <c r="I25" i="1"/>
  <c r="B25" i="1" s="1"/>
  <c r="I268" i="1"/>
  <c r="B268" i="1" s="1"/>
  <c r="I217" i="1"/>
  <c r="B217" i="1" s="1"/>
  <c r="I164" i="1"/>
  <c r="B164" i="1" s="1"/>
  <c r="I155" i="1"/>
  <c r="B155" i="1" s="1"/>
  <c r="H11" i="1"/>
  <c r="C11" i="1" s="1"/>
  <c r="I162" i="1"/>
  <c r="B162" i="1" s="1"/>
  <c r="I208" i="1"/>
  <c r="B208" i="1" s="1"/>
  <c r="H194" i="1"/>
  <c r="C194" i="1" s="1"/>
  <c r="I344" i="1"/>
  <c r="B344" i="1" s="1"/>
  <c r="I107" i="1"/>
  <c r="C107" i="1" s="1"/>
  <c r="I60" i="1"/>
  <c r="B60" i="1" s="1"/>
  <c r="I375" i="1"/>
  <c r="B375" i="1" s="1"/>
  <c r="I372" i="1"/>
  <c r="B372" i="1" s="1"/>
  <c r="I122" i="1"/>
  <c r="B122" i="1" s="1"/>
  <c r="H109" i="1"/>
  <c r="B109" i="1" s="1"/>
  <c r="I395" i="1"/>
  <c r="B395" i="1" s="1"/>
  <c r="H414" i="1"/>
  <c r="B414" i="1" s="1"/>
  <c r="H72" i="1"/>
  <c r="B72" i="1" s="1"/>
  <c r="I64" i="1"/>
  <c r="B64" i="1" s="1"/>
  <c r="I56" i="1"/>
  <c r="B56" i="1" s="1"/>
  <c r="I51" i="1"/>
  <c r="B51" i="1" s="1"/>
  <c r="H40" i="1"/>
  <c r="B40" i="1" s="1"/>
  <c r="H38" i="1"/>
  <c r="B38" i="1" s="1"/>
  <c r="I31" i="1"/>
  <c r="B31" i="1" s="1"/>
  <c r="I73" i="1"/>
  <c r="B73" i="1" s="1"/>
  <c r="I212" i="1"/>
  <c r="B212" i="1" s="1"/>
  <c r="I300" i="1"/>
  <c r="C300" i="1" s="1"/>
  <c r="H378" i="1"/>
  <c r="B378" i="1" s="1"/>
  <c r="I147" i="1"/>
  <c r="C147" i="1" s="1"/>
  <c r="H358" i="1"/>
  <c r="B358" i="1" s="1"/>
  <c r="H347" i="1"/>
  <c r="B347" i="1" s="1"/>
  <c r="H128" i="1"/>
  <c r="C128" i="1" s="1"/>
  <c r="I119" i="1"/>
  <c r="B119" i="1" s="1"/>
  <c r="I416" i="1"/>
  <c r="B416" i="1" s="1"/>
  <c r="H394" i="1"/>
  <c r="C394" i="1" s="1"/>
  <c r="H376" i="1"/>
  <c r="B376" i="1" s="1"/>
  <c r="H24" i="1"/>
  <c r="B24" i="1" s="1"/>
  <c r="H240" i="1"/>
  <c r="C240" i="1" s="1"/>
  <c r="I240" i="1"/>
  <c r="I215" i="1"/>
  <c r="B215" i="1" s="1"/>
  <c r="I140" i="1"/>
  <c r="B140" i="1" s="1"/>
  <c r="H346" i="1"/>
  <c r="I346" i="1"/>
  <c r="H359" i="1"/>
  <c r="I359" i="1"/>
  <c r="H304" i="1"/>
  <c r="C304" i="1" s="1"/>
  <c r="I304" i="1"/>
  <c r="H269" i="1"/>
  <c r="B269" i="1" s="1"/>
  <c r="I269" i="1"/>
  <c r="H265" i="1"/>
  <c r="I265" i="1"/>
  <c r="H317" i="1"/>
  <c r="I317" i="1"/>
  <c r="H320" i="1"/>
  <c r="C320" i="1" s="1"/>
  <c r="I320" i="1"/>
  <c r="H252" i="1"/>
  <c r="I252" i="1"/>
  <c r="H244" i="1"/>
  <c r="I244" i="1"/>
  <c r="H238" i="1"/>
  <c r="C238" i="1" s="1"/>
  <c r="I238" i="1"/>
  <c r="H230" i="1"/>
  <c r="C230" i="1" s="1"/>
  <c r="I230" i="1"/>
  <c r="H224" i="1"/>
  <c r="C224" i="1" s="1"/>
  <c r="I224" i="1"/>
  <c r="H178" i="1"/>
  <c r="I178" i="1"/>
  <c r="H312" i="1"/>
  <c r="C312" i="1" s="1"/>
  <c r="I312" i="1"/>
  <c r="I102" i="1"/>
  <c r="H102" i="1"/>
  <c r="I75" i="1"/>
  <c r="H75" i="1"/>
  <c r="I18" i="1"/>
  <c r="H18" i="1"/>
  <c r="C18" i="1" s="1"/>
  <c r="H262" i="1"/>
  <c r="C262" i="1" s="1"/>
  <c r="I262" i="1"/>
  <c r="H361" i="1"/>
  <c r="C361" i="1" s="1"/>
  <c r="I361" i="1"/>
  <c r="H232" i="1"/>
  <c r="C232" i="1" s="1"/>
  <c r="I232" i="1"/>
  <c r="H241" i="1"/>
  <c r="B241" i="1" s="1"/>
  <c r="I222" i="1"/>
  <c r="B222" i="1" s="1"/>
  <c r="H133" i="1"/>
  <c r="B133" i="1" s="1"/>
  <c r="H301" i="1"/>
  <c r="B301" i="1" s="1"/>
  <c r="H329" i="1"/>
  <c r="B329" i="1" s="1"/>
  <c r="I329" i="1"/>
  <c r="I354" i="1"/>
  <c r="B354" i="1" s="1"/>
  <c r="I170" i="1"/>
  <c r="B170" i="1" s="1"/>
  <c r="H158" i="1"/>
  <c r="B158" i="1" s="1"/>
  <c r="H141" i="1"/>
  <c r="I141" i="1"/>
  <c r="H97" i="1"/>
  <c r="B97" i="1" s="1"/>
  <c r="H90" i="1"/>
  <c r="B90" i="1" s="1"/>
  <c r="I36" i="1"/>
  <c r="H36" i="1"/>
  <c r="C36" i="1" s="1"/>
  <c r="H271" i="1"/>
  <c r="C271" i="1" s="1"/>
  <c r="I271" i="1"/>
  <c r="H340" i="1"/>
  <c r="I340" i="1"/>
  <c r="H336" i="1"/>
  <c r="I336" i="1"/>
  <c r="H148" i="1"/>
  <c r="C148" i="1" s="1"/>
  <c r="H285" i="1"/>
  <c r="C285" i="1" s="1"/>
  <c r="I285" i="1"/>
  <c r="H278" i="1"/>
  <c r="I278" i="1"/>
  <c r="H272" i="1"/>
  <c r="C272" i="1" s="1"/>
  <c r="I272" i="1"/>
  <c r="H334" i="1"/>
  <c r="C334" i="1" s="1"/>
  <c r="I334" i="1"/>
  <c r="H315" i="1"/>
  <c r="C315" i="1" s="1"/>
  <c r="I315" i="1"/>
  <c r="H258" i="1"/>
  <c r="I258" i="1"/>
  <c r="H254" i="1"/>
  <c r="C254" i="1" s="1"/>
  <c r="I254" i="1"/>
  <c r="H248" i="1"/>
  <c r="C248" i="1" s="1"/>
  <c r="I248" i="1"/>
  <c r="H341" i="1"/>
  <c r="C341" i="1" s="1"/>
  <c r="I341" i="1"/>
  <c r="H234" i="1"/>
  <c r="I234" i="1"/>
  <c r="H227" i="1"/>
  <c r="C227" i="1" s="1"/>
  <c r="I227" i="1"/>
  <c r="I384" i="1"/>
  <c r="B384" i="1" s="1"/>
  <c r="I355" i="1"/>
  <c r="B355" i="1" s="1"/>
  <c r="I113" i="1"/>
  <c r="H113" i="1"/>
  <c r="I408" i="1"/>
  <c r="B408" i="1" s="1"/>
  <c r="H42" i="1"/>
  <c r="I42" i="1"/>
  <c r="H283" i="1"/>
  <c r="I283" i="1"/>
  <c r="H218" i="1"/>
  <c r="I218" i="1"/>
  <c r="I417" i="1"/>
  <c r="H417" i="1"/>
  <c r="C417" i="1" s="1"/>
  <c r="H255" i="1"/>
  <c r="B255" i="1" s="1"/>
  <c r="I9" i="1"/>
  <c r="B9" i="1" s="1"/>
  <c r="H211" i="1"/>
  <c r="I211" i="1"/>
  <c r="I144" i="1"/>
  <c r="H144" i="1"/>
  <c r="C144" i="1" s="1"/>
  <c r="I26" i="1"/>
  <c r="H26" i="1"/>
  <c r="C26" i="1" s="1"/>
  <c r="H311" i="1"/>
  <c r="I311" i="1"/>
  <c r="H226" i="1"/>
  <c r="I226" i="1"/>
  <c r="H65" i="1"/>
  <c r="I65" i="1"/>
  <c r="I370" i="1"/>
  <c r="H370" i="1"/>
  <c r="C370" i="1" s="1"/>
  <c r="I233" i="1"/>
  <c r="B233" i="1" s="1"/>
  <c r="I245" i="1"/>
  <c r="B245" i="1" s="1"/>
  <c r="H287" i="1"/>
  <c r="I287" i="1"/>
  <c r="H367" i="1"/>
  <c r="I367" i="1"/>
  <c r="H342" i="1"/>
  <c r="I342" i="1"/>
  <c r="H323" i="1"/>
  <c r="I323" i="1"/>
  <c r="H321" i="1"/>
  <c r="I321" i="1"/>
  <c r="H259" i="1"/>
  <c r="I259" i="1"/>
  <c r="H316" i="1"/>
  <c r="B316" i="1" s="1"/>
  <c r="I316" i="1"/>
  <c r="H250" i="1"/>
  <c r="I250" i="1"/>
  <c r="H338" i="1"/>
  <c r="I338" i="1"/>
  <c r="H236" i="1"/>
  <c r="I236" i="1"/>
  <c r="H343" i="1"/>
  <c r="I343" i="1"/>
  <c r="H369" i="1"/>
  <c r="I369" i="1"/>
  <c r="H202" i="1"/>
  <c r="C202" i="1" s="1"/>
  <c r="H167" i="1"/>
  <c r="C167" i="1" s="1"/>
  <c r="I167" i="1"/>
  <c r="H156" i="1"/>
  <c r="C156" i="1" s="1"/>
  <c r="I156" i="1"/>
  <c r="I138" i="1"/>
  <c r="B138" i="1" s="1"/>
  <c r="H127" i="1"/>
  <c r="B127" i="1" s="1"/>
  <c r="H115" i="1"/>
  <c r="C115" i="1" s="1"/>
  <c r="I115" i="1"/>
  <c r="H105" i="1"/>
  <c r="C105" i="1" s="1"/>
  <c r="I105" i="1"/>
  <c r="H94" i="1"/>
  <c r="B94" i="1" s="1"/>
  <c r="I94" i="1"/>
  <c r="H419" i="1"/>
  <c r="B419" i="1" s="1"/>
  <c r="H28" i="1"/>
  <c r="B28" i="1" s="1"/>
  <c r="I15" i="1"/>
  <c r="H15" i="1"/>
  <c r="H402" i="1"/>
  <c r="C402" i="1" s="1"/>
  <c r="I402" i="1"/>
  <c r="H246" i="1"/>
  <c r="C246" i="1" s="1"/>
  <c r="I246" i="1"/>
  <c r="H332" i="1"/>
  <c r="I332" i="1"/>
  <c r="B332" i="1" s="1"/>
  <c r="H207" i="1"/>
  <c r="C207" i="1" s="1"/>
  <c r="I207" i="1"/>
  <c r="I95" i="1"/>
  <c r="H95" i="1"/>
  <c r="I10" i="1"/>
  <c r="H10" i="1"/>
  <c r="I235" i="1"/>
  <c r="B235" i="1" s="1"/>
  <c r="I50" i="1"/>
  <c r="B50" i="1" s="1"/>
  <c r="I365" i="1"/>
  <c r="B365" i="1" s="1"/>
  <c r="I47" i="1"/>
  <c r="B47" i="1" s="1"/>
  <c r="I30" i="1"/>
  <c r="H30" i="1"/>
  <c r="I16" i="1"/>
  <c r="B16" i="1" s="1"/>
  <c r="H8" i="1"/>
  <c r="C8" i="1" s="1"/>
  <c r="I425" i="1"/>
  <c r="B425" i="1" s="1"/>
  <c r="I364" i="1"/>
  <c r="B364" i="1" s="1"/>
  <c r="I126" i="1"/>
  <c r="B126" i="1" s="1"/>
  <c r="H100" i="1"/>
  <c r="B100" i="1" s="1"/>
  <c r="H418" i="1"/>
  <c r="B418" i="1" s="1"/>
  <c r="I80" i="1"/>
  <c r="B80" i="1" s="1"/>
  <c r="H74" i="1"/>
  <c r="B74" i="1" s="1"/>
  <c r="H66" i="1"/>
  <c r="C66" i="1" s="1"/>
  <c r="H410" i="1"/>
  <c r="B410" i="1" s="1"/>
  <c r="I21" i="1"/>
  <c r="B21" i="1" s="1"/>
  <c r="I14" i="1"/>
  <c r="B14" i="1" s="1"/>
  <c r="H420" i="1"/>
  <c r="B420" i="1" s="1"/>
  <c r="I392" i="1"/>
  <c r="B392" i="1" s="1"/>
  <c r="I7" i="1"/>
  <c r="B7" i="1" s="1"/>
  <c r="I421" i="1"/>
  <c r="B421" i="1" s="1"/>
  <c r="B66" i="14"/>
  <c r="B69" i="14"/>
  <c r="B130" i="14"/>
  <c r="B133" i="14"/>
  <c r="B160" i="14"/>
  <c r="B176" i="14"/>
  <c r="B192" i="14"/>
  <c r="B36" i="15"/>
  <c r="B42" i="14"/>
  <c r="B45" i="14"/>
  <c r="B106" i="14"/>
  <c r="B109" i="14"/>
  <c r="B52" i="15"/>
  <c r="B18" i="14"/>
  <c r="B21" i="14"/>
  <c r="B82" i="14"/>
  <c r="B85" i="14"/>
  <c r="B146" i="14"/>
  <c r="B149" i="14"/>
  <c r="B40" i="15"/>
  <c r="B68" i="15"/>
  <c r="F13" i="18"/>
  <c r="E13" i="18"/>
  <c r="F29" i="18"/>
  <c r="E29" i="18"/>
  <c r="F45" i="18"/>
  <c r="E45" i="18"/>
  <c r="F61" i="18"/>
  <c r="E61" i="18"/>
  <c r="F77" i="18"/>
  <c r="E77" i="18"/>
  <c r="F93" i="18"/>
  <c r="E93" i="18"/>
  <c r="F109" i="18"/>
  <c r="E109" i="18"/>
  <c r="E151" i="18"/>
  <c r="F151" i="18"/>
  <c r="F188" i="18"/>
  <c r="E188" i="18"/>
  <c r="B102" i="15"/>
  <c r="B118" i="15"/>
  <c r="B150" i="15"/>
  <c r="B182" i="15"/>
  <c r="B214" i="15"/>
  <c r="B90" i="15"/>
  <c r="B110" i="15"/>
  <c r="B120" i="15"/>
  <c r="B130" i="15"/>
  <c r="B162" i="15"/>
  <c r="B194" i="15"/>
  <c r="B78" i="15"/>
  <c r="B142" i="15"/>
  <c r="B174" i="15"/>
  <c r="B206" i="15"/>
  <c r="B74" i="15"/>
  <c r="B106" i="15"/>
  <c r="B114" i="15"/>
  <c r="B146" i="15"/>
  <c r="B178" i="15"/>
  <c r="B210" i="15"/>
  <c r="B222" i="15"/>
  <c r="B340" i="15"/>
  <c r="B355" i="15"/>
  <c r="B372" i="15"/>
  <c r="B387" i="15"/>
  <c r="B404" i="15"/>
  <c r="B25" i="17"/>
  <c r="B41" i="17"/>
  <c r="B57" i="17"/>
  <c r="B296" i="15"/>
  <c r="B303" i="15"/>
  <c r="B312" i="15"/>
  <c r="B319" i="15"/>
  <c r="B328" i="15"/>
  <c r="B335" i="15"/>
  <c r="B352" i="15"/>
  <c r="B354" i="15"/>
  <c r="B367" i="15"/>
  <c r="B384" i="15"/>
  <c r="B386" i="15"/>
  <c r="B399" i="15"/>
  <c r="B12" i="17"/>
  <c r="B28" i="17"/>
  <c r="B44" i="17"/>
  <c r="B298" i="15"/>
  <c r="B314" i="15"/>
  <c r="B330" i="15"/>
  <c r="B339" i="15"/>
  <c r="B356" i="15"/>
  <c r="B358" i="15"/>
  <c r="B371" i="15"/>
  <c r="B388" i="15"/>
  <c r="B390" i="15"/>
  <c r="B403" i="15"/>
  <c r="B276" i="15"/>
  <c r="B284" i="15"/>
  <c r="B300" i="15"/>
  <c r="B307" i="15"/>
  <c r="B316" i="15"/>
  <c r="B323" i="15"/>
  <c r="B332" i="15"/>
  <c r="B343" i="15"/>
  <c r="B360" i="15"/>
  <c r="B375" i="15"/>
  <c r="B392" i="15"/>
  <c r="B407" i="15"/>
  <c r="B17" i="17"/>
  <c r="B33" i="17"/>
  <c r="B49" i="17"/>
  <c r="F19" i="18"/>
  <c r="E19" i="18"/>
  <c r="F35" i="18"/>
  <c r="E35" i="18"/>
  <c r="F51" i="18"/>
  <c r="E51" i="18"/>
  <c r="F67" i="18"/>
  <c r="E67" i="18"/>
  <c r="F83" i="18"/>
  <c r="E83" i="18"/>
  <c r="F99" i="18"/>
  <c r="E99" i="18"/>
  <c r="F140" i="18"/>
  <c r="E140" i="18"/>
  <c r="B109" i="17"/>
  <c r="F25" i="18"/>
  <c r="E25" i="18"/>
  <c r="F41" i="18"/>
  <c r="E41" i="18"/>
  <c r="F57" i="18"/>
  <c r="E57" i="18"/>
  <c r="F73" i="18"/>
  <c r="E73" i="18"/>
  <c r="F89" i="18"/>
  <c r="E89" i="18"/>
  <c r="F105" i="18"/>
  <c r="E105" i="18"/>
  <c r="E183" i="18"/>
  <c r="F183" i="18"/>
  <c r="F15" i="18"/>
  <c r="E15" i="18"/>
  <c r="F31" i="18"/>
  <c r="E31" i="18"/>
  <c r="F47" i="18"/>
  <c r="E47" i="18"/>
  <c r="F63" i="18"/>
  <c r="E63" i="18"/>
  <c r="F79" i="18"/>
  <c r="E79" i="18"/>
  <c r="F95" i="18"/>
  <c r="E95" i="18"/>
  <c r="F111" i="18"/>
  <c r="E111" i="18"/>
  <c r="E135" i="18"/>
  <c r="F135" i="18"/>
  <c r="F172" i="18"/>
  <c r="E172" i="18"/>
  <c r="B64" i="17"/>
  <c r="B85" i="17"/>
  <c r="B93" i="17"/>
  <c r="F21" i="18"/>
  <c r="E21" i="18"/>
  <c r="F37" i="18"/>
  <c r="E37" i="18"/>
  <c r="F53" i="18"/>
  <c r="E53" i="18"/>
  <c r="F69" i="18"/>
  <c r="E69" i="18"/>
  <c r="F85" i="18"/>
  <c r="E85" i="18"/>
  <c r="F101" i="18"/>
  <c r="E101" i="18"/>
  <c r="F124" i="18"/>
  <c r="E124" i="18"/>
  <c r="F11" i="18"/>
  <c r="E11" i="18"/>
  <c r="F27" i="18"/>
  <c r="E27" i="18"/>
  <c r="F43" i="18"/>
  <c r="E43" i="18"/>
  <c r="F59" i="18"/>
  <c r="E59" i="18"/>
  <c r="F75" i="18"/>
  <c r="E75" i="18"/>
  <c r="F91" i="18"/>
  <c r="E91" i="18"/>
  <c r="F107" i="18"/>
  <c r="E107" i="18"/>
  <c r="E167" i="18"/>
  <c r="F167" i="18"/>
  <c r="F204" i="18"/>
  <c r="E204" i="18"/>
  <c r="B72" i="17"/>
  <c r="B74" i="17"/>
  <c r="B96" i="17"/>
  <c r="F17" i="18"/>
  <c r="E17" i="18"/>
  <c r="F33" i="18"/>
  <c r="E33" i="18"/>
  <c r="F49" i="18"/>
  <c r="E49" i="18"/>
  <c r="F65" i="18"/>
  <c r="E65" i="18"/>
  <c r="F81" i="18"/>
  <c r="E81" i="18"/>
  <c r="F97" i="18"/>
  <c r="E97" i="18"/>
  <c r="E119" i="18"/>
  <c r="C119" i="18" s="1"/>
  <c r="F119" i="18"/>
  <c r="F156" i="18"/>
  <c r="E156" i="18"/>
  <c r="B80" i="17"/>
  <c r="B88" i="17"/>
  <c r="F23" i="18"/>
  <c r="E23" i="18"/>
  <c r="F39" i="18"/>
  <c r="E39" i="18"/>
  <c r="F55" i="18"/>
  <c r="E55" i="18"/>
  <c r="F71" i="18"/>
  <c r="E71" i="18"/>
  <c r="F87" i="18"/>
  <c r="E87" i="18"/>
  <c r="F103" i="18"/>
  <c r="E103" i="18"/>
  <c r="E199" i="18"/>
  <c r="F199" i="18"/>
  <c r="F117" i="18"/>
  <c r="B117" i="18" s="1"/>
  <c r="F128" i="18"/>
  <c r="E128" i="18"/>
  <c r="F133" i="18"/>
  <c r="B133" i="18" s="1"/>
  <c r="F144" i="18"/>
  <c r="E144" i="18"/>
  <c r="F149" i="18"/>
  <c r="B149" i="18" s="1"/>
  <c r="F160" i="18"/>
  <c r="E160" i="18"/>
  <c r="F165" i="18"/>
  <c r="B165" i="18" s="1"/>
  <c r="F176" i="18"/>
  <c r="E176" i="18"/>
  <c r="F181" i="18"/>
  <c r="B181" i="18" s="1"/>
  <c r="F192" i="18"/>
  <c r="E192" i="18"/>
  <c r="F197" i="18"/>
  <c r="B197" i="18" s="1"/>
  <c r="F208" i="18"/>
  <c r="E208" i="18"/>
  <c r="F213" i="18"/>
  <c r="B213" i="18" s="1"/>
  <c r="F224" i="18"/>
  <c r="E224" i="18"/>
  <c r="F118" i="18"/>
  <c r="E118" i="18"/>
  <c r="F134" i="18"/>
  <c r="E134" i="18"/>
  <c r="F150" i="18"/>
  <c r="E150" i="18"/>
  <c r="F166" i="18"/>
  <c r="E166" i="18"/>
  <c r="F182" i="18"/>
  <c r="E182" i="18"/>
  <c r="F198" i="18"/>
  <c r="E198" i="18"/>
  <c r="C198" i="18" s="1"/>
  <c r="F214" i="18"/>
  <c r="E214" i="18"/>
  <c r="F220" i="18"/>
  <c r="E220" i="18"/>
  <c r="F114" i="18"/>
  <c r="E114" i="18"/>
  <c r="F130" i="18"/>
  <c r="E130" i="18"/>
  <c r="C130" i="18" s="1"/>
  <c r="F146" i="18"/>
  <c r="E146" i="18"/>
  <c r="F162" i="18"/>
  <c r="E162" i="18"/>
  <c r="F178" i="18"/>
  <c r="E178" i="18"/>
  <c r="F194" i="18"/>
  <c r="E194" i="18"/>
  <c r="C194" i="18" s="1"/>
  <c r="F210" i="18"/>
  <c r="E210" i="18"/>
  <c r="F215" i="18"/>
  <c r="B215" i="18" s="1"/>
  <c r="F120" i="18"/>
  <c r="E120" i="18"/>
  <c r="F136" i="18"/>
  <c r="E136" i="18"/>
  <c r="F152" i="18"/>
  <c r="E152" i="18"/>
  <c r="F168" i="18"/>
  <c r="E168" i="18"/>
  <c r="F184" i="18"/>
  <c r="E184" i="18"/>
  <c r="F200" i="18"/>
  <c r="E200" i="18"/>
  <c r="F216" i="18"/>
  <c r="E216" i="18"/>
  <c r="F126" i="18"/>
  <c r="E126" i="18"/>
  <c r="F142" i="18"/>
  <c r="E142" i="18"/>
  <c r="F158" i="18"/>
  <c r="E158" i="18"/>
  <c r="F174" i="18"/>
  <c r="E174" i="18"/>
  <c r="F190" i="18"/>
  <c r="E190" i="18"/>
  <c r="F206" i="18"/>
  <c r="E206" i="18"/>
  <c r="F222" i="18"/>
  <c r="E222" i="18"/>
  <c r="F116" i="18"/>
  <c r="E116" i="18"/>
  <c r="F121" i="18"/>
  <c r="B121" i="18" s="1"/>
  <c r="F132" i="18"/>
  <c r="E132" i="18"/>
  <c r="F137" i="18"/>
  <c r="B137" i="18" s="1"/>
  <c r="F148" i="18"/>
  <c r="E148" i="18"/>
  <c r="F153" i="18"/>
  <c r="B153" i="18" s="1"/>
  <c r="F164" i="18"/>
  <c r="E164" i="18"/>
  <c r="F169" i="18"/>
  <c r="B169" i="18" s="1"/>
  <c r="F180" i="18"/>
  <c r="E180" i="18"/>
  <c r="F185" i="18"/>
  <c r="B185" i="18" s="1"/>
  <c r="F196" i="18"/>
  <c r="E196" i="18"/>
  <c r="C196" i="18" s="1"/>
  <c r="F201" i="18"/>
  <c r="B201" i="18" s="1"/>
  <c r="F212" i="18"/>
  <c r="E212" i="18"/>
  <c r="F217" i="18"/>
  <c r="B217" i="18" s="1"/>
  <c r="F122" i="18"/>
  <c r="E122" i="18"/>
  <c r="F138" i="18"/>
  <c r="E138" i="18"/>
  <c r="C138" i="18" s="1"/>
  <c r="F154" i="18"/>
  <c r="E154" i="18"/>
  <c r="F170" i="18"/>
  <c r="E170" i="18"/>
  <c r="F186" i="18"/>
  <c r="E186" i="18"/>
  <c r="F202" i="18"/>
  <c r="E202" i="18"/>
  <c r="C202" i="18" s="1"/>
  <c r="F218" i="18"/>
  <c r="E218" i="18"/>
  <c r="E226" i="18"/>
  <c r="E228" i="18"/>
  <c r="E230" i="18"/>
  <c r="E232" i="18"/>
  <c r="E234" i="18"/>
  <c r="E236" i="18"/>
  <c r="E238" i="18"/>
  <c r="E240" i="18"/>
  <c r="E242" i="18"/>
  <c r="E244" i="18"/>
  <c r="E246" i="18"/>
  <c r="E248" i="18"/>
  <c r="E250" i="18"/>
  <c r="E252" i="18"/>
  <c r="E254" i="18"/>
  <c r="E256" i="18"/>
  <c r="E258" i="18"/>
  <c r="E260" i="18"/>
  <c r="E262" i="18"/>
  <c r="E264" i="18"/>
  <c r="E266" i="18"/>
  <c r="E268" i="18"/>
  <c r="E270" i="18"/>
  <c r="E272" i="18"/>
  <c r="E274" i="18"/>
  <c r="E276" i="18"/>
  <c r="E278" i="18"/>
  <c r="E280" i="18"/>
  <c r="E282" i="18"/>
  <c r="B164" i="4"/>
  <c r="B170" i="4"/>
  <c r="B171" i="4"/>
  <c r="B161" i="4"/>
  <c r="H293" i="1"/>
  <c r="I293" i="1"/>
  <c r="H289" i="1"/>
  <c r="I289" i="1"/>
  <c r="H318" i="1"/>
  <c r="C318" i="1" s="1"/>
  <c r="I318" i="1"/>
  <c r="H284" i="1"/>
  <c r="I284" i="1"/>
  <c r="B284" i="1" s="1"/>
  <c r="H280" i="1"/>
  <c r="I280" i="1"/>
  <c r="H403" i="1"/>
  <c r="I403" i="1"/>
  <c r="H274" i="1"/>
  <c r="C274" i="1" s="1"/>
  <c r="I274" i="1"/>
  <c r="H325" i="1"/>
  <c r="I325" i="1"/>
  <c r="H357" i="1"/>
  <c r="I357" i="1"/>
  <c r="B162" i="4"/>
  <c r="H228" i="1"/>
  <c r="B228" i="1" s="1"/>
  <c r="B163" i="4"/>
  <c r="B172" i="4"/>
  <c r="H296" i="1"/>
  <c r="B296" i="1" s="1"/>
  <c r="I266" i="1"/>
  <c r="B266" i="1" s="1"/>
  <c r="I306" i="1"/>
  <c r="B306" i="1" s="1"/>
  <c r="I263" i="1"/>
  <c r="B263" i="1" s="1"/>
  <c r="I260" i="1"/>
  <c r="C260" i="1" s="1"/>
  <c r="I257" i="1"/>
  <c r="B257" i="1" s="1"/>
  <c r="I360" i="1"/>
  <c r="B360" i="1" s="1"/>
  <c r="I253" i="1"/>
  <c r="B253" i="1" s="1"/>
  <c r="I251" i="1"/>
  <c r="B251" i="1" s="1"/>
  <c r="I398" i="1"/>
  <c r="B398" i="1" s="1"/>
  <c r="I243" i="1"/>
  <c r="B243" i="1" s="1"/>
  <c r="I356" i="1"/>
  <c r="B356" i="1" s="1"/>
  <c r="I237" i="1"/>
  <c r="B237" i="1" s="1"/>
  <c r="I404" i="1"/>
  <c r="B404" i="1" s="1"/>
  <c r="I229" i="1"/>
  <c r="B229" i="1" s="1"/>
  <c r="I324" i="1"/>
  <c r="C324" i="1" s="1"/>
  <c r="I223" i="1"/>
  <c r="B223" i="1" s="1"/>
  <c r="I220" i="1"/>
  <c r="B220" i="1" s="1"/>
  <c r="I216" i="1"/>
  <c r="B216" i="1" s="1"/>
  <c r="I204" i="1"/>
  <c r="B204" i="1" s="1"/>
  <c r="H195" i="1"/>
  <c r="I195" i="1"/>
  <c r="I193" i="1"/>
  <c r="B193" i="1" s="1"/>
  <c r="I214" i="1"/>
  <c r="B214" i="1" s="1"/>
  <c r="I200" i="1"/>
  <c r="B200" i="1" s="1"/>
  <c r="H385" i="1"/>
  <c r="B385" i="1" s="1"/>
  <c r="I385" i="1"/>
  <c r="I406" i="1"/>
  <c r="B406" i="1" s="1"/>
  <c r="H187" i="1"/>
  <c r="B187" i="1" s="1"/>
  <c r="I187" i="1"/>
  <c r="I362" i="1"/>
  <c r="B362" i="1" s="1"/>
  <c r="H362" i="1"/>
  <c r="H210" i="1"/>
  <c r="I210" i="1"/>
  <c r="H308" i="1"/>
  <c r="I308" i="1"/>
  <c r="I184" i="1"/>
  <c r="H184" i="1"/>
  <c r="H182" i="1"/>
  <c r="C182" i="1" s="1"/>
  <c r="I182" i="1"/>
  <c r="I180" i="1"/>
  <c r="H180" i="1"/>
  <c r="B180" i="1" s="1"/>
  <c r="H179" i="1"/>
  <c r="I179" i="1"/>
  <c r="I382" i="1"/>
  <c r="H382" i="1"/>
  <c r="H401" i="1"/>
  <c r="C401" i="1" s="1"/>
  <c r="I401" i="1"/>
  <c r="I350" i="1"/>
  <c r="H350" i="1"/>
  <c r="B350" i="1" s="1"/>
  <c r="H174" i="1"/>
  <c r="I174" i="1"/>
  <c r="I172" i="1"/>
  <c r="H172" i="1"/>
  <c r="H171" i="1"/>
  <c r="C171" i="1" s="1"/>
  <c r="I171" i="1"/>
  <c r="I348" i="1"/>
  <c r="H348" i="1"/>
  <c r="H309" i="1"/>
  <c r="C309" i="1" s="1"/>
  <c r="I309" i="1"/>
  <c r="I168" i="1"/>
  <c r="H168" i="1"/>
  <c r="B168" i="1" s="1"/>
  <c r="H352" i="1"/>
  <c r="C352" i="1" s="1"/>
  <c r="I352" i="1"/>
  <c r="I165" i="1"/>
  <c r="H165" i="1"/>
  <c r="B165" i="1" s="1"/>
  <c r="H163" i="1"/>
  <c r="I163" i="1"/>
  <c r="I161" i="1"/>
  <c r="H161" i="1"/>
  <c r="B161" i="1" s="1"/>
  <c r="H159" i="1"/>
  <c r="C159" i="1" s="1"/>
  <c r="I159" i="1"/>
  <c r="I157" i="1"/>
  <c r="H157" i="1"/>
  <c r="C157" i="1" s="1"/>
  <c r="H337" i="1"/>
  <c r="B337" i="1" s="1"/>
  <c r="I337" i="1"/>
  <c r="I345" i="1"/>
  <c r="H345" i="1"/>
  <c r="C345" i="1" s="1"/>
  <c r="H154" i="1"/>
  <c r="C154" i="1" s="1"/>
  <c r="I154" i="1"/>
  <c r="I152" i="1"/>
  <c r="H152" i="1"/>
  <c r="C152" i="1" s="1"/>
  <c r="H151" i="1"/>
  <c r="I151" i="1"/>
  <c r="I149" i="1"/>
  <c r="H149" i="1"/>
  <c r="C149" i="1" s="1"/>
  <c r="H307" i="1"/>
  <c r="C307" i="1" s="1"/>
  <c r="I307" i="1"/>
  <c r="I146" i="1"/>
  <c r="H146" i="1"/>
  <c r="C146" i="1" s="1"/>
  <c r="H351" i="1"/>
  <c r="I351" i="1"/>
  <c r="I137" i="1"/>
  <c r="H137" i="1"/>
  <c r="C137" i="1" s="1"/>
  <c r="I85" i="1"/>
  <c r="H85" i="1"/>
  <c r="I291" i="1"/>
  <c r="C291" i="1" s="1"/>
  <c r="I288" i="1"/>
  <c r="B288" i="1" s="1"/>
  <c r="I286" i="1"/>
  <c r="B286" i="1" s="1"/>
  <c r="I282" i="1"/>
  <c r="B282" i="1" s="1"/>
  <c r="I322" i="1"/>
  <c r="B322" i="1" s="1"/>
  <c r="I275" i="1"/>
  <c r="B275" i="1" s="1"/>
  <c r="I273" i="1"/>
  <c r="B273" i="1" s="1"/>
  <c r="I270" i="1"/>
  <c r="B270" i="1" s="1"/>
  <c r="I267" i="1"/>
  <c r="B267" i="1" s="1"/>
  <c r="I349" i="1"/>
  <c r="B349" i="1" s="1"/>
  <c r="I264" i="1"/>
  <c r="B264" i="1" s="1"/>
  <c r="I366" i="1"/>
  <c r="B366" i="1" s="1"/>
  <c r="I319" i="1"/>
  <c r="B319" i="1" s="1"/>
  <c r="I313" i="1"/>
  <c r="B313" i="1" s="1"/>
  <c r="I331" i="1"/>
  <c r="B331" i="1" s="1"/>
  <c r="I339" i="1"/>
  <c r="B339" i="1" s="1"/>
  <c r="I249" i="1"/>
  <c r="C249" i="1" s="1"/>
  <c r="I397" i="1"/>
  <c r="B397" i="1" s="1"/>
  <c r="I242" i="1"/>
  <c r="B242" i="1" s="1"/>
  <c r="I239" i="1"/>
  <c r="B239" i="1" s="1"/>
  <c r="I396" i="1"/>
  <c r="B396" i="1" s="1"/>
  <c r="I231" i="1"/>
  <c r="B231" i="1" s="1"/>
  <c r="I405" i="1"/>
  <c r="B405" i="1" s="1"/>
  <c r="I225" i="1"/>
  <c r="B225" i="1" s="1"/>
  <c r="I221" i="1"/>
  <c r="B221" i="1" s="1"/>
  <c r="I368" i="1"/>
  <c r="C368" i="1" s="1"/>
  <c r="H206" i="1"/>
  <c r="I206" i="1"/>
  <c r="I302" i="1"/>
  <c r="B302" i="1" s="1"/>
  <c r="I192" i="1"/>
  <c r="B192" i="1" s="1"/>
  <c r="H377" i="1"/>
  <c r="C377" i="1" s="1"/>
  <c r="I377" i="1"/>
  <c r="H203" i="1"/>
  <c r="I203" i="1"/>
  <c r="I201" i="1"/>
  <c r="B201" i="1" s="1"/>
  <c r="I188" i="1"/>
  <c r="B188" i="1" s="1"/>
  <c r="I219" i="1"/>
  <c r="B219" i="1" s="1"/>
  <c r="H328" i="1"/>
  <c r="I328" i="1"/>
  <c r="I303" i="1"/>
  <c r="B303" i="1" s="1"/>
  <c r="H299" i="1"/>
  <c r="I299" i="1"/>
  <c r="I389" i="1"/>
  <c r="H389" i="1"/>
  <c r="H198" i="1"/>
  <c r="I198" i="1"/>
  <c r="H67" i="1"/>
  <c r="C67" i="1" s="1"/>
  <c r="I67" i="1"/>
  <c r="H393" i="1"/>
  <c r="I393" i="1"/>
  <c r="H45" i="1"/>
  <c r="I45" i="1"/>
  <c r="H20" i="1"/>
  <c r="B20" i="1" s="1"/>
  <c r="H373" i="1"/>
  <c r="I373" i="1"/>
  <c r="B178" i="4"/>
  <c r="H33" i="1"/>
  <c r="I33" i="1"/>
  <c r="H88" i="1"/>
  <c r="I88" i="1"/>
  <c r="H53" i="1"/>
  <c r="I53" i="1"/>
  <c r="H371" i="1"/>
  <c r="C371" i="1" s="1"/>
  <c r="I371" i="1"/>
  <c r="B175" i="4"/>
  <c r="H125" i="1"/>
  <c r="B125" i="1" s="1"/>
  <c r="I125" i="1"/>
  <c r="H117" i="1"/>
  <c r="C117" i="1" s="1"/>
  <c r="I117" i="1"/>
  <c r="H110" i="1"/>
  <c r="I110" i="1"/>
  <c r="H103" i="1"/>
  <c r="I103" i="1"/>
  <c r="I96" i="1"/>
  <c r="B96" i="1" s="1"/>
  <c r="H76" i="1"/>
  <c r="I76" i="1"/>
  <c r="I68" i="1"/>
  <c r="B68" i="1" s="1"/>
  <c r="H41" i="1"/>
  <c r="I41" i="1"/>
  <c r="B41" i="1" s="1"/>
  <c r="I34" i="1"/>
  <c r="B34" i="1" s="1"/>
  <c r="H12" i="1"/>
  <c r="I12" i="1"/>
  <c r="I424" i="1"/>
  <c r="B424" i="1" s="1"/>
  <c r="B176" i="4"/>
  <c r="H83" i="1"/>
  <c r="C83" i="1" s="1"/>
  <c r="I83" i="1"/>
  <c r="H62" i="1"/>
  <c r="C62" i="1" s="1"/>
  <c r="I62" i="1"/>
  <c r="H380" i="1"/>
  <c r="I380" i="1"/>
  <c r="H84" i="1"/>
  <c r="C84" i="1" s="1"/>
  <c r="I84" i="1"/>
  <c r="H49" i="1"/>
  <c r="I49" i="1"/>
  <c r="H19" i="1"/>
  <c r="C19" i="1" s="1"/>
  <c r="I19" i="1"/>
  <c r="H415" i="1"/>
  <c r="I415" i="1"/>
  <c r="H386" i="1"/>
  <c r="C386" i="1" s="1"/>
  <c r="I386" i="1"/>
  <c r="H374" i="1"/>
  <c r="I374" i="1"/>
  <c r="H391" i="1"/>
  <c r="C391" i="1" s="1"/>
  <c r="I391" i="1"/>
  <c r="B177" i="4"/>
  <c r="H129" i="1"/>
  <c r="I129" i="1"/>
  <c r="H121" i="1"/>
  <c r="I121" i="1"/>
  <c r="H114" i="1"/>
  <c r="I114" i="1"/>
  <c r="H314" i="1"/>
  <c r="I314" i="1"/>
  <c r="H92" i="1"/>
  <c r="I92" i="1"/>
  <c r="H58" i="1"/>
  <c r="C58" i="1" s="1"/>
  <c r="I58" i="1"/>
  <c r="H27" i="1"/>
  <c r="I27" i="1"/>
  <c r="H422" i="1"/>
  <c r="B422" i="1" s="1"/>
  <c r="I422" i="1"/>
  <c r="C415" i="1" l="1"/>
  <c r="C380" i="1"/>
  <c r="C12" i="1"/>
  <c r="C33" i="1"/>
  <c r="C393" i="1"/>
  <c r="B299" i="1"/>
  <c r="B203" i="1"/>
  <c r="C210" i="1"/>
  <c r="C325" i="1"/>
  <c r="C284" i="1"/>
  <c r="C321" i="1"/>
  <c r="B226" i="1"/>
  <c r="B211" i="1"/>
  <c r="B283" i="1"/>
  <c r="B336" i="1"/>
  <c r="C168" i="1"/>
  <c r="B210" i="1"/>
  <c r="B277" i="1"/>
  <c r="B314" i="1"/>
  <c r="B85" i="1"/>
  <c r="C317" i="1"/>
  <c r="B359" i="1"/>
  <c r="C369" i="1"/>
  <c r="C250" i="1"/>
  <c r="C323" i="1"/>
  <c r="C311" i="1"/>
  <c r="C42" i="1"/>
  <c r="C340" i="1"/>
  <c r="C141" i="1"/>
  <c r="C169" i="1"/>
  <c r="B370" i="1"/>
  <c r="B232" i="1"/>
  <c r="B265" i="1"/>
  <c r="C228" i="1"/>
  <c r="B87" i="1"/>
  <c r="B402" i="1"/>
  <c r="B83" i="1"/>
  <c r="C187" i="1"/>
  <c r="B195" i="1"/>
  <c r="C403" i="1"/>
  <c r="C289" i="1"/>
  <c r="B10" i="1"/>
  <c r="C75" i="1"/>
  <c r="C57" i="1"/>
  <c r="B66" i="1"/>
  <c r="B341" i="1"/>
  <c r="B260" i="1"/>
  <c r="C76" i="1"/>
  <c r="C88" i="1"/>
  <c r="C45" i="1"/>
  <c r="C206" i="1"/>
  <c r="C351" i="1"/>
  <c r="C151" i="1"/>
  <c r="C337" i="1"/>
  <c r="C163" i="1"/>
  <c r="B309" i="1"/>
  <c r="C174" i="1"/>
  <c r="C179" i="1"/>
  <c r="C308" i="1"/>
  <c r="C357" i="1"/>
  <c r="B259" i="1"/>
  <c r="B65" i="1"/>
  <c r="B285" i="1"/>
  <c r="C148" i="18"/>
  <c r="C222" i="18"/>
  <c r="C158" i="18"/>
  <c r="C200" i="18"/>
  <c r="C136" i="18"/>
  <c r="C55" i="18"/>
  <c r="C156" i="18"/>
  <c r="C65" i="18"/>
  <c r="C63" i="18"/>
  <c r="C57" i="18"/>
  <c r="C229" i="18"/>
  <c r="C170" i="18"/>
  <c r="C241" i="18"/>
  <c r="C177" i="18"/>
  <c r="C113" i="18"/>
  <c r="C164" i="18"/>
  <c r="C210" i="18"/>
  <c r="C146" i="18"/>
  <c r="C214" i="18"/>
  <c r="C134" i="18"/>
  <c r="C160" i="18"/>
  <c r="C107" i="18"/>
  <c r="C43" i="18"/>
  <c r="C101" i="18"/>
  <c r="C37" i="18"/>
  <c r="C140" i="18"/>
  <c r="C51" i="18"/>
  <c r="C109" i="18"/>
  <c r="C45" i="18"/>
  <c r="C221" i="18"/>
  <c r="C157" i="18"/>
  <c r="C223" i="18"/>
  <c r="C132" i="18"/>
  <c r="C162" i="18"/>
  <c r="C220" i="18"/>
  <c r="C166" i="18"/>
  <c r="C224" i="18"/>
  <c r="C204" i="18"/>
  <c r="C75" i="18"/>
  <c r="C11" i="18"/>
  <c r="C69" i="18"/>
  <c r="C83" i="18"/>
  <c r="C19" i="18"/>
  <c r="C188" i="18"/>
  <c r="C77" i="18"/>
  <c r="C13" i="18"/>
  <c r="C259" i="18"/>
  <c r="C195" i="18"/>
  <c r="C218" i="18"/>
  <c r="C154" i="18"/>
  <c r="C150" i="18"/>
  <c r="C128" i="18"/>
  <c r="C59" i="18"/>
  <c r="C124" i="18"/>
  <c r="C53" i="18"/>
  <c r="C67" i="18"/>
  <c r="C61" i="18"/>
  <c r="C139" i="18"/>
  <c r="C131" i="18"/>
  <c r="C27" i="1"/>
  <c r="C110" i="1"/>
  <c r="C373" i="1"/>
  <c r="C328" i="1"/>
  <c r="C161" i="1"/>
  <c r="C172" i="1"/>
  <c r="C382" i="1"/>
  <c r="C184" i="1"/>
  <c r="C332" i="1"/>
  <c r="C234" i="1"/>
  <c r="C258" i="1"/>
  <c r="C278" i="1"/>
  <c r="C178" i="1"/>
  <c r="C244" i="1"/>
  <c r="C346" i="1"/>
  <c r="C363" i="1"/>
  <c r="C29" i="1"/>
  <c r="C68" i="1"/>
  <c r="C195" i="1"/>
  <c r="C329" i="1"/>
  <c r="C433" i="1"/>
  <c r="B380" i="1"/>
  <c r="B307" i="1"/>
  <c r="B249" i="1"/>
  <c r="B291" i="1"/>
  <c r="B166" i="1"/>
  <c r="B11" i="1"/>
  <c r="B178" i="1"/>
  <c r="B230" i="1"/>
  <c r="B304" i="1"/>
  <c r="B146" i="1"/>
  <c r="B289" i="1"/>
  <c r="B377" i="1"/>
  <c r="B46" i="1"/>
  <c r="B107" i="1"/>
  <c r="B207" i="1"/>
  <c r="B27" i="1"/>
  <c r="B443" i="1"/>
  <c r="B75" i="1"/>
  <c r="B147" i="1"/>
  <c r="B194" i="1"/>
  <c r="B248" i="1"/>
  <c r="B290" i="1"/>
  <c r="B148" i="1"/>
  <c r="B298" i="1"/>
  <c r="B240" i="1"/>
  <c r="C114" i="1"/>
  <c r="C41" i="1"/>
  <c r="C374" i="1"/>
  <c r="C53" i="1"/>
  <c r="C198" i="1"/>
  <c r="C343" i="1"/>
  <c r="C316" i="1"/>
  <c r="C342" i="1"/>
  <c r="C113" i="1"/>
  <c r="C349" i="1"/>
  <c r="C94" i="1"/>
  <c r="C126" i="1"/>
  <c r="C265" i="1"/>
  <c r="C449" i="1"/>
  <c r="B374" i="1"/>
  <c r="B415" i="1"/>
  <c r="B154" i="1"/>
  <c r="B328" i="1"/>
  <c r="B17" i="1"/>
  <c r="B179" i="1"/>
  <c r="B18" i="1"/>
  <c r="B353" i="1"/>
  <c r="B238" i="1"/>
  <c r="B205" i="1"/>
  <c r="B390" i="1"/>
  <c r="B152" i="1"/>
  <c r="B295" i="1"/>
  <c r="B110" i="1"/>
  <c r="B55" i="1"/>
  <c r="B115" i="1"/>
  <c r="B167" i="1"/>
  <c r="B368" i="1"/>
  <c r="B321" i="1"/>
  <c r="B58" i="1"/>
  <c r="B36" i="1"/>
  <c r="B199" i="1"/>
  <c r="B254" i="1"/>
  <c r="B183" i="1"/>
  <c r="B123" i="1"/>
  <c r="B172" i="1"/>
  <c r="B357" i="1"/>
  <c r="B246" i="1"/>
  <c r="B247" i="1"/>
  <c r="C49" i="1"/>
  <c r="C121" i="1"/>
  <c r="C389" i="1"/>
  <c r="C252" i="1"/>
  <c r="C269" i="1"/>
  <c r="C23" i="1"/>
  <c r="C197" i="1"/>
  <c r="C330" i="1"/>
  <c r="C177" i="1"/>
  <c r="B45" i="1"/>
  <c r="B159" i="1"/>
  <c r="B206" i="1"/>
  <c r="B26" i="1"/>
  <c r="B394" i="1"/>
  <c r="B144" i="1"/>
  <c r="B190" i="1"/>
  <c r="B244" i="1"/>
  <c r="B346" i="1"/>
  <c r="B33" i="1"/>
  <c r="B105" i="1"/>
  <c r="B157" i="1"/>
  <c r="B369" i="1"/>
  <c r="B323" i="1"/>
  <c r="B84" i="1"/>
  <c r="B106" i="1"/>
  <c r="B258" i="1"/>
  <c r="B131" i="1"/>
  <c r="B382" i="1"/>
  <c r="B274" i="1"/>
  <c r="B300" i="1"/>
  <c r="B340" i="1"/>
  <c r="C280" i="1"/>
  <c r="C293" i="1"/>
  <c r="C30" i="1"/>
  <c r="C95" i="1"/>
  <c r="C236" i="1"/>
  <c r="C259" i="1"/>
  <c r="C367" i="1"/>
  <c r="C65" i="1"/>
  <c r="C218" i="1"/>
  <c r="C102" i="1"/>
  <c r="C226" i="1"/>
  <c r="C7" i="1"/>
  <c r="B53" i="1"/>
  <c r="B114" i="1"/>
  <c r="B352" i="1"/>
  <c r="B32" i="1"/>
  <c r="B95" i="1"/>
  <c r="B327" i="1"/>
  <c r="B252" i="1"/>
  <c r="B67" i="1"/>
  <c r="B71" i="1"/>
  <c r="B176" i="1"/>
  <c r="B343" i="1"/>
  <c r="B342" i="1"/>
  <c r="B139" i="1"/>
  <c r="B117" i="1"/>
  <c r="B388" i="1"/>
  <c r="B113" i="1"/>
  <c r="B399" i="1"/>
  <c r="B315" i="1"/>
  <c r="B351" i="1"/>
  <c r="B184" i="1"/>
  <c r="B280" i="1"/>
  <c r="B42" i="1"/>
  <c r="B104" i="1"/>
  <c r="B312" i="1"/>
  <c r="B361" i="1"/>
  <c r="B371" i="1"/>
  <c r="C92" i="1"/>
  <c r="C129" i="1"/>
  <c r="C125" i="1"/>
  <c r="C165" i="1"/>
  <c r="C348" i="1"/>
  <c r="C385" i="1"/>
  <c r="C69" i="1"/>
  <c r="B62" i="1"/>
  <c r="B121" i="1"/>
  <c r="B171" i="1"/>
  <c r="B79" i="1"/>
  <c r="B76" i="1"/>
  <c r="B102" i="1"/>
  <c r="B156" i="1"/>
  <c r="B202" i="1"/>
  <c r="B320" i="1"/>
  <c r="B151" i="1"/>
  <c r="B348" i="1"/>
  <c r="B163" i="1"/>
  <c r="B137" i="1"/>
  <c r="B236" i="1"/>
  <c r="B367" i="1"/>
  <c r="B120" i="1"/>
  <c r="B334" i="1"/>
  <c r="B318" i="1"/>
  <c r="B389" i="1"/>
  <c r="B262" i="1"/>
  <c r="C299" i="1"/>
  <c r="C203" i="1"/>
  <c r="C15" i="1"/>
  <c r="C338" i="1"/>
  <c r="C287" i="1"/>
  <c r="C211" i="1"/>
  <c r="C283" i="1"/>
  <c r="C336" i="1"/>
  <c r="C140" i="1"/>
  <c r="C387" i="1"/>
  <c r="C350" i="1"/>
  <c r="B391" i="1"/>
  <c r="B386" i="1"/>
  <c r="B129" i="1"/>
  <c r="B401" i="1"/>
  <c r="B89" i="1"/>
  <c r="B92" i="1"/>
  <c r="B417" i="1"/>
  <c r="B317" i="1"/>
  <c r="B174" i="1"/>
  <c r="B324" i="1"/>
  <c r="B325" i="1"/>
  <c r="B308" i="1"/>
  <c r="B338" i="1"/>
  <c r="B287" i="1"/>
  <c r="B8" i="1"/>
  <c r="B128" i="1"/>
  <c r="B227" i="1"/>
  <c r="B272" i="1"/>
  <c r="B149" i="1"/>
  <c r="B293" i="1"/>
  <c r="B118" i="1"/>
  <c r="B305" i="1"/>
  <c r="B218" i="1"/>
  <c r="B311" i="1"/>
  <c r="B12" i="1"/>
  <c r="B141" i="1"/>
  <c r="B19" i="1"/>
  <c r="C422" i="1"/>
  <c r="C314" i="1"/>
  <c r="C103" i="1"/>
  <c r="C85" i="1"/>
  <c r="C362" i="1"/>
  <c r="C359" i="1"/>
  <c r="C326" i="1"/>
  <c r="B373" i="1"/>
  <c r="B393" i="1"/>
  <c r="B136" i="1"/>
  <c r="B182" i="1"/>
  <c r="B103" i="1"/>
  <c r="B134" i="1"/>
  <c r="B403" i="1"/>
  <c r="B198" i="1"/>
  <c r="B30" i="1"/>
  <c r="B250" i="1"/>
  <c r="B261" i="1"/>
  <c r="B15" i="1"/>
  <c r="B383" i="1"/>
  <c r="B234" i="1"/>
  <c r="B278" i="1"/>
  <c r="B345" i="1"/>
  <c r="B271" i="1"/>
  <c r="B49" i="1"/>
  <c r="B274" i="18"/>
  <c r="C274" i="18"/>
  <c r="B258" i="18"/>
  <c r="C258" i="18"/>
  <c r="B242" i="18"/>
  <c r="C242" i="18"/>
  <c r="B226" i="18"/>
  <c r="C226" i="18"/>
  <c r="C212" i="18"/>
  <c r="C190" i="18"/>
  <c r="C126" i="18"/>
  <c r="C168" i="18"/>
  <c r="C176" i="18"/>
  <c r="C87" i="18"/>
  <c r="C23" i="18"/>
  <c r="C97" i="18"/>
  <c r="C33" i="18"/>
  <c r="C95" i="18"/>
  <c r="C31" i="18"/>
  <c r="C89" i="18"/>
  <c r="C25" i="18"/>
  <c r="B74" i="18"/>
  <c r="C74" i="18"/>
  <c r="B46" i="18"/>
  <c r="C46" i="18"/>
  <c r="B12" i="18"/>
  <c r="C12" i="18"/>
  <c r="B80" i="18"/>
  <c r="C80" i="18"/>
  <c r="B38" i="18"/>
  <c r="C38" i="18"/>
  <c r="B64" i="18"/>
  <c r="C64" i="18"/>
  <c r="C277" i="18"/>
  <c r="C213" i="18"/>
  <c r="C149" i="18"/>
  <c r="C251" i="18"/>
  <c r="C187" i="18"/>
  <c r="C123" i="18"/>
  <c r="C233" i="18"/>
  <c r="C169" i="18"/>
  <c r="C279" i="18"/>
  <c r="C215" i="18"/>
  <c r="B276" i="18"/>
  <c r="C276" i="18"/>
  <c r="B244" i="18"/>
  <c r="C244" i="18"/>
  <c r="B54" i="18"/>
  <c r="C54" i="18"/>
  <c r="B272" i="18"/>
  <c r="C272" i="18"/>
  <c r="B240" i="18"/>
  <c r="C240" i="18"/>
  <c r="B58" i="18"/>
  <c r="C58" i="18"/>
  <c r="B30" i="18"/>
  <c r="C30" i="18"/>
  <c r="B48" i="18"/>
  <c r="C48" i="18"/>
  <c r="B84" i="18"/>
  <c r="C84" i="18"/>
  <c r="C269" i="18"/>
  <c r="C205" i="18"/>
  <c r="C141" i="18"/>
  <c r="C243" i="18"/>
  <c r="C179" i="18"/>
  <c r="C115" i="18"/>
  <c r="C225" i="18"/>
  <c r="C161" i="18"/>
  <c r="C271" i="18"/>
  <c r="C207" i="18"/>
  <c r="B62" i="18"/>
  <c r="C62" i="18"/>
  <c r="B24" i="18"/>
  <c r="C24" i="18"/>
  <c r="B28" i="18"/>
  <c r="C28" i="18"/>
  <c r="B86" i="18"/>
  <c r="C86" i="18"/>
  <c r="B98" i="18"/>
  <c r="C98" i="18"/>
  <c r="B70" i="18"/>
  <c r="C70" i="18"/>
  <c r="B52" i="18"/>
  <c r="C52" i="18"/>
  <c r="B256" i="18"/>
  <c r="C256" i="18"/>
  <c r="B270" i="18"/>
  <c r="C270" i="18"/>
  <c r="B254" i="18"/>
  <c r="C254" i="18"/>
  <c r="B238" i="18"/>
  <c r="C238" i="18"/>
  <c r="C116" i="18"/>
  <c r="C174" i="18"/>
  <c r="C216" i="18"/>
  <c r="C152" i="18"/>
  <c r="C208" i="18"/>
  <c r="C71" i="18"/>
  <c r="C81" i="18"/>
  <c r="C17" i="18"/>
  <c r="C167" i="18"/>
  <c r="C172" i="18"/>
  <c r="C79" i="18"/>
  <c r="C15" i="18"/>
  <c r="C73" i="18"/>
  <c r="C151" i="18"/>
  <c r="B42" i="18"/>
  <c r="C42" i="18"/>
  <c r="B72" i="18"/>
  <c r="C72" i="18"/>
  <c r="B14" i="18"/>
  <c r="C14" i="18"/>
  <c r="B108" i="18"/>
  <c r="C108" i="18"/>
  <c r="B82" i="18"/>
  <c r="C82" i="18"/>
  <c r="B16" i="18"/>
  <c r="C16" i="18"/>
  <c r="B90" i="18"/>
  <c r="C90" i="18"/>
  <c r="C261" i="18"/>
  <c r="C197" i="18"/>
  <c r="C133" i="18"/>
  <c r="C235" i="18"/>
  <c r="C171" i="18"/>
  <c r="C281" i="18"/>
  <c r="C217" i="18"/>
  <c r="C153" i="18"/>
  <c r="C263" i="18"/>
  <c r="C191" i="18"/>
  <c r="B26" i="18"/>
  <c r="C26" i="18"/>
  <c r="B56" i="18"/>
  <c r="C56" i="18"/>
  <c r="B92" i="18"/>
  <c r="C92" i="18"/>
  <c r="B50" i="18"/>
  <c r="C50" i="18"/>
  <c r="B32" i="18"/>
  <c r="C32" i="18"/>
  <c r="B36" i="18"/>
  <c r="C36" i="18"/>
  <c r="C253" i="18"/>
  <c r="C189" i="18"/>
  <c r="C125" i="18"/>
  <c r="C227" i="18"/>
  <c r="C163" i="18"/>
  <c r="C273" i="18"/>
  <c r="C209" i="18"/>
  <c r="C145" i="18"/>
  <c r="C255" i="18"/>
  <c r="C175" i="18"/>
  <c r="B252" i="18"/>
  <c r="C252" i="18"/>
  <c r="B250" i="18"/>
  <c r="C250" i="18"/>
  <c r="B10" i="18"/>
  <c r="C10" i="18"/>
  <c r="B110" i="18"/>
  <c r="C110" i="18"/>
  <c r="B104" i="18"/>
  <c r="C104" i="18"/>
  <c r="B76" i="18"/>
  <c r="C76" i="18"/>
  <c r="B18" i="18"/>
  <c r="C18" i="18"/>
  <c r="B66" i="18"/>
  <c r="C66" i="18"/>
  <c r="B22" i="18"/>
  <c r="C22" i="18"/>
  <c r="C245" i="18"/>
  <c r="C181" i="18"/>
  <c r="C117" i="18"/>
  <c r="C219" i="18"/>
  <c r="C155" i="18"/>
  <c r="C265" i="18"/>
  <c r="C201" i="18"/>
  <c r="C137" i="18"/>
  <c r="C247" i="18"/>
  <c r="C159" i="18"/>
  <c r="B268" i="18"/>
  <c r="C268" i="18"/>
  <c r="B266" i="18"/>
  <c r="C266" i="18"/>
  <c r="B280" i="18"/>
  <c r="C280" i="18"/>
  <c r="B264" i="18"/>
  <c r="C264" i="18"/>
  <c r="B248" i="18"/>
  <c r="C248" i="18"/>
  <c r="B232" i="18"/>
  <c r="C232" i="18"/>
  <c r="C186" i="18"/>
  <c r="C122" i="18"/>
  <c r="C178" i="18"/>
  <c r="C114" i="18"/>
  <c r="C182" i="18"/>
  <c r="C118" i="18"/>
  <c r="C192" i="18"/>
  <c r="C199" i="18"/>
  <c r="C91" i="18"/>
  <c r="C27" i="18"/>
  <c r="C85" i="18"/>
  <c r="C21" i="18"/>
  <c r="C135" i="18"/>
  <c r="C183" i="18"/>
  <c r="C99" i="18"/>
  <c r="C35" i="18"/>
  <c r="C93" i="18"/>
  <c r="C29" i="18"/>
  <c r="B94" i="18"/>
  <c r="C94" i="18"/>
  <c r="B88" i="18"/>
  <c r="C88" i="18"/>
  <c r="B60" i="18"/>
  <c r="C60" i="18"/>
  <c r="B34" i="18"/>
  <c r="C34" i="18"/>
  <c r="B102" i="18"/>
  <c r="C102" i="18"/>
  <c r="B106" i="18"/>
  <c r="C106" i="18"/>
  <c r="C237" i="18"/>
  <c r="C173" i="18"/>
  <c r="C275" i="18"/>
  <c r="C211" i="18"/>
  <c r="C147" i="18"/>
  <c r="C257" i="18"/>
  <c r="C193" i="18"/>
  <c r="C129" i="18"/>
  <c r="C239" i="18"/>
  <c r="C143" i="18"/>
  <c r="B260" i="18"/>
  <c r="C260" i="18"/>
  <c r="B228" i="18"/>
  <c r="C228" i="18"/>
  <c r="B236" i="18"/>
  <c r="C236" i="18"/>
  <c r="B282" i="18"/>
  <c r="C282" i="18"/>
  <c r="B234" i="18"/>
  <c r="C234" i="18"/>
  <c r="B278" i="18"/>
  <c r="C278" i="18"/>
  <c r="B262" i="18"/>
  <c r="C262" i="18"/>
  <c r="B246" i="18"/>
  <c r="C246" i="18"/>
  <c r="B230" i="18"/>
  <c r="C230" i="18"/>
  <c r="B180" i="18"/>
  <c r="C180" i="18"/>
  <c r="B206" i="18"/>
  <c r="C206" i="18"/>
  <c r="B142" i="18"/>
  <c r="C142" i="18"/>
  <c r="B184" i="18"/>
  <c r="C184" i="18"/>
  <c r="B120" i="18"/>
  <c r="C120" i="18"/>
  <c r="B144" i="18"/>
  <c r="C144" i="18"/>
  <c r="B103" i="18"/>
  <c r="C103" i="18"/>
  <c r="B39" i="18"/>
  <c r="C39" i="18"/>
  <c r="B49" i="18"/>
  <c r="C49" i="18"/>
  <c r="B111" i="18"/>
  <c r="C111" i="18"/>
  <c r="B47" i="18"/>
  <c r="C47" i="18"/>
  <c r="B105" i="18"/>
  <c r="C105" i="18"/>
  <c r="B41" i="18"/>
  <c r="C41" i="18"/>
  <c r="B100" i="18"/>
  <c r="C100" i="18"/>
  <c r="B78" i="18"/>
  <c r="C78" i="18"/>
  <c r="B40" i="18"/>
  <c r="C40" i="18"/>
  <c r="B44" i="18"/>
  <c r="C44" i="18"/>
  <c r="B112" i="18"/>
  <c r="C112" i="18"/>
  <c r="B96" i="18"/>
  <c r="C96" i="18"/>
  <c r="B20" i="18"/>
  <c r="C20" i="18"/>
  <c r="B68" i="18"/>
  <c r="C68" i="18"/>
  <c r="C165" i="18"/>
  <c r="C267" i="18"/>
  <c r="C203" i="18"/>
  <c r="C249" i="18"/>
  <c r="C185" i="18"/>
  <c r="C121" i="18"/>
  <c r="C231" i="18"/>
  <c r="C127" i="18"/>
  <c r="C127" i="1"/>
  <c r="C225" i="1"/>
  <c r="C270" i="1"/>
  <c r="C215" i="1"/>
  <c r="C98" i="1"/>
  <c r="C153" i="1"/>
  <c r="C9" i="1"/>
  <c r="C39" i="1"/>
  <c r="C414" i="1"/>
  <c r="C216" i="1"/>
  <c r="C77" i="1"/>
  <c r="C358" i="1"/>
  <c r="C213" i="1"/>
  <c r="C331" i="1"/>
  <c r="C181" i="1"/>
  <c r="C413" i="1"/>
  <c r="C378" i="1"/>
  <c r="C217" i="1"/>
  <c r="C14" i="1"/>
  <c r="C333" i="1"/>
  <c r="C180" i="1"/>
  <c r="C404" i="1"/>
  <c r="C233" i="1"/>
  <c r="C435" i="1"/>
  <c r="C451" i="1"/>
  <c r="C409" i="1"/>
  <c r="C412" i="1"/>
  <c r="C124" i="1"/>
  <c r="C31" i="1"/>
  <c r="C132" i="1"/>
  <c r="C231" i="1"/>
  <c r="C275" i="1"/>
  <c r="C406" i="1"/>
  <c r="C376" i="1"/>
  <c r="C158" i="1"/>
  <c r="C354" i="1"/>
  <c r="C44" i="1"/>
  <c r="C268" i="1"/>
  <c r="C421" i="1"/>
  <c r="C47" i="1"/>
  <c r="C108" i="1"/>
  <c r="C229" i="1"/>
  <c r="C20" i="1"/>
  <c r="C310" i="1"/>
  <c r="C235" i="1"/>
  <c r="C319" i="1"/>
  <c r="C22" i="1"/>
  <c r="C241" i="1"/>
  <c r="C74" i="1"/>
  <c r="C347" i="1"/>
  <c r="C222" i="1"/>
  <c r="C21" i="1"/>
  <c r="C86" i="1"/>
  <c r="C365" i="1"/>
  <c r="C344" i="1"/>
  <c r="C356" i="1"/>
  <c r="C437" i="1"/>
  <c r="C10" i="1"/>
  <c r="C72" i="1"/>
  <c r="C130" i="1"/>
  <c r="C239" i="1"/>
  <c r="C282" i="1"/>
  <c r="C223" i="1"/>
  <c r="C355" i="1"/>
  <c r="C81" i="1"/>
  <c r="C423" i="1"/>
  <c r="C56" i="1"/>
  <c r="C122" i="1"/>
  <c r="C28" i="1"/>
  <c r="C54" i="1"/>
  <c r="C407" i="1"/>
  <c r="C192" i="1"/>
  <c r="C301" i="1"/>
  <c r="C245" i="1"/>
  <c r="C214" i="1"/>
  <c r="C264" i="1"/>
  <c r="C37" i="1"/>
  <c r="C276" i="1"/>
  <c r="C82" i="1"/>
  <c r="C185" i="1"/>
  <c r="C279" i="1"/>
  <c r="C375" i="1"/>
  <c r="C193" i="1"/>
  <c r="C398" i="1"/>
  <c r="C360" i="1"/>
  <c r="C439" i="1"/>
  <c r="C16" i="1"/>
  <c r="C80" i="1"/>
  <c r="C384" i="1"/>
  <c r="C397" i="1"/>
  <c r="C288" i="1"/>
  <c r="C306" i="1"/>
  <c r="C410" i="1"/>
  <c r="C170" i="1"/>
  <c r="C220" i="1"/>
  <c r="C91" i="1"/>
  <c r="C395" i="1"/>
  <c r="C425" i="1"/>
  <c r="C64" i="1"/>
  <c r="C34" i="1"/>
  <c r="C96" i="1"/>
  <c r="C335" i="1"/>
  <c r="C296" i="1"/>
  <c r="C255" i="1"/>
  <c r="C221" i="1"/>
  <c r="C267" i="1"/>
  <c r="C208" i="1"/>
  <c r="C243" i="1"/>
  <c r="C97" i="1"/>
  <c r="C303" i="1"/>
  <c r="C253" i="1"/>
  <c r="C297" i="1"/>
  <c r="C441" i="1"/>
  <c r="C24" i="1"/>
  <c r="C418" i="1"/>
  <c r="C142" i="1"/>
  <c r="C188" i="1"/>
  <c r="C256" i="1"/>
  <c r="C339" i="1"/>
  <c r="C70" i="1"/>
  <c r="C175" i="1"/>
  <c r="C101" i="1"/>
  <c r="C138" i="1"/>
  <c r="C392" i="1"/>
  <c r="C408" i="1"/>
  <c r="C204" i="1"/>
  <c r="C405" i="1"/>
  <c r="C273" i="1"/>
  <c r="C150" i="1"/>
  <c r="C294" i="1"/>
  <c r="C420" i="1"/>
  <c r="C411" i="1"/>
  <c r="C302" i="1"/>
  <c r="C257" i="1"/>
  <c r="C61" i="1"/>
  <c r="C427" i="1"/>
  <c r="C93" i="1"/>
  <c r="C364" i="1"/>
  <c r="C196" i="1"/>
  <c r="C292" i="1"/>
  <c r="C251" i="1"/>
  <c r="C313" i="1"/>
  <c r="C135" i="1"/>
  <c r="C143" i="1"/>
  <c r="C78" i="1"/>
  <c r="C400" i="1"/>
  <c r="C111" i="1"/>
  <c r="C201" i="1"/>
  <c r="C372" i="1"/>
  <c r="C419" i="1"/>
  <c r="C416" i="1"/>
  <c r="C164" i="1"/>
  <c r="C73" i="1"/>
  <c r="C396" i="1"/>
  <c r="C322" i="1"/>
  <c r="C99" i="1"/>
  <c r="C40" i="1"/>
  <c r="C43" i="1"/>
  <c r="C51" i="1"/>
  <c r="C112" i="1"/>
  <c r="C212" i="1"/>
  <c r="C263" i="1"/>
  <c r="C429" i="1"/>
  <c r="C445" i="1"/>
  <c r="C38" i="1"/>
  <c r="C100" i="1"/>
  <c r="C155" i="1"/>
  <c r="C200" i="1"/>
  <c r="C35" i="1"/>
  <c r="C189" i="1"/>
  <c r="C366" i="1"/>
  <c r="C160" i="1"/>
  <c r="C186" i="1"/>
  <c r="C116" i="1"/>
  <c r="C237" i="1"/>
  <c r="C25" i="1"/>
  <c r="C90" i="1"/>
  <c r="C59" i="1"/>
  <c r="C133" i="1"/>
  <c r="C242" i="1"/>
  <c r="C286" i="1"/>
  <c r="C109" i="1"/>
  <c r="C50" i="1"/>
  <c r="C48" i="1"/>
  <c r="C381" i="1"/>
  <c r="C209" i="1"/>
  <c r="C162" i="1"/>
  <c r="C424" i="1"/>
  <c r="C60" i="1"/>
  <c r="C119" i="1"/>
  <c r="C219" i="1"/>
  <c r="C266" i="1"/>
  <c r="C173" i="1"/>
  <c r="C431" i="1"/>
  <c r="C447" i="1"/>
  <c r="C379" i="1"/>
  <c r="C52" i="1"/>
  <c r="B151" i="18"/>
  <c r="B218" i="18"/>
  <c r="B154" i="18"/>
  <c r="B164" i="18"/>
  <c r="B210" i="18"/>
  <c r="B146" i="18"/>
  <c r="B214" i="18"/>
  <c r="B150" i="18"/>
  <c r="B128" i="18"/>
  <c r="B59" i="18"/>
  <c r="B124" i="18"/>
  <c r="B53" i="18"/>
  <c r="B67" i="18"/>
  <c r="B188" i="18"/>
  <c r="B77" i="18"/>
  <c r="B13" i="18"/>
  <c r="B116" i="18"/>
  <c r="B174" i="18"/>
  <c r="B216" i="18"/>
  <c r="B152" i="18"/>
  <c r="B208" i="18"/>
  <c r="B71" i="18"/>
  <c r="B81" i="18"/>
  <c r="B17" i="18"/>
  <c r="B172" i="18"/>
  <c r="B79" i="18"/>
  <c r="B15" i="18"/>
  <c r="B73" i="18"/>
  <c r="B186" i="18"/>
  <c r="B122" i="18"/>
  <c r="B178" i="18"/>
  <c r="B114" i="18"/>
  <c r="B182" i="18"/>
  <c r="B118" i="18"/>
  <c r="B192" i="18"/>
  <c r="B199" i="18"/>
  <c r="B91" i="18"/>
  <c r="B27" i="18"/>
  <c r="B85" i="18"/>
  <c r="B21" i="18"/>
  <c r="B135" i="18"/>
  <c r="B183" i="18"/>
  <c r="B99" i="18"/>
  <c r="B35" i="18"/>
  <c r="B109" i="18"/>
  <c r="B45" i="18"/>
  <c r="B167" i="18"/>
  <c r="B202" i="18"/>
  <c r="B138" i="18"/>
  <c r="B196" i="18"/>
  <c r="B194" i="18"/>
  <c r="B130" i="18"/>
  <c r="B198" i="18"/>
  <c r="B134" i="18"/>
  <c r="B160" i="18"/>
  <c r="B107" i="18"/>
  <c r="B43" i="18"/>
  <c r="B101" i="18"/>
  <c r="B37" i="18"/>
  <c r="B140" i="18"/>
  <c r="B51" i="18"/>
  <c r="B61" i="18"/>
  <c r="B148" i="18"/>
  <c r="B222" i="18"/>
  <c r="B158" i="18"/>
  <c r="B200" i="18"/>
  <c r="B136" i="18"/>
  <c r="B55" i="18"/>
  <c r="B156" i="18"/>
  <c r="B65" i="18"/>
  <c r="B63" i="18"/>
  <c r="B57" i="18"/>
  <c r="B170" i="18"/>
  <c r="B132" i="18"/>
  <c r="B162" i="18"/>
  <c r="B220" i="18"/>
  <c r="B166" i="18"/>
  <c r="B224" i="18"/>
  <c r="B119" i="18"/>
  <c r="B204" i="18"/>
  <c r="B75" i="18"/>
  <c r="B11" i="18"/>
  <c r="B69" i="18"/>
  <c r="B83" i="18"/>
  <c r="B19" i="18"/>
  <c r="B93" i="18"/>
  <c r="B29" i="18"/>
  <c r="B212" i="18"/>
  <c r="B190" i="18"/>
  <c r="B126" i="18"/>
  <c r="B168" i="18"/>
  <c r="B176" i="18"/>
  <c r="B87" i="18"/>
  <c r="B23" i="18"/>
  <c r="B97" i="18"/>
  <c r="B33" i="18"/>
  <c r="B95" i="18"/>
  <c r="B31" i="18"/>
  <c r="B89" i="18"/>
  <c r="B2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bfie</author>
  </authors>
  <commentList>
    <comment ref="A5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55 finish not available - all yellow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tc={7E758C01-9590-4A67-8929-650C31D8AA4F}</author>
  </authors>
  <commentList>
    <comment ref="C25" authorId="0" shapeId="0" xr:uid="{7E758C01-9590-4A67-8929-650C31D8AA4F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pricing to $89 and $114 respectively as per Ed, Orlando, Brian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bfie</author>
  </authors>
  <commentList>
    <comment ref="A13" authorId="0" shapeId="0" xr:uid="{E724ED18-C877-4FA0-9185-D24148135756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31" authorId="0" shapeId="0" xr:uid="{6DAD2C30-9B8A-4C54-ADFD-0DEE0A37CC37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52" authorId="0" shapeId="0" xr:uid="{2BF56EE5-E254-4D3D-A426-0894AECBB831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180" authorId="0" shapeId="0" xr:uid="{D6653C08-67EE-491E-BF1F-A35DACA85D9D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bfie</author>
  </authors>
  <commentList>
    <comment ref="A19" authorId="0" shapeId="0" xr:uid="{093D8286-CF07-4B6E-81DA-22D5C2F88DE4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20" authorId="0" shapeId="0" xr:uid="{964099BE-6C14-4AD2-AE8B-28715DDFC8FA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21" authorId="0" shapeId="0" xr:uid="{395A4056-01A5-4842-A3BD-6697B3B7DA39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52" authorId="0" shapeId="0" xr:uid="{C150731E-EE5B-4DBA-952F-BAC2FCE37ED9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205" authorId="0" shapeId="0" xr:uid="{1AAED9DB-1A6A-4637-8137-5515FD97E266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206" authorId="0" shapeId="0" xr:uid="{ABA3F8B8-2FC9-4B33-B75B-0316A70D2644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207" authorId="0" shapeId="0" xr:uid="{418EBE62-759F-4F15-AC45-AE1C857CB86E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241" authorId="0" shapeId="0" xr:uid="{EAEE4CBD-D263-4E8B-9329-725D9A04B6EB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264" authorId="0" shapeId="0" xr:uid="{278E022B-AB1B-4AE2-AD6B-18B7226EC982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bfie</author>
  </authors>
  <commentList>
    <comment ref="A17" authorId="0" shapeId="0" xr:uid="{AF369698-6D37-4683-BFF8-694B29F060E9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bfie</author>
  </authors>
  <commentList>
    <comment ref="A10" authorId="0" shapeId="0" xr:uid="{98E23811-08CE-4A82-8D66-DAF91D29B077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11" authorId="0" shapeId="0" xr:uid="{33618FF5-DDCA-4792-BEDC-4FAD45095C81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12" authorId="0" shapeId="0" xr:uid="{6436AC37-0297-4732-9A99-B19E550B0284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28" authorId="0" shapeId="0" xr:uid="{5A348192-6356-4377-90F3-7B4763BD8889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29" authorId="0" shapeId="0" xr:uid="{BD5901E2-3ED5-4472-A374-2E81F22CB231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30" authorId="0" shapeId="0" xr:uid="{7E4892C3-7E87-4F4E-8A9F-5E7A6C6843CE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107" authorId="0" shapeId="0" xr:uid="{D36DB0A5-63F3-4AD1-A0C2-0B44A705F496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108" authorId="0" shapeId="0" xr:uid="{F3446054-14B1-4529-B42A-7D906E303626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124" authorId="0" shapeId="0" xr:uid="{2097B54E-F8A8-43C6-8A27-7301F9081CF8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140" authorId="0" shapeId="0" xr:uid="{741147FB-79D4-4E5D-AFB5-884AFC5C7F58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216" authorId="0" shapeId="0" xr:uid="{DEC77338-C51C-433F-89FB-9663D46AE561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241" authorId="0" shapeId="0" xr:uid="{BDE2CB79-7A7D-4F86-A8A6-6B26E7A2B67A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258" authorId="0" shapeId="0" xr:uid="{08D24378-EAC3-47A5-9FE0-5AE3C4E4AED7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bfie</author>
  </authors>
  <commentList>
    <comment ref="A13" authorId="0" shapeId="0" xr:uid="{0CB87EBC-9675-405C-AB7A-0EEBD732EA38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  <comment ref="A63" authorId="0" shapeId="0" xr:uid="{311F9B28-E929-4586-83A2-9D2429143A64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Assa model not available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bfie</author>
  </authors>
  <commentList>
    <comment ref="A2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see notes for Mark B if needed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bfie</author>
  </authors>
  <commentList>
    <comment ref="A26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OEM only product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bfie</author>
  </authors>
  <commentList>
    <comment ref="A36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OEM prodcut only in yellow</t>
        </r>
      </text>
    </comment>
    <comment ref="A57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OEM product only </t>
        </r>
      </text>
    </comment>
    <comment ref="A7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OEM only in yellow </t>
        </r>
      </text>
    </comment>
    <comment ref="A102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OEM only in Bulk Pack </t>
        </r>
      </text>
    </comment>
    <comment ref="A156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bfie:</t>
        </r>
        <r>
          <rPr>
            <sz val="8"/>
            <color indexed="81"/>
            <rFont val="Tahoma"/>
            <family val="2"/>
          </rPr>
          <t xml:space="preserve">
no idea what this is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72054AF-99D0-4EAE-811E-FAAE56E1755E}" keepAlive="1" name="Query - Query1" description="Connection to the 'Query1' query in the workbook." type="5" refreshedVersion="7" background="1" saveData="1">
    <dbPr connection="Provider=Microsoft.Mashup.OleDb.1;Data Source=$Workbook$;Location=Query1;Extended Properties=&quot;&quot;" command="SELECT * FROM [Query1]"/>
  </connection>
</connections>
</file>

<file path=xl/sharedStrings.xml><?xml version="1.0" encoding="utf-8"?>
<sst xmlns="http://schemas.openxmlformats.org/spreadsheetml/2006/main" count="2332" uniqueCount="2078">
  <si>
    <t>Base:</t>
  </si>
  <si>
    <t>SKU</t>
  </si>
  <si>
    <t>Model</t>
  </si>
  <si>
    <t>Lck Funct</t>
  </si>
  <si>
    <t>Lckg Dev</t>
  </si>
  <si>
    <t>Digit Calc</t>
  </si>
  <si>
    <t>Key OR</t>
  </si>
  <si>
    <t>Finish</t>
  </si>
  <si>
    <t>0</t>
  </si>
  <si>
    <t>1</t>
  </si>
  <si>
    <t>3</t>
  </si>
  <si>
    <t>4</t>
  </si>
  <si>
    <t>5</t>
  </si>
  <si>
    <t>B</t>
  </si>
  <si>
    <t>C</t>
  </si>
  <si>
    <t>M</t>
  </si>
  <si>
    <t>R</t>
  </si>
  <si>
    <t>S</t>
  </si>
  <si>
    <t>XK</t>
  </si>
  <si>
    <t>XS</t>
  </si>
  <si>
    <t>Lock Functions</t>
  </si>
  <si>
    <t>All Other</t>
  </si>
  <si>
    <t>2</t>
  </si>
  <si>
    <t>26</t>
  </si>
  <si>
    <t>67</t>
  </si>
  <si>
    <t>03</t>
  </si>
  <si>
    <t>04</t>
  </si>
  <si>
    <t>02</t>
  </si>
  <si>
    <t>300126D41</t>
  </si>
  <si>
    <t>7102AC41</t>
  </si>
  <si>
    <t>Finish Calc</t>
  </si>
  <si>
    <t>05</t>
  </si>
  <si>
    <t>AW</t>
  </si>
  <si>
    <t>AC</t>
  </si>
  <si>
    <t>GV</t>
  </si>
  <si>
    <t>SV</t>
  </si>
  <si>
    <t>19</t>
  </si>
  <si>
    <t>9621C100341</t>
  </si>
  <si>
    <t>Function</t>
  </si>
  <si>
    <t>Bolt Throw</t>
  </si>
  <si>
    <t>Knob Style</t>
  </si>
  <si>
    <t>Trim Plate</t>
  </si>
  <si>
    <t>Latch Bolt</t>
  </si>
  <si>
    <t>6</t>
  </si>
  <si>
    <t>7</t>
  </si>
  <si>
    <t>8</t>
  </si>
  <si>
    <t>9</t>
  </si>
  <si>
    <t>Latch Bolt LU</t>
  </si>
  <si>
    <t>Function LU</t>
  </si>
  <si>
    <t>Option 1</t>
  </si>
  <si>
    <t>Option2</t>
  </si>
  <si>
    <t>Option 3</t>
  </si>
  <si>
    <t>Option4</t>
  </si>
  <si>
    <t>902</t>
  </si>
  <si>
    <t>904</t>
  </si>
  <si>
    <t>906</t>
  </si>
  <si>
    <t>910</t>
  </si>
  <si>
    <t>917</t>
  </si>
  <si>
    <t>919</t>
  </si>
  <si>
    <t>920</t>
  </si>
  <si>
    <t>922</t>
  </si>
  <si>
    <t>929</t>
  </si>
  <si>
    <t>935</t>
  </si>
  <si>
    <t>938</t>
  </si>
  <si>
    <t>Options</t>
  </si>
  <si>
    <t>74</t>
  </si>
  <si>
    <t>LD4513532D41</t>
  </si>
  <si>
    <t>LD4714832D41</t>
  </si>
  <si>
    <t>Drive assemblies</t>
  </si>
  <si>
    <t>3001SBK</t>
  </si>
  <si>
    <t>300226D41</t>
  </si>
  <si>
    <t>5010BWL02641</t>
  </si>
  <si>
    <t>5010BWL0341</t>
  </si>
  <si>
    <t>5010BWL03L41</t>
  </si>
  <si>
    <t>5010BWL0441</t>
  </si>
  <si>
    <t>5010BWL26D41</t>
  </si>
  <si>
    <t>5010BWL67641</t>
  </si>
  <si>
    <t>5010BWL74441</t>
  </si>
  <si>
    <t>5010CWL02641</t>
  </si>
  <si>
    <t>5010CWL0341</t>
  </si>
  <si>
    <t>5010CWL0441</t>
  </si>
  <si>
    <t>5010CWL04L41</t>
  </si>
  <si>
    <t>5010CWL26D41</t>
  </si>
  <si>
    <t>5010CWL67641</t>
  </si>
  <si>
    <t>5010CWL74441</t>
  </si>
  <si>
    <t>5010MWL02641</t>
  </si>
  <si>
    <t>5010MWL0341</t>
  </si>
  <si>
    <t>5010MWL0441</t>
  </si>
  <si>
    <t>5010MWL26D41</t>
  </si>
  <si>
    <t>5010MWL67641</t>
  </si>
  <si>
    <t>5010MWL74441</t>
  </si>
  <si>
    <t>5010RWL02641</t>
  </si>
  <si>
    <t>5010RWL0341</t>
  </si>
  <si>
    <t>5010RWL0441</t>
  </si>
  <si>
    <t>5010RWL26D41</t>
  </si>
  <si>
    <t>5010RWL67641</t>
  </si>
  <si>
    <t>5010RWL74441</t>
  </si>
  <si>
    <t>5010SWL02641</t>
  </si>
  <si>
    <t>5010SWL0341</t>
  </si>
  <si>
    <t>5010SWL03L41</t>
  </si>
  <si>
    <t>5010SWL0441</t>
  </si>
  <si>
    <t>5010SWL04L41</t>
  </si>
  <si>
    <t>5010SWL26D41</t>
  </si>
  <si>
    <t>5010SWL67641</t>
  </si>
  <si>
    <t>5010SWL74441</t>
  </si>
  <si>
    <t>5010XKWL02641</t>
  </si>
  <si>
    <t>5010XKWL0341</t>
  </si>
  <si>
    <t>5010XKWL03L41</t>
  </si>
  <si>
    <t>5010XKWL0441</t>
  </si>
  <si>
    <t>5010XKWL26D41</t>
  </si>
  <si>
    <t>5010XKWL67641</t>
  </si>
  <si>
    <t>5010XKWL74441</t>
  </si>
  <si>
    <t>5010XSWL02641</t>
  </si>
  <si>
    <t>5010XSWL0341</t>
  </si>
  <si>
    <t>5010XSWL03L41</t>
  </si>
  <si>
    <t>5010XSWL0441</t>
  </si>
  <si>
    <t>5010XSWL04L41</t>
  </si>
  <si>
    <t>5010XSWL26D41</t>
  </si>
  <si>
    <t>5010XSWL5541</t>
  </si>
  <si>
    <t>5010XSWL67641</t>
  </si>
  <si>
    <t>5010XSWL74441</t>
  </si>
  <si>
    <t>5021BWK0341</t>
  </si>
  <si>
    <t>5021BWK26D41</t>
  </si>
  <si>
    <t>5021BWL02641</t>
  </si>
  <si>
    <t>5021BWL0341</t>
  </si>
  <si>
    <t>5021BWL03L41</t>
  </si>
  <si>
    <t>5021BWL0441</t>
  </si>
  <si>
    <t>5021BWL04L41</t>
  </si>
  <si>
    <t>5021BWL26D41</t>
  </si>
  <si>
    <t>5021BWL5541</t>
  </si>
  <si>
    <t>5021BWL67641</t>
  </si>
  <si>
    <t>5021BWL74441</t>
  </si>
  <si>
    <t>5021CWK26D41</t>
  </si>
  <si>
    <t>5021CWL02641</t>
  </si>
  <si>
    <t>5021CWL0341</t>
  </si>
  <si>
    <t>5021CWL03L41</t>
  </si>
  <si>
    <t>5021CWL0441</t>
  </si>
  <si>
    <t>5021CWL04L41</t>
  </si>
  <si>
    <t>5021CWL26D41</t>
  </si>
  <si>
    <t>5021CWL5541</t>
  </si>
  <si>
    <t>5021CWL74441</t>
  </si>
  <si>
    <t>5021MWK26D41</t>
  </si>
  <si>
    <t>5021MWL0341</t>
  </si>
  <si>
    <t>5021MWL03L41</t>
  </si>
  <si>
    <t>5021MWL0441</t>
  </si>
  <si>
    <t>5021MWL04L41</t>
  </si>
  <si>
    <t>5021MWL26D41</t>
  </si>
  <si>
    <t>5021MWL5541</t>
  </si>
  <si>
    <t>5021MWL67641</t>
  </si>
  <si>
    <t>5021MWL74441</t>
  </si>
  <si>
    <t>5021RWK74441</t>
  </si>
  <si>
    <t>5021RWL02641</t>
  </si>
  <si>
    <t>5021RWL0341</t>
  </si>
  <si>
    <t>5021RWL03L41</t>
  </si>
  <si>
    <t>5021RWL0441</t>
  </si>
  <si>
    <t>5021RWL04L41</t>
  </si>
  <si>
    <t>5021RWL26D41</t>
  </si>
  <si>
    <t>5021RWL5541</t>
  </si>
  <si>
    <t>5021RWL74441</t>
  </si>
  <si>
    <t>5021SWK0441</t>
  </si>
  <si>
    <t>5021SWK26D41</t>
  </si>
  <si>
    <t>5021SWL02641</t>
  </si>
  <si>
    <t>5021SWL0341</t>
  </si>
  <si>
    <t>5021SWL03L41</t>
  </si>
  <si>
    <t>5021SWL0441</t>
  </si>
  <si>
    <t>5021SWL04L41</t>
  </si>
  <si>
    <t>5021SWL26D41</t>
  </si>
  <si>
    <t>5021SWL5541</t>
  </si>
  <si>
    <t>5021SWL67641</t>
  </si>
  <si>
    <t>5021SWL74441</t>
  </si>
  <si>
    <t>5021XKWK26D41</t>
  </si>
  <si>
    <t>5021XKWL02641</t>
  </si>
  <si>
    <t>5021XKWL0341</t>
  </si>
  <si>
    <t>5021XKWL03L41</t>
  </si>
  <si>
    <t>5021XKWL0441</t>
  </si>
  <si>
    <t>5021XKWL04L41</t>
  </si>
  <si>
    <t>5021XKWL26D41</t>
  </si>
  <si>
    <t>5021XKWL5541</t>
  </si>
  <si>
    <t>5021XKWL67641</t>
  </si>
  <si>
    <t>5021XKWL74441</t>
  </si>
  <si>
    <t>5021XSWK0341</t>
  </si>
  <si>
    <t>5021XSWK26D41</t>
  </si>
  <si>
    <t>5021XSWK67641</t>
  </si>
  <si>
    <t>5021XSWK74441</t>
  </si>
  <si>
    <t>5021XSWL02641</t>
  </si>
  <si>
    <t>5021XSWL0341</t>
  </si>
  <si>
    <t>5021XSWL03L41</t>
  </si>
  <si>
    <t>5021XSWL0441</t>
  </si>
  <si>
    <t>5021XSWL04L41</t>
  </si>
  <si>
    <t>5021XSWL26D41</t>
  </si>
  <si>
    <t>5021XSWL26D41KA</t>
  </si>
  <si>
    <t>5021XSWL5541</t>
  </si>
  <si>
    <t>5021XSWL67641</t>
  </si>
  <si>
    <t>5021XSWL74441</t>
  </si>
  <si>
    <t>5022BWL26D41</t>
  </si>
  <si>
    <t>5022CWL26D41</t>
  </si>
  <si>
    <t>5022RWL26D41</t>
  </si>
  <si>
    <t>5022SWL03L41</t>
  </si>
  <si>
    <t>5022SWL0441</t>
  </si>
  <si>
    <t>5022SWL04L41</t>
  </si>
  <si>
    <t>5022SWL26D41</t>
  </si>
  <si>
    <t>5022SWL74441</t>
  </si>
  <si>
    <t>5022XKWL26D41</t>
  </si>
  <si>
    <t>5022XSWL03L41</t>
  </si>
  <si>
    <t>5022XSWL04L41</t>
  </si>
  <si>
    <t>5022XSWL26D41</t>
  </si>
  <si>
    <t>5022XSWL5541</t>
  </si>
  <si>
    <t>5022XSWL67641</t>
  </si>
  <si>
    <t>5022XSWL74441</t>
  </si>
  <si>
    <t>5025BWL0441</t>
  </si>
  <si>
    <t>5025BWL26D41</t>
  </si>
  <si>
    <t>5025CWL26D41</t>
  </si>
  <si>
    <t>5025MWL04L41</t>
  </si>
  <si>
    <t>5025MWL26D41</t>
  </si>
  <si>
    <t>5025RWL26D41</t>
  </si>
  <si>
    <t>5025RWL5541</t>
  </si>
  <si>
    <t>5025SWL26D41</t>
  </si>
  <si>
    <t>5025SWL74441</t>
  </si>
  <si>
    <t>5025XKWL26D41</t>
  </si>
  <si>
    <t>5025XKWL67641</t>
  </si>
  <si>
    <t>5025XSWL26D41</t>
  </si>
  <si>
    <t>5031BWK26D41</t>
  </si>
  <si>
    <t>5031BWL02641</t>
  </si>
  <si>
    <t>5031BWL0341</t>
  </si>
  <si>
    <t>5031BWL03L41</t>
  </si>
  <si>
    <t>5031BWL0441</t>
  </si>
  <si>
    <t>5031BWL04L41</t>
  </si>
  <si>
    <t>5031BWL26D41</t>
  </si>
  <si>
    <t>5031BWL67641</t>
  </si>
  <si>
    <t>5031BWL74441</t>
  </si>
  <si>
    <t>5031CWL03L41</t>
  </si>
  <si>
    <t>5031CWL26D41</t>
  </si>
  <si>
    <t>5031CWL5541</t>
  </si>
  <si>
    <t>5031CWL74441</t>
  </si>
  <si>
    <t>5031MWL26D41</t>
  </si>
  <si>
    <t>5031MWL74441</t>
  </si>
  <si>
    <t>5031RWL0441</t>
  </si>
  <si>
    <t>5031RWL04L41</t>
  </si>
  <si>
    <t>5031RWL26D41</t>
  </si>
  <si>
    <t>5031SWL0341</t>
  </si>
  <si>
    <t>5031SWL0441</t>
  </si>
  <si>
    <t>5031SWL04L41</t>
  </si>
  <si>
    <t>5031SWL26D41</t>
  </si>
  <si>
    <t>5031SWL74441</t>
  </si>
  <si>
    <t>5031XKWL0341</t>
  </si>
  <si>
    <t>5031XKWL03L41</t>
  </si>
  <si>
    <t>5031XKWL0441</t>
  </si>
  <si>
    <t>5031XKWL04L41</t>
  </si>
  <si>
    <t>5031XKWL26D41</t>
  </si>
  <si>
    <t>5031XKWL5541</t>
  </si>
  <si>
    <t>5031XSWK74441</t>
  </si>
  <si>
    <t>5031XSWL02641</t>
  </si>
  <si>
    <t>5031XSWL0341</t>
  </si>
  <si>
    <t>5031XSWL03L41</t>
  </si>
  <si>
    <t>5031XSWL0441</t>
  </si>
  <si>
    <t>5031XSWL04L41</t>
  </si>
  <si>
    <t>5031XSWL26D41</t>
  </si>
  <si>
    <t>5031XSWL67641</t>
  </si>
  <si>
    <t>5031XSWL74441</t>
  </si>
  <si>
    <t>5032BWK26D41</t>
  </si>
  <si>
    <t>5032BWL26D41</t>
  </si>
  <si>
    <t>5032MWL26D41</t>
  </si>
  <si>
    <t>5032XSWL26D41</t>
  </si>
  <si>
    <t>5035BWL26D41</t>
  </si>
  <si>
    <t>5035CWL67641</t>
  </si>
  <si>
    <t>5035MWL26D41</t>
  </si>
  <si>
    <t>5035RWL26D41</t>
  </si>
  <si>
    <t>5035SWL26D41</t>
  </si>
  <si>
    <t>5035SWL74441</t>
  </si>
  <si>
    <t>5035XKWL04L41</t>
  </si>
  <si>
    <t>5035XKWL26D41</t>
  </si>
  <si>
    <t>5035XKWL67641</t>
  </si>
  <si>
    <t>5035XSWL26D41</t>
  </si>
  <si>
    <t>5035XSWL74441</t>
  </si>
  <si>
    <t>5041BWK26D41</t>
  </si>
  <si>
    <t>5041BWL02641</t>
  </si>
  <si>
    <t>5041BWL0341</t>
  </si>
  <si>
    <t>5041BWL03L41</t>
  </si>
  <si>
    <t>5041BWL0441</t>
  </si>
  <si>
    <t>5041BWL04L41</t>
  </si>
  <si>
    <t>5041BWL26D41</t>
  </si>
  <si>
    <t>5041CWL04L41</t>
  </si>
  <si>
    <t>5041CWL26D41</t>
  </si>
  <si>
    <t>5041CWL74441</t>
  </si>
  <si>
    <t>5041MWL26D41</t>
  </si>
  <si>
    <t>5041MWL74441</t>
  </si>
  <si>
    <t>5041RWL04L41</t>
  </si>
  <si>
    <t>5041RWL26D41</t>
  </si>
  <si>
    <t>5041RWL5541</t>
  </si>
  <si>
    <t>5041RWL74441</t>
  </si>
  <si>
    <t>5041SWK26D41</t>
  </si>
  <si>
    <t>5041SWL0341</t>
  </si>
  <si>
    <t>5041SWL03L41</t>
  </si>
  <si>
    <t>5041SWL26D41</t>
  </si>
  <si>
    <t>5041SWL5541</t>
  </si>
  <si>
    <t>5041SWL74441</t>
  </si>
  <si>
    <t>5041XKWL0341</t>
  </si>
  <si>
    <t>5041XKWL03L41</t>
  </si>
  <si>
    <t>5041XKWL0441</t>
  </si>
  <si>
    <t>5041XKWL04L41</t>
  </si>
  <si>
    <t>5041XKWL26D41</t>
  </si>
  <si>
    <t>5041XKWL26D41KA</t>
  </si>
  <si>
    <t>5041XKWL67641</t>
  </si>
  <si>
    <t>5041XKWL74441</t>
  </si>
  <si>
    <t>5041XSWK0341</t>
  </si>
  <si>
    <t>5041XSWK03L41</t>
  </si>
  <si>
    <t>5041XSWK26D41</t>
  </si>
  <si>
    <t>5041XSWL02641</t>
  </si>
  <si>
    <t>5041XSWL0341</t>
  </si>
  <si>
    <t>5041XSWL03L41</t>
  </si>
  <si>
    <t>5041XSWL0441</t>
  </si>
  <si>
    <t>5041XSWL04L41</t>
  </si>
  <si>
    <t>5041XSWL26D41</t>
  </si>
  <si>
    <t>5041XSWL26D41KA</t>
  </si>
  <si>
    <t>5041XSWL5541</t>
  </si>
  <si>
    <t>5041XSWL67641</t>
  </si>
  <si>
    <t>5041XSWL74441</t>
  </si>
  <si>
    <t>5042SWL02641</t>
  </si>
  <si>
    <t>5042SWL26D41</t>
  </si>
  <si>
    <t>5042XSWK04L41</t>
  </si>
  <si>
    <t>5042XSWL04L41</t>
  </si>
  <si>
    <t>5042XSWL26D41</t>
  </si>
  <si>
    <t>5042XSWL67641</t>
  </si>
  <si>
    <t>5045BWK26D41</t>
  </si>
  <si>
    <t>5045BWL26D41</t>
  </si>
  <si>
    <t>5045MWL04L41</t>
  </si>
  <si>
    <t>5045MWL26D41</t>
  </si>
  <si>
    <t>5045RWL26D41</t>
  </si>
  <si>
    <t>5045SWL26D41</t>
  </si>
  <si>
    <t>5045XKWL26D41</t>
  </si>
  <si>
    <t>5045XSWL26D41</t>
  </si>
  <si>
    <t>5051BWK26D41</t>
  </si>
  <si>
    <t>5051BWL04L41</t>
  </si>
  <si>
    <t>5051BWL26D41</t>
  </si>
  <si>
    <t>5051BWL67641</t>
  </si>
  <si>
    <t>5051BWL74441</t>
  </si>
  <si>
    <t>5051CWL26D41</t>
  </si>
  <si>
    <t>5051MWL26D41</t>
  </si>
  <si>
    <t>5051RWL26D41</t>
  </si>
  <si>
    <t>5051SWL26D41</t>
  </si>
  <si>
    <t>5051XKWL0341</t>
  </si>
  <si>
    <t>5051XKWL0441</t>
  </si>
  <si>
    <t>5051XKWL26D41</t>
  </si>
  <si>
    <t>5051XSWL03L41</t>
  </si>
  <si>
    <t>5051XSWL0441</t>
  </si>
  <si>
    <t>5051XSWL04L41</t>
  </si>
  <si>
    <t>5051XSWL26D41</t>
  </si>
  <si>
    <t>5051XSWL67641</t>
  </si>
  <si>
    <t>5051XSWL74441</t>
  </si>
  <si>
    <t>5052BWK26D41</t>
  </si>
  <si>
    <t>5052BWL26D41</t>
  </si>
  <si>
    <t>5052XSWK26D41</t>
  </si>
  <si>
    <t>5055BWL26D41</t>
  </si>
  <si>
    <t>5055MWL26D41</t>
  </si>
  <si>
    <t>5055RWL26D41</t>
  </si>
  <si>
    <t>5055SWL26D41</t>
  </si>
  <si>
    <t>5055SWL74441</t>
  </si>
  <si>
    <t>5055XSWL26D41</t>
  </si>
  <si>
    <t>5055XSWL5541</t>
  </si>
  <si>
    <t>5066XKWL26D41</t>
  </si>
  <si>
    <t>5067XKWL26D41</t>
  </si>
  <si>
    <t>5068XKWL26D41</t>
  </si>
  <si>
    <t>902000026D41</t>
  </si>
  <si>
    <t>902100026D41</t>
  </si>
  <si>
    <t>902300026D41</t>
  </si>
  <si>
    <t>902ARM0441</t>
  </si>
  <si>
    <t>902ARM26D41</t>
  </si>
  <si>
    <t>904000026D41</t>
  </si>
  <si>
    <t>904100026D41</t>
  </si>
  <si>
    <t>904130026D41</t>
  </si>
  <si>
    <t>904300026D41</t>
  </si>
  <si>
    <t>906000026D41</t>
  </si>
  <si>
    <t>906100026D41</t>
  </si>
  <si>
    <t>906128026D41</t>
  </si>
  <si>
    <t>906140026D41</t>
  </si>
  <si>
    <t>906300026D41</t>
  </si>
  <si>
    <t>906340026D41</t>
  </si>
  <si>
    <t>906400026D41</t>
  </si>
  <si>
    <t>906ARM0441</t>
  </si>
  <si>
    <t>906ARM26D41</t>
  </si>
  <si>
    <t>910000026D41</t>
  </si>
  <si>
    <t>910100026D41</t>
  </si>
  <si>
    <t>910120026D41</t>
  </si>
  <si>
    <t>910128026D41</t>
  </si>
  <si>
    <t>910130026D41</t>
  </si>
  <si>
    <t>910140026D41</t>
  </si>
  <si>
    <t>910200026D41</t>
  </si>
  <si>
    <t>910280026D41</t>
  </si>
  <si>
    <t>910300026D41</t>
  </si>
  <si>
    <t>910340026D41</t>
  </si>
  <si>
    <t>917000026D41</t>
  </si>
  <si>
    <t>917000026DBP</t>
  </si>
  <si>
    <t>917100026D41</t>
  </si>
  <si>
    <t>917130026D41</t>
  </si>
  <si>
    <t>917300026D41</t>
  </si>
  <si>
    <t>919000026D41</t>
  </si>
  <si>
    <t>919100026D41</t>
  </si>
  <si>
    <t>919130026D41</t>
  </si>
  <si>
    <t>919300026D41</t>
  </si>
  <si>
    <t>920000026D41</t>
  </si>
  <si>
    <t>920KML0126D41</t>
  </si>
  <si>
    <t>921AG0026D41</t>
  </si>
  <si>
    <t>921DHL026D41</t>
  </si>
  <si>
    <t>921DVLT26D41</t>
  </si>
  <si>
    <t>921EZD026D41</t>
  </si>
  <si>
    <t>921FDEX26D41</t>
  </si>
  <si>
    <t>921IAKO26D41</t>
  </si>
  <si>
    <t>921IAKO26DBP</t>
  </si>
  <si>
    <t>921IOWA26D41</t>
  </si>
  <si>
    <t>922000026D41</t>
  </si>
  <si>
    <t>922100026D41</t>
  </si>
  <si>
    <t>922300026D41</t>
  </si>
  <si>
    <t>922380026D41</t>
  </si>
  <si>
    <t>922500026D41</t>
  </si>
  <si>
    <t>927000026D41</t>
  </si>
  <si>
    <t>929000026D41</t>
  </si>
  <si>
    <t>929100026D41</t>
  </si>
  <si>
    <t>929130026D41</t>
  </si>
  <si>
    <t>929300026D41</t>
  </si>
  <si>
    <t>929500026D41</t>
  </si>
  <si>
    <t>935000026D41</t>
  </si>
  <si>
    <t>935000026DBP</t>
  </si>
  <si>
    <t>935100026D41</t>
  </si>
  <si>
    <t>935130026D41</t>
  </si>
  <si>
    <t>935134026D41</t>
  </si>
  <si>
    <t>935200026D41</t>
  </si>
  <si>
    <t>935340026D41</t>
  </si>
  <si>
    <t>935360026D41</t>
  </si>
  <si>
    <t>938000026D41</t>
  </si>
  <si>
    <t>938100026D41</t>
  </si>
  <si>
    <t>938120026D41</t>
  </si>
  <si>
    <t>938123026D41</t>
  </si>
  <si>
    <t>938123626D41</t>
  </si>
  <si>
    <t>938123826D41</t>
  </si>
  <si>
    <t>938126826D41</t>
  </si>
  <si>
    <t>938130026D41</t>
  </si>
  <si>
    <t>938134026D41</t>
  </si>
  <si>
    <t>938136026D41</t>
  </si>
  <si>
    <t>938136726D41</t>
  </si>
  <si>
    <t>938140026D41</t>
  </si>
  <si>
    <t>938160026D41</t>
  </si>
  <si>
    <t>938200026D41</t>
  </si>
  <si>
    <t>938230026D41</t>
  </si>
  <si>
    <t>938280026D41</t>
  </si>
  <si>
    <t>938300026D41</t>
  </si>
  <si>
    <t>938340026D41</t>
  </si>
  <si>
    <t>938346026D41</t>
  </si>
  <si>
    <t>938400026D41</t>
  </si>
  <si>
    <t>938600026D41</t>
  </si>
  <si>
    <t>938780026D41</t>
  </si>
  <si>
    <t>946130026D41</t>
  </si>
  <si>
    <t>9621C100441</t>
  </si>
  <si>
    <t>9621C1026D41</t>
  </si>
  <si>
    <t>9621C110341</t>
  </si>
  <si>
    <t>9621C110441</t>
  </si>
  <si>
    <t>9621C1126D41</t>
  </si>
  <si>
    <t>9621C120341</t>
  </si>
  <si>
    <t>9621C1226D41</t>
  </si>
  <si>
    <t>9621C130341</t>
  </si>
  <si>
    <t>9621C200341</t>
  </si>
  <si>
    <t>9621C200441</t>
  </si>
  <si>
    <t>9621C2026D41</t>
  </si>
  <si>
    <t>9621C210341</t>
  </si>
  <si>
    <t>9621C210441</t>
  </si>
  <si>
    <t>9621C2126D41</t>
  </si>
  <si>
    <t>9621C220341</t>
  </si>
  <si>
    <t>9621C2226D41</t>
  </si>
  <si>
    <t>9621CKS26D41</t>
  </si>
  <si>
    <t>9621RD0441</t>
  </si>
  <si>
    <t>9622C100341</t>
  </si>
  <si>
    <t>9622C100441</t>
  </si>
  <si>
    <t>9622C1026D41</t>
  </si>
  <si>
    <t>9622C1126D41</t>
  </si>
  <si>
    <t>9622C120341</t>
  </si>
  <si>
    <t>9622C1226D41</t>
  </si>
  <si>
    <t>9622C200341</t>
  </si>
  <si>
    <t>9622C200441</t>
  </si>
  <si>
    <t>9622C2026D41</t>
  </si>
  <si>
    <t>9622C210341</t>
  </si>
  <si>
    <t>9622C210441</t>
  </si>
  <si>
    <t>9622C2126D41</t>
  </si>
  <si>
    <t>9622C220341</t>
  </si>
  <si>
    <t>9622C220441</t>
  </si>
  <si>
    <t>9622C2226D41</t>
  </si>
  <si>
    <t>9622C2326D41</t>
  </si>
  <si>
    <t>9623C1026D41</t>
  </si>
  <si>
    <t>9623C1126D41</t>
  </si>
  <si>
    <t>9623C1226D41</t>
  </si>
  <si>
    <t>9623C2026D41</t>
  </si>
  <si>
    <t>9623C210441</t>
  </si>
  <si>
    <t>9623C2126D41</t>
  </si>
  <si>
    <t>9623C2226D41</t>
  </si>
  <si>
    <t>9661A26D41</t>
  </si>
  <si>
    <t>9661C100341</t>
  </si>
  <si>
    <t>9661C100441</t>
  </si>
  <si>
    <t>9661C1026D41</t>
  </si>
  <si>
    <t>9661C1126D41</t>
  </si>
  <si>
    <t>9661C120441</t>
  </si>
  <si>
    <t>9661C1226D41</t>
  </si>
  <si>
    <t>9661C200341</t>
  </si>
  <si>
    <t>9661C2026D41</t>
  </si>
  <si>
    <t>9661C210341</t>
  </si>
  <si>
    <t>9661C210441</t>
  </si>
  <si>
    <t>9661C2126D41</t>
  </si>
  <si>
    <t>9661C2226D41</t>
  </si>
  <si>
    <t>9661HAR26D41</t>
  </si>
  <si>
    <t>9661LV26D41</t>
  </si>
  <si>
    <t>9661OM0441</t>
  </si>
  <si>
    <t>9661OMD0341</t>
  </si>
  <si>
    <t>9661OMD26D41</t>
  </si>
  <si>
    <t>9661PAL26D41</t>
  </si>
  <si>
    <t>9661RM26D41</t>
  </si>
  <si>
    <t>9661VLC100341</t>
  </si>
  <si>
    <t>9661VLC120341</t>
  </si>
  <si>
    <t>9661VLC1226D41</t>
  </si>
  <si>
    <t>9662AI26D41</t>
  </si>
  <si>
    <t>9662C100341</t>
  </si>
  <si>
    <t>9662C100441</t>
  </si>
  <si>
    <t>9662C1026D41</t>
  </si>
  <si>
    <t>9662C1026DTD41</t>
  </si>
  <si>
    <t>9662C110441</t>
  </si>
  <si>
    <t>9662C1126D41</t>
  </si>
  <si>
    <t>9662C120341</t>
  </si>
  <si>
    <t>9662C120441</t>
  </si>
  <si>
    <t>9662C1226D41</t>
  </si>
  <si>
    <t>9662C1926D41</t>
  </si>
  <si>
    <t>9662C200341</t>
  </si>
  <si>
    <t>9662C2026D41</t>
  </si>
  <si>
    <t>9662C210341</t>
  </si>
  <si>
    <t>9662C2126D41</t>
  </si>
  <si>
    <t>9662C2226D41</t>
  </si>
  <si>
    <t>9662C2326D41</t>
  </si>
  <si>
    <t>9662C2926D41</t>
  </si>
  <si>
    <t>9662TSP26D41</t>
  </si>
  <si>
    <t>9662VLC00341</t>
  </si>
  <si>
    <t>9663C2026D41</t>
  </si>
  <si>
    <t>9663C2126D41</t>
  </si>
  <si>
    <t>9671C100441</t>
  </si>
  <si>
    <t>9671C1026D41</t>
  </si>
  <si>
    <t>9671C110341</t>
  </si>
  <si>
    <t>9671C1126D41</t>
  </si>
  <si>
    <t>9671C2026D41</t>
  </si>
  <si>
    <t>9671C210341</t>
  </si>
  <si>
    <t>9671C2226D41</t>
  </si>
  <si>
    <t>9671NR126D41</t>
  </si>
  <si>
    <t>9672C100341</t>
  </si>
  <si>
    <t>9672C1026D41</t>
  </si>
  <si>
    <t>9672C110341</t>
  </si>
  <si>
    <t>9672C110441</t>
  </si>
  <si>
    <t>9672C1126D41</t>
  </si>
  <si>
    <t>9672C1226D41</t>
  </si>
  <si>
    <t>9672C2026D41</t>
  </si>
  <si>
    <t>9672C210341</t>
  </si>
  <si>
    <t>9672C2126D41</t>
  </si>
  <si>
    <t>9672C2226D41</t>
  </si>
  <si>
    <t>9672C2926D41</t>
  </si>
  <si>
    <t>9673C1026D41</t>
  </si>
  <si>
    <t>9673C2026D41</t>
  </si>
  <si>
    <t>9673C2226D41</t>
  </si>
  <si>
    <t>9681C100341</t>
  </si>
  <si>
    <t>9681C100441</t>
  </si>
  <si>
    <t>9681C1026D41</t>
  </si>
  <si>
    <t>9681C2026D41</t>
  </si>
  <si>
    <t>9681C2126D41</t>
  </si>
  <si>
    <t>9682C1126D41</t>
  </si>
  <si>
    <t>9682C2126D41</t>
  </si>
  <si>
    <t>9683C2026D41</t>
  </si>
  <si>
    <t>9691C1026D41</t>
  </si>
  <si>
    <t>9691C1126D41</t>
  </si>
  <si>
    <t>9691C1226D41</t>
  </si>
  <si>
    <t>9691HAR26D41</t>
  </si>
  <si>
    <t>9692C100341</t>
  </si>
  <si>
    <t>9692C1026D41</t>
  </si>
  <si>
    <t>9692C110441</t>
  </si>
  <si>
    <t>9692C1126D41</t>
  </si>
  <si>
    <t>9692C1226D41</t>
  </si>
  <si>
    <t>9693C1126D41</t>
  </si>
  <si>
    <t>710226D41</t>
  </si>
  <si>
    <t>7102AW41</t>
  </si>
  <si>
    <t>7102GV41</t>
  </si>
  <si>
    <t>7102SV41</t>
  </si>
  <si>
    <t>710426D41</t>
  </si>
  <si>
    <t>7104AC41</t>
  </si>
  <si>
    <t>7104AW41</t>
  </si>
  <si>
    <t>7104GV41</t>
  </si>
  <si>
    <t>7104SV41</t>
  </si>
  <si>
    <t>710626D41</t>
  </si>
  <si>
    <t>7106K1941</t>
  </si>
  <si>
    <t>710826D41</t>
  </si>
  <si>
    <t>7108AC41</t>
  </si>
  <si>
    <t>7108AW41</t>
  </si>
  <si>
    <t>7108GV41</t>
  </si>
  <si>
    <t>7108SV41</t>
  </si>
  <si>
    <t>LD451350341</t>
  </si>
  <si>
    <t>LD451350541</t>
  </si>
  <si>
    <t>LD452350341</t>
  </si>
  <si>
    <t>LD4523532D41</t>
  </si>
  <si>
    <t>LD452350541</t>
  </si>
  <si>
    <t>LD471480341</t>
  </si>
  <si>
    <t>LD471480541</t>
  </si>
  <si>
    <t>LD472480341</t>
  </si>
  <si>
    <t>LD4724832D41</t>
  </si>
  <si>
    <t>LD472480541</t>
  </si>
  <si>
    <t>927</t>
  </si>
  <si>
    <t>5022XSWL02641</t>
  </si>
  <si>
    <t>5022XSWK26D41</t>
  </si>
  <si>
    <t>5032XSWL67641</t>
  </si>
  <si>
    <t>5055BWL67641</t>
  </si>
  <si>
    <t>5035XKWL02641</t>
  </si>
  <si>
    <t>5035BWL02641</t>
  </si>
  <si>
    <t>5051SWL02641</t>
  </si>
  <si>
    <t>5031MWL0341</t>
  </si>
  <si>
    <t>5045XKWL02641</t>
  </si>
  <si>
    <t>5025MWL02641</t>
  </si>
  <si>
    <t>5031XKWL67641</t>
  </si>
  <si>
    <t>5031MWL02641</t>
  </si>
  <si>
    <t>5031XKWL74441</t>
  </si>
  <si>
    <t>5045XSWL0341</t>
  </si>
  <si>
    <t>5025XSWL74441</t>
  </si>
  <si>
    <t>5042XSWL0341</t>
  </si>
  <si>
    <t>5021XKWK74441</t>
  </si>
  <si>
    <t>5045RWL74441</t>
  </si>
  <si>
    <t>5042XSWK0341</t>
  </si>
  <si>
    <t>5045BWL74441</t>
  </si>
  <si>
    <t>5052XSWL26D41</t>
  </si>
  <si>
    <t>5042XSWL74441</t>
  </si>
  <si>
    <t>5042XSWK26D41</t>
  </si>
  <si>
    <t>5045SWL74441</t>
  </si>
  <si>
    <t>5051XKWL67641</t>
  </si>
  <si>
    <t>5051BWL02641</t>
  </si>
  <si>
    <t>5041SWL02641</t>
  </si>
  <si>
    <t>5051CWK26D41</t>
  </si>
  <si>
    <t>5021XSWK0441</t>
  </si>
  <si>
    <t>5032SWL26D41</t>
  </si>
  <si>
    <t>5035CWL26D41</t>
  </si>
  <si>
    <t>5041BWL74441</t>
  </si>
  <si>
    <t>5031RWL74441</t>
  </si>
  <si>
    <t>5042XKWL26D41</t>
  </si>
  <si>
    <t>5031XKWK26D41</t>
  </si>
  <si>
    <t>5021MWL02641</t>
  </si>
  <si>
    <t>5045XSWL74441</t>
  </si>
  <si>
    <t>5025RWL74441</t>
  </si>
  <si>
    <t>5031RWK26D41</t>
  </si>
  <si>
    <t>5025XSWL67641</t>
  </si>
  <si>
    <t>5041XSWK74441</t>
  </si>
  <si>
    <t>5042BWK0341</t>
  </si>
  <si>
    <t>5042BWL0441</t>
  </si>
  <si>
    <t>5041XSWK0441</t>
  </si>
  <si>
    <t>5051RWK26D41</t>
  </si>
  <si>
    <t>5041SWL0441</t>
  </si>
  <si>
    <t>5031XSWK26D41</t>
  </si>
  <si>
    <t>5025XSWK26D41</t>
  </si>
  <si>
    <t>5055BWL02641</t>
  </si>
  <si>
    <t>5022MWL26D41</t>
  </si>
  <si>
    <t>5031MWL0441</t>
  </si>
  <si>
    <t>5045XSWL02641</t>
  </si>
  <si>
    <t>5031SWL02641</t>
  </si>
  <si>
    <t>5025BWK26D41</t>
  </si>
  <si>
    <t>5031CWL0441</t>
  </si>
  <si>
    <t>5022XKWL74441</t>
  </si>
  <si>
    <t>5035XKWL0441</t>
  </si>
  <si>
    <t>5031CWL0341</t>
  </si>
  <si>
    <t>5041XSWK03P41</t>
  </si>
  <si>
    <t>5051BWL0441</t>
  </si>
  <si>
    <t>5022SWL0341</t>
  </si>
  <si>
    <t>5051XSWL04P41</t>
  </si>
  <si>
    <t>5042XSWK0441</t>
  </si>
  <si>
    <t>5042XSWL0441</t>
  </si>
  <si>
    <t>5022XSWL0441</t>
  </si>
  <si>
    <t>5041CWL0441</t>
  </si>
  <si>
    <t>5025MWL0441</t>
  </si>
  <si>
    <t>5022XSWL0341</t>
  </si>
  <si>
    <t>5045MWL0441</t>
  </si>
  <si>
    <t>5051XSWL0341</t>
  </si>
  <si>
    <t>5041BWL04P41</t>
  </si>
  <si>
    <t>5041RWL0441</t>
  </si>
  <si>
    <t>5010MWL03P41</t>
  </si>
  <si>
    <t>5010MWL04P41</t>
  </si>
  <si>
    <t>5010CWL04P41</t>
  </si>
  <si>
    <t>5010CWL03P41</t>
  </si>
  <si>
    <t>5010SWL04P41</t>
  </si>
  <si>
    <t>5010RWL03P41</t>
  </si>
  <si>
    <t>5010XKWL04P41</t>
  </si>
  <si>
    <t>5021SWK04P41</t>
  </si>
  <si>
    <t>5031RWL04P41</t>
  </si>
  <si>
    <t>5031BWL03P41</t>
  </si>
  <si>
    <t>5010RWL04P41</t>
  </si>
  <si>
    <t>5031BWL04P41</t>
  </si>
  <si>
    <t>5031SWL04P41</t>
  </si>
  <si>
    <t>5022SWL04P41</t>
  </si>
  <si>
    <t>5031XKWL04P41</t>
  </si>
  <si>
    <t>5031XSWL04P41</t>
  </si>
  <si>
    <t>5021CWL03P41</t>
  </si>
  <si>
    <t>5021BWK03P41</t>
  </si>
  <si>
    <t>5010XSWL04P41</t>
  </si>
  <si>
    <t>5010XSWL03P41</t>
  </si>
  <si>
    <t>5010SWL03P41</t>
  </si>
  <si>
    <t>5010BWL03P41</t>
  </si>
  <si>
    <t>5010BWL04P41</t>
  </si>
  <si>
    <t>5021MWL03P41</t>
  </si>
  <si>
    <t>5021RWL04P41</t>
  </si>
  <si>
    <t>5021XSWK03P41</t>
  </si>
  <si>
    <t>5041XKWL04P41</t>
  </si>
  <si>
    <t>5041XSWL03P41</t>
  </si>
  <si>
    <t>5041XSWL04P41</t>
  </si>
  <si>
    <t>5041BWL03P41</t>
  </si>
  <si>
    <t>5031XKWL03P41</t>
  </si>
  <si>
    <t>5031SWL03P41</t>
  </si>
  <si>
    <t>5051XKWL03P41</t>
  </si>
  <si>
    <t>5051XKWL04P41</t>
  </si>
  <si>
    <t>5041XKWL03P41</t>
  </si>
  <si>
    <t>5041SWL03P41</t>
  </si>
  <si>
    <t>5031XSWL03P41</t>
  </si>
  <si>
    <t>5025BWL04P41</t>
  </si>
  <si>
    <t>5021CWL04P41</t>
  </si>
  <si>
    <t>5021BWL04P41</t>
  </si>
  <si>
    <t>5021BWL03P41</t>
  </si>
  <si>
    <t>5010XKWL03P41</t>
  </si>
  <si>
    <t>5021XSWL03P41</t>
  </si>
  <si>
    <t>5021XSWL04P41</t>
  </si>
  <si>
    <t>5021SWL04P41</t>
  </si>
  <si>
    <t>5021SWL03P41</t>
  </si>
  <si>
    <t>5021XKWL04P41</t>
  </si>
  <si>
    <t>5021XKWL03P41</t>
  </si>
  <si>
    <t>5021RWL03P41</t>
  </si>
  <si>
    <t>5021MWL04P41</t>
  </si>
  <si>
    <t>919500026D41</t>
  </si>
  <si>
    <t>935140026D41</t>
  </si>
  <si>
    <t>938360026D41</t>
  </si>
  <si>
    <t>938146026D41</t>
  </si>
  <si>
    <t>9061300026D41</t>
  </si>
  <si>
    <t>935300026D41</t>
  </si>
  <si>
    <t>906200026D41</t>
  </si>
  <si>
    <t>935280026D41</t>
  </si>
  <si>
    <t>929150026D41</t>
  </si>
  <si>
    <t>927100026D41</t>
  </si>
  <si>
    <t>919150026D41</t>
  </si>
  <si>
    <t>922130026D41</t>
  </si>
  <si>
    <t>929140026D41</t>
  </si>
  <si>
    <t>9683C2226D41</t>
  </si>
  <si>
    <t>9673C220441</t>
  </si>
  <si>
    <t>9623C120441</t>
  </si>
  <si>
    <t>9621C120441</t>
  </si>
  <si>
    <t>9671C1226D41</t>
  </si>
  <si>
    <t>9662C220441</t>
  </si>
  <si>
    <t>9683C2126D41</t>
  </si>
  <si>
    <t>9682C2226D41</t>
  </si>
  <si>
    <t>9673C2126D41</t>
  </si>
  <si>
    <t>9661C110441</t>
  </si>
  <si>
    <t>9681C1226D41</t>
  </si>
  <si>
    <t>9663C1126D41</t>
  </si>
  <si>
    <t>9693C1326D41</t>
  </si>
  <si>
    <t>9683C2326D41</t>
  </si>
  <si>
    <t>9693C1226D41</t>
  </si>
  <si>
    <t>9682C2326D41</t>
  </si>
  <si>
    <t>9662C210441</t>
  </si>
  <si>
    <t>9693C1026D41</t>
  </si>
  <si>
    <t>9682C1326D41</t>
  </si>
  <si>
    <t>9673C230341</t>
  </si>
  <si>
    <t>9682C2026D41</t>
  </si>
  <si>
    <t>9621C1326D41</t>
  </si>
  <si>
    <t>9663C2226D41</t>
  </si>
  <si>
    <t>9682C1026D41</t>
  </si>
  <si>
    <t>9691C110341</t>
  </si>
  <si>
    <t>9621C2326D41</t>
  </si>
  <si>
    <t>9623C2326D41</t>
  </si>
  <si>
    <t>9621C220441</t>
  </si>
  <si>
    <t>9673C1126D41</t>
  </si>
  <si>
    <t>9623C200341</t>
  </si>
  <si>
    <t>9623C210341</t>
  </si>
  <si>
    <t>9663C1026D41</t>
  </si>
  <si>
    <t>9622C110341</t>
  </si>
  <si>
    <t>9671C2126D41</t>
  </si>
  <si>
    <t>7106K26D41</t>
  </si>
  <si>
    <t>FG12-B</t>
  </si>
  <si>
    <t>FG14-B</t>
  </si>
  <si>
    <t>FG15-B</t>
  </si>
  <si>
    <t>FG16-B</t>
  </si>
  <si>
    <t>F2502</t>
  </si>
  <si>
    <t>F2502-B</t>
  </si>
  <si>
    <t>F2504-B</t>
  </si>
  <si>
    <t>F2505-B</t>
  </si>
  <si>
    <t>F2506-B</t>
  </si>
  <si>
    <t>F2572-B</t>
  </si>
  <si>
    <t>F2574-B</t>
  </si>
  <si>
    <t>F2575-B</t>
  </si>
  <si>
    <t>F2576-B</t>
  </si>
  <si>
    <t>F25703</t>
  </si>
  <si>
    <t>F2582-B</t>
  </si>
  <si>
    <t>F2584-B</t>
  </si>
  <si>
    <t>F2585-B</t>
  </si>
  <si>
    <t>F2586-B</t>
  </si>
  <si>
    <t>201526D41</t>
  </si>
  <si>
    <t>5021RWL67641</t>
  </si>
  <si>
    <t>5022CWL74441</t>
  </si>
  <si>
    <t>5032RWL26D41</t>
  </si>
  <si>
    <t>5041SWL67641</t>
  </si>
  <si>
    <t>5051CWL74441</t>
  </si>
  <si>
    <t>5051SWL74441</t>
  </si>
  <si>
    <t>904123026D41</t>
  </si>
  <si>
    <t>904158026D41</t>
  </si>
  <si>
    <t>906280026D41</t>
  </si>
  <si>
    <t>910800026D41</t>
  </si>
  <si>
    <t>935780026D41</t>
  </si>
  <si>
    <t>938500026D41</t>
  </si>
  <si>
    <t>9661C110341</t>
  </si>
  <si>
    <t>9661C200441</t>
  </si>
  <si>
    <t>9663C1226D41</t>
  </si>
  <si>
    <t>9663C200441</t>
  </si>
  <si>
    <t>9663C210441</t>
  </si>
  <si>
    <t>9663C220441</t>
  </si>
  <si>
    <t>9683C1126D41</t>
  </si>
  <si>
    <t>9692C100441</t>
  </si>
  <si>
    <t>9693C100441</t>
  </si>
  <si>
    <t>41/LO</t>
  </si>
  <si>
    <t>Functions</t>
  </si>
  <si>
    <t>101126D41</t>
  </si>
  <si>
    <t>1021A26D41</t>
  </si>
  <si>
    <t>41</t>
  </si>
  <si>
    <t>1021B02641</t>
  </si>
  <si>
    <t>LO</t>
  </si>
  <si>
    <t>1021B0341</t>
  </si>
  <si>
    <t>1021B0541</t>
  </si>
  <si>
    <t>1021B26D41</t>
  </si>
  <si>
    <t>1021C0541</t>
  </si>
  <si>
    <t>1021C26D41</t>
  </si>
  <si>
    <t>1021C26D41LO</t>
  </si>
  <si>
    <t>1021M0541</t>
  </si>
  <si>
    <t>1021M26D41</t>
  </si>
  <si>
    <t>1021R02641</t>
  </si>
  <si>
    <t>1021R26D41</t>
  </si>
  <si>
    <t>1021S0341</t>
  </si>
  <si>
    <t>1021S0541</t>
  </si>
  <si>
    <t>1021S26D41</t>
  </si>
  <si>
    <t>103126D41</t>
  </si>
  <si>
    <t>1041A26D41</t>
  </si>
  <si>
    <t>1041B0341LO</t>
  </si>
  <si>
    <t>1041B0541</t>
  </si>
  <si>
    <t>1041B26D41</t>
  </si>
  <si>
    <t>1041C26D41</t>
  </si>
  <si>
    <t>1041M26D41</t>
  </si>
  <si>
    <t>1041R26D41</t>
  </si>
  <si>
    <t>1041S0341</t>
  </si>
  <si>
    <t>1041S0541</t>
  </si>
  <si>
    <t>1041S26D41</t>
  </si>
  <si>
    <t>1045S0541</t>
  </si>
  <si>
    <t>1022S26D41</t>
  </si>
  <si>
    <t>1025S26D41</t>
  </si>
  <si>
    <t>101126D</t>
  </si>
  <si>
    <t>101226D41</t>
  </si>
  <si>
    <t>101526D41</t>
  </si>
  <si>
    <t>1021A026</t>
  </si>
  <si>
    <t>1021A03</t>
  </si>
  <si>
    <t>1021A0341</t>
  </si>
  <si>
    <t>1021A03LO</t>
  </si>
  <si>
    <t>1021A05</t>
  </si>
  <si>
    <t>1021A05LO</t>
  </si>
  <si>
    <t>1021A26D</t>
  </si>
  <si>
    <t>1021A26DLO</t>
  </si>
  <si>
    <t>1021B026</t>
  </si>
  <si>
    <t>1021B03</t>
  </si>
  <si>
    <t>1021B03LO</t>
  </si>
  <si>
    <t>1021B05</t>
  </si>
  <si>
    <t>1021B05LO</t>
  </si>
  <si>
    <t>1021B26D</t>
  </si>
  <si>
    <t>1021B26D41LO</t>
  </si>
  <si>
    <t>1021B26DLO</t>
  </si>
  <si>
    <t>1021C026</t>
  </si>
  <si>
    <t>1021C03</t>
  </si>
  <si>
    <t>1021C0341</t>
  </si>
  <si>
    <t>1021C03LO</t>
  </si>
  <si>
    <t>1021C05</t>
  </si>
  <si>
    <t>1021C05LO</t>
  </si>
  <si>
    <t>1021C26D</t>
  </si>
  <si>
    <t>1021C26DLO</t>
  </si>
  <si>
    <t>1021M026</t>
  </si>
  <si>
    <t>1021M02641</t>
  </si>
  <si>
    <t>1021M03</t>
  </si>
  <si>
    <t>1021M03LO</t>
  </si>
  <si>
    <t>1021M05</t>
  </si>
  <si>
    <t>1021M05LO</t>
  </si>
  <si>
    <t>1021M26D</t>
  </si>
  <si>
    <t>1021M26DLO</t>
  </si>
  <si>
    <t>1021R026</t>
  </si>
  <si>
    <t>1021R03</t>
  </si>
  <si>
    <t>1021R0341</t>
  </si>
  <si>
    <t>1021R03LO</t>
  </si>
  <si>
    <t>1021R05</t>
  </si>
  <si>
    <t>1021R05LO</t>
  </si>
  <si>
    <t>1021R26D</t>
  </si>
  <si>
    <t>1021R26DLO</t>
  </si>
  <si>
    <t>1021S026</t>
  </si>
  <si>
    <t>1021S02641</t>
  </si>
  <si>
    <t>1021S03</t>
  </si>
  <si>
    <t>1021S03LO</t>
  </si>
  <si>
    <t>1021S05</t>
  </si>
  <si>
    <t>1021S05LO</t>
  </si>
  <si>
    <t>1021S26D</t>
  </si>
  <si>
    <t>1021S26DLO</t>
  </si>
  <si>
    <t>1022B0541</t>
  </si>
  <si>
    <t>1022M26D41</t>
  </si>
  <si>
    <t>1025B0341</t>
  </si>
  <si>
    <t>1025B26D41</t>
  </si>
  <si>
    <t>1025C26D41</t>
  </si>
  <si>
    <t>103126D</t>
  </si>
  <si>
    <t>1041A026</t>
  </si>
  <si>
    <t>1041A03</t>
  </si>
  <si>
    <t>1041A03LO</t>
  </si>
  <si>
    <t>1041A05</t>
  </si>
  <si>
    <t>1041A05LO</t>
  </si>
  <si>
    <t>1041A26D</t>
  </si>
  <si>
    <t>1041A26DLO</t>
  </si>
  <si>
    <t>1041B026</t>
  </si>
  <si>
    <t>1041B03</t>
  </si>
  <si>
    <t>1041B0341</t>
  </si>
  <si>
    <t>1041B03LO</t>
  </si>
  <si>
    <t>1041B05</t>
  </si>
  <si>
    <t>1041B05LO</t>
  </si>
  <si>
    <t>1041B26D</t>
  </si>
  <si>
    <t>1041B26DLO</t>
  </si>
  <si>
    <t>1041C026</t>
  </si>
  <si>
    <t>1041C03</t>
  </si>
  <si>
    <t>1041C0341</t>
  </si>
  <si>
    <t>1041C03LO</t>
  </si>
  <si>
    <t>1041C05</t>
  </si>
  <si>
    <t>1041C0541</t>
  </si>
  <si>
    <t>1041C05LO</t>
  </si>
  <si>
    <t>1041C26D</t>
  </si>
  <si>
    <t>1041C26DLO</t>
  </si>
  <si>
    <t>1041M026</t>
  </si>
  <si>
    <t>1041M03</t>
  </si>
  <si>
    <t>1041M0341</t>
  </si>
  <si>
    <t>1041M03LO</t>
  </si>
  <si>
    <t>1041M05</t>
  </si>
  <si>
    <t>1041M05LO</t>
  </si>
  <si>
    <t>1041M26D</t>
  </si>
  <si>
    <t>1041M26D41LO</t>
  </si>
  <si>
    <t>1041M26DLO</t>
  </si>
  <si>
    <t>1041R026</t>
  </si>
  <si>
    <t>1041R03</t>
  </si>
  <si>
    <t>1041R0341</t>
  </si>
  <si>
    <t>1041R03LO</t>
  </si>
  <si>
    <t>1041R05</t>
  </si>
  <si>
    <t>1041R05LO</t>
  </si>
  <si>
    <t>1041R26D</t>
  </si>
  <si>
    <t>1041R26DLO</t>
  </si>
  <si>
    <t>1041S026</t>
  </si>
  <si>
    <t>1041S03</t>
  </si>
  <si>
    <t>1041S03LO</t>
  </si>
  <si>
    <t>1041S05</t>
  </si>
  <si>
    <t>1041S05LO</t>
  </si>
  <si>
    <t>1041S26D</t>
  </si>
  <si>
    <t>1041S26DLO</t>
  </si>
  <si>
    <t>1045B26D41</t>
  </si>
  <si>
    <t>1045R26D41</t>
  </si>
  <si>
    <t>1045S05/03</t>
  </si>
  <si>
    <t>1021S26D41LO</t>
  </si>
  <si>
    <t>1022C0541</t>
  </si>
  <si>
    <t>1022R26D41</t>
  </si>
  <si>
    <t>1022S0341</t>
  </si>
  <si>
    <t>1022S0541</t>
  </si>
  <si>
    <t>1025B0541</t>
  </si>
  <si>
    <t>1025M26D41</t>
  </si>
  <si>
    <t>1025R26D41</t>
  </si>
  <si>
    <t>103226D41</t>
  </si>
  <si>
    <t>103526D41</t>
  </si>
  <si>
    <t>1041B26D41LO</t>
  </si>
  <si>
    <t>1041R0541</t>
  </si>
  <si>
    <t>1041S26D41LO</t>
  </si>
  <si>
    <t>1042B26D41</t>
  </si>
  <si>
    <t>1042S0341</t>
  </si>
  <si>
    <t>1045S26D41</t>
  </si>
  <si>
    <t>1022B26D41</t>
  </si>
  <si>
    <t>1021A02641</t>
  </si>
  <si>
    <t>1021M0341</t>
  </si>
  <si>
    <t>1021R0541</t>
  </si>
  <si>
    <t>1041M0541</t>
  </si>
  <si>
    <t>1042S0541</t>
  </si>
  <si>
    <t>1022S02641</t>
  </si>
  <si>
    <t>1045C26D41</t>
  </si>
  <si>
    <t>1022R0541</t>
  </si>
  <si>
    <t>1042S26D41</t>
  </si>
  <si>
    <t>1022B0341</t>
  </si>
  <si>
    <t>1021M26D41LO</t>
  </si>
  <si>
    <t>1021S0541LO</t>
  </si>
  <si>
    <t>1041B02641</t>
  </si>
  <si>
    <t>LL103226D41</t>
  </si>
  <si>
    <t>LL101202641</t>
  </si>
  <si>
    <t>LL1022S0341</t>
  </si>
  <si>
    <t>LL101102641</t>
  </si>
  <si>
    <t>LL10110341</t>
  </si>
  <si>
    <t>LL10110541</t>
  </si>
  <si>
    <t>LL101126D41</t>
  </si>
  <si>
    <t>LL10150341</t>
  </si>
  <si>
    <t>LL10150541</t>
  </si>
  <si>
    <t>LL101526D41</t>
  </si>
  <si>
    <t>LL1021A0341</t>
  </si>
  <si>
    <t>LL1021A0541</t>
  </si>
  <si>
    <t>LL1021A26D41</t>
  </si>
  <si>
    <t>LL1021B02641</t>
  </si>
  <si>
    <t>LL1021B0341</t>
  </si>
  <si>
    <t>LL1021B0541</t>
  </si>
  <si>
    <t>LL1021B26D41</t>
  </si>
  <si>
    <t>LL1021C02641</t>
  </si>
  <si>
    <t>LL1021C0341</t>
  </si>
  <si>
    <t>LL1021C0541</t>
  </si>
  <si>
    <t>LL1021C26D41</t>
  </si>
  <si>
    <t>LL1021M02641</t>
  </si>
  <si>
    <t>LL1021M0341</t>
  </si>
  <si>
    <t>LL1021M0541</t>
  </si>
  <si>
    <t>LL1021M26D41</t>
  </si>
  <si>
    <t>LL1021R02641</t>
  </si>
  <si>
    <t>LL1021R0341</t>
  </si>
  <si>
    <t>LL1021R0541</t>
  </si>
  <si>
    <t>LL1021R26D41</t>
  </si>
  <si>
    <t>LL1021S02641</t>
  </si>
  <si>
    <t>LL1021S0341</t>
  </si>
  <si>
    <t>LL1021S0541</t>
  </si>
  <si>
    <t>LL1021S26D41</t>
  </si>
  <si>
    <t>LL1025B0341</t>
  </si>
  <si>
    <t>LL1025B0541</t>
  </si>
  <si>
    <t>LL1025B26D41</t>
  </si>
  <si>
    <t>LL1025C26D41</t>
  </si>
  <si>
    <t>LL1025M26D41</t>
  </si>
  <si>
    <t>LL1025R26D41</t>
  </si>
  <si>
    <t>LL1025S26D41</t>
  </si>
  <si>
    <t>LL10310341</t>
  </si>
  <si>
    <t>LL10310541</t>
  </si>
  <si>
    <t>LL103126D41</t>
  </si>
  <si>
    <t>LL1041A26D41</t>
  </si>
  <si>
    <t>LL1041B0341</t>
  </si>
  <si>
    <t>LL1041B0541</t>
  </si>
  <si>
    <t>LL1041B26D41</t>
  </si>
  <si>
    <t>LL1041C0341</t>
  </si>
  <si>
    <t>LL1041C0541</t>
  </si>
  <si>
    <t>LL1041C26D41</t>
  </si>
  <si>
    <t>LL1041M0341</t>
  </si>
  <si>
    <t>LL1041M0541</t>
  </si>
  <si>
    <t>LL1041M26D41</t>
  </si>
  <si>
    <t>LL1041R02641</t>
  </si>
  <si>
    <t>LL1041R0341</t>
  </si>
  <si>
    <t>LL1041R0541</t>
  </si>
  <si>
    <t>LL1041R26D41</t>
  </si>
  <si>
    <t>LL1041S02641</t>
  </si>
  <si>
    <t>LL1041S0341</t>
  </si>
  <si>
    <t>LL1041S0541</t>
  </si>
  <si>
    <t>LL1041S26D41</t>
  </si>
  <si>
    <t>LL1045B26D41</t>
  </si>
  <si>
    <t>LL1045C26D41</t>
  </si>
  <si>
    <t>LL1045M26D41</t>
  </si>
  <si>
    <t>LL1045R26D41</t>
  </si>
  <si>
    <t>LL1045S26D41</t>
  </si>
  <si>
    <t>LL1076B0341</t>
  </si>
  <si>
    <t>LL1076B0541</t>
  </si>
  <si>
    <t>LL1076B26D41</t>
  </si>
  <si>
    <t>LL1076C26D41</t>
  </si>
  <si>
    <t>LL1076M26D41</t>
  </si>
  <si>
    <t>LL1076R26D41</t>
  </si>
  <si>
    <t>LL1076S0341</t>
  </si>
  <si>
    <t>LL1076S0541</t>
  </si>
  <si>
    <t>LL1076S26D41</t>
  </si>
  <si>
    <t>LL101226D41</t>
  </si>
  <si>
    <t>LL1022B26D41</t>
  </si>
  <si>
    <t>LL1011026</t>
  </si>
  <si>
    <t>LL101103</t>
  </si>
  <si>
    <t>LL101105</t>
  </si>
  <si>
    <t>LL101105/26D</t>
  </si>
  <si>
    <t>LL101126D</t>
  </si>
  <si>
    <t>LL1021A026</t>
  </si>
  <si>
    <t>LL1021A03</t>
  </si>
  <si>
    <t>LL1021A05</t>
  </si>
  <si>
    <t>LL1021A26D</t>
  </si>
  <si>
    <t>LL1021B026</t>
  </si>
  <si>
    <t>LL1021B03</t>
  </si>
  <si>
    <t>LL1021B03/26D</t>
  </si>
  <si>
    <t>LL1021B05</t>
  </si>
  <si>
    <t>LL1021B26D</t>
  </si>
  <si>
    <t>LL1021C026</t>
  </si>
  <si>
    <t>LL1021C03</t>
  </si>
  <si>
    <t>LL1021C05</t>
  </si>
  <si>
    <t>LL1021C26D</t>
  </si>
  <si>
    <t>LL1021M026</t>
  </si>
  <si>
    <t>LL1021M03</t>
  </si>
  <si>
    <t>LL1021M05</t>
  </si>
  <si>
    <t>LL1021M26D</t>
  </si>
  <si>
    <t>LL1021R026</t>
  </si>
  <si>
    <t>LL1021R03</t>
  </si>
  <si>
    <t>LL1021R05</t>
  </si>
  <si>
    <t>LL1021R05/26D</t>
  </si>
  <si>
    <t>LL1021R26D</t>
  </si>
  <si>
    <t>LL1021R26D/05</t>
  </si>
  <si>
    <t>LL1021S026</t>
  </si>
  <si>
    <t>LL1021S03</t>
  </si>
  <si>
    <t>LL1021S03/05</t>
  </si>
  <si>
    <t>LL1021S03/26D</t>
  </si>
  <si>
    <t>LL1021S05</t>
  </si>
  <si>
    <t>LL1021S05/26D</t>
  </si>
  <si>
    <t>LL1021S26D</t>
  </si>
  <si>
    <t>LL1021S26D/05</t>
  </si>
  <si>
    <t>LL1031026</t>
  </si>
  <si>
    <t>LL103103</t>
  </si>
  <si>
    <t>LL103105</t>
  </si>
  <si>
    <t>LL103126D</t>
  </si>
  <si>
    <t>LL1041A026</t>
  </si>
  <si>
    <t>LL1041A03</t>
  </si>
  <si>
    <t>LL1041A05</t>
  </si>
  <si>
    <t>LL1041A26D</t>
  </si>
  <si>
    <t>LL1041B026</t>
  </si>
  <si>
    <t>LL1041B03</t>
  </si>
  <si>
    <t>LL1041B05</t>
  </si>
  <si>
    <t>LL1041B26D</t>
  </si>
  <si>
    <t>LL1041C026</t>
  </si>
  <si>
    <t>LL1041C03</t>
  </si>
  <si>
    <t>LL1041C05</t>
  </si>
  <si>
    <t>LL1041C26D</t>
  </si>
  <si>
    <t>LL1041M026</t>
  </si>
  <si>
    <t>LL1041M03</t>
  </si>
  <si>
    <t>LL1041M05</t>
  </si>
  <si>
    <t>LL1041M26D</t>
  </si>
  <si>
    <t>LL1041R026</t>
  </si>
  <si>
    <t>LL1041R03</t>
  </si>
  <si>
    <t>LL1041R05</t>
  </si>
  <si>
    <t>LL1041R26D</t>
  </si>
  <si>
    <t>LL1041S026</t>
  </si>
  <si>
    <t>LL1041S03</t>
  </si>
  <si>
    <t>LL1041S05</t>
  </si>
  <si>
    <t>LL1041S26D</t>
  </si>
  <si>
    <t>LL1076A026</t>
  </si>
  <si>
    <t>LL1076A03</t>
  </si>
  <si>
    <t>LL1076A05</t>
  </si>
  <si>
    <t>LL1076A26D</t>
  </si>
  <si>
    <t>LL1076B03</t>
  </si>
  <si>
    <t>LL1076B05</t>
  </si>
  <si>
    <t>LL1076B26D</t>
  </si>
  <si>
    <t>LL1076C03</t>
  </si>
  <si>
    <t>LL1076C05</t>
  </si>
  <si>
    <t>LL1076C26D</t>
  </si>
  <si>
    <t>LL1076M03</t>
  </si>
  <si>
    <t>LL1076M03/26D</t>
  </si>
  <si>
    <t>LL1076M05</t>
  </si>
  <si>
    <t>LL1076M26D</t>
  </si>
  <si>
    <t>LL1076R03</t>
  </si>
  <si>
    <t>LL1076R05</t>
  </si>
  <si>
    <t>LL1076R26D</t>
  </si>
  <si>
    <t>LL1076S03</t>
  </si>
  <si>
    <t>LL1076S05</t>
  </si>
  <si>
    <t>LL1076S26D</t>
  </si>
  <si>
    <t>LL1022S26D41</t>
  </si>
  <si>
    <t>LL1022M26D41</t>
  </si>
  <si>
    <t>LL1045B0541</t>
  </si>
  <si>
    <t>LL10120341</t>
  </si>
  <si>
    <t>LL10120541</t>
  </si>
  <si>
    <t>LL1042S26D41</t>
  </si>
  <si>
    <t>LL1022C26D41</t>
  </si>
  <si>
    <t>LL1022S0541</t>
  </si>
  <si>
    <t>LL103526D41</t>
  </si>
  <si>
    <t>LL10320541</t>
  </si>
  <si>
    <t>LL1025S0541</t>
  </si>
  <si>
    <t>LL1025S0341</t>
  </si>
  <si>
    <t>LL1025C0541</t>
  </si>
  <si>
    <t>LL1025C0341</t>
  </si>
  <si>
    <t>LL1025M0541</t>
  </si>
  <si>
    <t>LL1025M0341</t>
  </si>
  <si>
    <t>LL1025R0341</t>
  </si>
  <si>
    <t>LL1025R0541</t>
  </si>
  <si>
    <t>LL101502641</t>
  </si>
  <si>
    <t>LL103102641</t>
  </si>
  <si>
    <t>LL1076C0541</t>
  </si>
  <si>
    <t>LL1025C02641</t>
  </si>
  <si>
    <t>LL1041C02641</t>
  </si>
  <si>
    <t>LL1076C0341</t>
  </si>
  <si>
    <t>LL1022R26D41</t>
  </si>
  <si>
    <t>LL1076S02641</t>
  </si>
  <si>
    <t>LR101202641</t>
  </si>
  <si>
    <t>LR101102641</t>
  </si>
  <si>
    <t>LR10110341</t>
  </si>
  <si>
    <t>LR10110541</t>
  </si>
  <si>
    <t>LR101126D41</t>
  </si>
  <si>
    <t>LR10150341</t>
  </si>
  <si>
    <t>LR10150541</t>
  </si>
  <si>
    <t>LR101526D41</t>
  </si>
  <si>
    <t>LR1021A0341</t>
  </si>
  <si>
    <t>LR1021A0541</t>
  </si>
  <si>
    <t>LR1021A26D41</t>
  </si>
  <si>
    <t>LR1021B02641</t>
  </si>
  <si>
    <t>LR1021B0341</t>
  </si>
  <si>
    <t>LR1021B0541</t>
  </si>
  <si>
    <t>LR1021B26D41</t>
  </si>
  <si>
    <t>LR1021C02641</t>
  </si>
  <si>
    <t>LR1021C0341</t>
  </si>
  <si>
    <t>LR1021C0541</t>
  </si>
  <si>
    <t>LR1021C26D41</t>
  </si>
  <si>
    <t>LR1021M02641</t>
  </si>
  <si>
    <t>LR1021M0341</t>
  </si>
  <si>
    <t>LR1021M0541</t>
  </si>
  <si>
    <t>LR1021M26D41</t>
  </si>
  <si>
    <t>LR1021R02641</t>
  </si>
  <si>
    <t>LR1021R0341</t>
  </si>
  <si>
    <t>LR1021R0541</t>
  </si>
  <si>
    <t>LR1021R26D41</t>
  </si>
  <si>
    <t>LR1021S02641</t>
  </si>
  <si>
    <t>LR1021S0341</t>
  </si>
  <si>
    <t>LR1021S0541</t>
  </si>
  <si>
    <t>LR1021S26D41</t>
  </si>
  <si>
    <t>LR1025B0341</t>
  </si>
  <si>
    <t>LR1025B0541</t>
  </si>
  <si>
    <t>LR1025B26D41</t>
  </si>
  <si>
    <t>LR1025C26D41</t>
  </si>
  <si>
    <t>LR1025M26D41</t>
  </si>
  <si>
    <t>LR1025R0541</t>
  </si>
  <si>
    <t>LR1025R26D41</t>
  </si>
  <si>
    <t>LR1025S0341</t>
  </si>
  <si>
    <t>LR1025S0541</t>
  </si>
  <si>
    <t>LR1025S26D41</t>
  </si>
  <si>
    <t>LR10310341</t>
  </si>
  <si>
    <t>LR10310541</t>
  </si>
  <si>
    <t>LR103126D41</t>
  </si>
  <si>
    <t>LR1041A26D41</t>
  </si>
  <si>
    <t>LR1041B02641</t>
  </si>
  <si>
    <t>LR1041B0341</t>
  </si>
  <si>
    <t>LR1041B0541</t>
  </si>
  <si>
    <t>LR1041B26D41</t>
  </si>
  <si>
    <t>LR1041C0341</t>
  </si>
  <si>
    <t>LR1041C0541</t>
  </si>
  <si>
    <t>LR1041C26D41</t>
  </si>
  <si>
    <t>LR1041M0341</t>
  </si>
  <si>
    <t>LR1041M0541</t>
  </si>
  <si>
    <t>LR1041M26D41</t>
  </si>
  <si>
    <t>LR1041R02641</t>
  </si>
  <si>
    <t>LR1041R0341</t>
  </si>
  <si>
    <t>LR1041R0541</t>
  </si>
  <si>
    <t>LR1041R26D41</t>
  </si>
  <si>
    <t>LR1041S02641</t>
  </si>
  <si>
    <t>LR1041S0341</t>
  </si>
  <si>
    <t>LR1041S0541</t>
  </si>
  <si>
    <t>LR1041S26D41</t>
  </si>
  <si>
    <t>LR1045B0541</t>
  </si>
  <si>
    <t>LR1045B26D41</t>
  </si>
  <si>
    <t>LR1045M26D41</t>
  </si>
  <si>
    <t>LR1045S26D41</t>
  </si>
  <si>
    <t>LR1076A26D41</t>
  </si>
  <si>
    <t>LR1076B0341</t>
  </si>
  <si>
    <t>LR1076B0541</t>
  </si>
  <si>
    <t>LR1076B26D41</t>
  </si>
  <si>
    <t>LR1076C26D41</t>
  </si>
  <si>
    <t>LR1076M26D41</t>
  </si>
  <si>
    <t>LR1076R26D41</t>
  </si>
  <si>
    <t>LR1076S0341</t>
  </si>
  <si>
    <t>LR1076S0541</t>
  </si>
  <si>
    <t>LR1076S26D41</t>
  </si>
  <si>
    <t>LR101226D41</t>
  </si>
  <si>
    <t>LR1022B26D41</t>
  </si>
  <si>
    <t>LR1011026</t>
  </si>
  <si>
    <t>LR101103</t>
  </si>
  <si>
    <t>LR101105</t>
  </si>
  <si>
    <t>LR101126D</t>
  </si>
  <si>
    <t>LR101126D/05</t>
  </si>
  <si>
    <t>LR1021A026</t>
  </si>
  <si>
    <t>LR1021A03</t>
  </si>
  <si>
    <t>LR1021A05</t>
  </si>
  <si>
    <t>LR1021A26D</t>
  </si>
  <si>
    <t>LR1021B026</t>
  </si>
  <si>
    <t>LR1021B03</t>
  </si>
  <si>
    <t>LR1021B05</t>
  </si>
  <si>
    <t>LR1021B05/26D</t>
  </si>
  <si>
    <t>LR1021B26D</t>
  </si>
  <si>
    <t>LR1021B26D/03</t>
  </si>
  <si>
    <t>LR1021B26D/05</t>
  </si>
  <si>
    <t>LR1021C026</t>
  </si>
  <si>
    <t>LR1021C03</t>
  </si>
  <si>
    <t>LR1021C05</t>
  </si>
  <si>
    <t>LR1021C26D</t>
  </si>
  <si>
    <t>LR1021C26D/05</t>
  </si>
  <si>
    <t>LR1021M026</t>
  </si>
  <si>
    <t>LR1021M03</t>
  </si>
  <si>
    <t>LR1021M05</t>
  </si>
  <si>
    <t>LR1021M26D</t>
  </si>
  <si>
    <t>LR1021R026</t>
  </si>
  <si>
    <t>LR1021R03</t>
  </si>
  <si>
    <t>LR1021R03/26D</t>
  </si>
  <si>
    <t>LR1021R05</t>
  </si>
  <si>
    <t>LR1021R26D</t>
  </si>
  <si>
    <t>LR1021S026</t>
  </si>
  <si>
    <t>LR1021S03</t>
  </si>
  <si>
    <t>LR1021S03/05</t>
  </si>
  <si>
    <t>LR1021S03/26D</t>
  </si>
  <si>
    <t>LR1021S05</t>
  </si>
  <si>
    <t>LR1021S05/26D</t>
  </si>
  <si>
    <t>LR1021S26D</t>
  </si>
  <si>
    <t>LR1021S26D/05</t>
  </si>
  <si>
    <t>LR1031026</t>
  </si>
  <si>
    <t>LR103103</t>
  </si>
  <si>
    <t>LR103105</t>
  </si>
  <si>
    <t>LR103126D</t>
  </si>
  <si>
    <t>LR1041A026</t>
  </si>
  <si>
    <t>LR1041A03</t>
  </si>
  <si>
    <t>LR1041A05</t>
  </si>
  <si>
    <t>LR1041A26D</t>
  </si>
  <si>
    <t>LR1041B026</t>
  </si>
  <si>
    <t>LR1041B03</t>
  </si>
  <si>
    <t>LR1041B05</t>
  </si>
  <si>
    <t>LR1041B26D</t>
  </si>
  <si>
    <t>LR1041C026</t>
  </si>
  <si>
    <t>LR1041C03</t>
  </si>
  <si>
    <t>LR1041C05</t>
  </si>
  <si>
    <t>LR1041C26D</t>
  </si>
  <si>
    <t>LR1041M026</t>
  </si>
  <si>
    <t>LR1041M03</t>
  </si>
  <si>
    <t>LR1041M05</t>
  </si>
  <si>
    <t>LR1041M26D</t>
  </si>
  <si>
    <t>LR1041R026</t>
  </si>
  <si>
    <t>LR1041R03</t>
  </si>
  <si>
    <t>LR1041R05</t>
  </si>
  <si>
    <t>LR1041R26D</t>
  </si>
  <si>
    <t>LR1041S026</t>
  </si>
  <si>
    <t>LR1041S03</t>
  </si>
  <si>
    <t>LR1041S05</t>
  </si>
  <si>
    <t>LR1041S26D</t>
  </si>
  <si>
    <t>LR1076A03</t>
  </si>
  <si>
    <t>LR1076A05</t>
  </si>
  <si>
    <t>LR1076A26D</t>
  </si>
  <si>
    <t>LR1076B03</t>
  </si>
  <si>
    <t>LR1076B05</t>
  </si>
  <si>
    <t>LR1076B26D</t>
  </si>
  <si>
    <t>LR1076C03</t>
  </si>
  <si>
    <t>LR1076C05</t>
  </si>
  <si>
    <t>LR1076C26D</t>
  </si>
  <si>
    <t>LR1076M03</t>
  </si>
  <si>
    <t>LR1076M03/26D</t>
  </si>
  <si>
    <t>LR1076M05</t>
  </si>
  <si>
    <t>LR1076M26D</t>
  </si>
  <si>
    <t>LR1076R03</t>
  </si>
  <si>
    <t>LR1076R05</t>
  </si>
  <si>
    <t>LR1076R26D</t>
  </si>
  <si>
    <t>LR1076S03</t>
  </si>
  <si>
    <t>LR1076S05</t>
  </si>
  <si>
    <t>LR1076S26D</t>
  </si>
  <si>
    <t>LR1041C02641</t>
  </si>
  <si>
    <t>LR1045C26D41</t>
  </si>
  <si>
    <t>LR1022S26D41</t>
  </si>
  <si>
    <t>LR1022S0341</t>
  </si>
  <si>
    <t>LR103226D41</t>
  </si>
  <si>
    <t>LR10120341</t>
  </si>
  <si>
    <t>LR10120541</t>
  </si>
  <si>
    <t>LR1076C0541</t>
  </si>
  <si>
    <t>LR1045R26D41</t>
  </si>
  <si>
    <t>LR1022S0541</t>
  </si>
  <si>
    <t>LR1022M26D41</t>
  </si>
  <si>
    <t>LR1025C0341</t>
  </si>
  <si>
    <t>LR1025C0541</t>
  </si>
  <si>
    <t>LR1025M0341</t>
  </si>
  <si>
    <t>LR1025M0541</t>
  </si>
  <si>
    <t>LR1025R0341</t>
  </si>
  <si>
    <t>LR101502641</t>
  </si>
  <si>
    <t>LR1025C02641</t>
  </si>
  <si>
    <t>LR10320541</t>
  </si>
  <si>
    <t>LR1022C26D41</t>
  </si>
  <si>
    <t>LR103102641</t>
  </si>
  <si>
    <t>LR103526D41</t>
  </si>
  <si>
    <t>LR1076C0341</t>
  </si>
  <si>
    <t>LR1022R26D41</t>
  </si>
  <si>
    <t>LR1076S02641</t>
  </si>
  <si>
    <t>LR1045S0541</t>
  </si>
  <si>
    <t>LL1076M0541</t>
  </si>
  <si>
    <t>LR1076M0541</t>
  </si>
  <si>
    <t>LR1042S0341</t>
  </si>
  <si>
    <t>LL1042B26D41</t>
  </si>
  <si>
    <t>LR1042B26D41</t>
  </si>
  <si>
    <t>LR1045M0541</t>
  </si>
  <si>
    <t>LR1076M0341</t>
  </si>
  <si>
    <t>LL1076M0341</t>
  </si>
  <si>
    <t>LR1022B0541</t>
  </si>
  <si>
    <t>LR1022B0341</t>
  </si>
  <si>
    <t>LL1022B0341</t>
  </si>
  <si>
    <t>LR1042S0541</t>
  </si>
  <si>
    <t>LL1022B0541</t>
  </si>
  <si>
    <t>LL1041B02641</t>
  </si>
  <si>
    <t>LR1076C02641</t>
  </si>
  <si>
    <t>LL1076C02641</t>
  </si>
  <si>
    <t>LR1025S02641</t>
  </si>
  <si>
    <t>LL1025S02641</t>
  </si>
  <si>
    <t>LL1022M0541</t>
  </si>
  <si>
    <t>LL103502641</t>
  </si>
  <si>
    <t>LR1022C0341</t>
  </si>
  <si>
    <t>LR1025R02641</t>
  </si>
  <si>
    <t>LR1041M02641</t>
  </si>
  <si>
    <t>Egress</t>
  </si>
  <si>
    <t>Access Functions/Finish</t>
  </si>
  <si>
    <t>Egress Functions</t>
  </si>
  <si>
    <t>EE21C/21C0541</t>
  </si>
  <si>
    <t>EE25M/25M0541</t>
  </si>
  <si>
    <t>EE25R/1526D41</t>
  </si>
  <si>
    <t>6D</t>
  </si>
  <si>
    <t>EE11/110341</t>
  </si>
  <si>
    <t>EE11/110541</t>
  </si>
  <si>
    <t>EE11/1126D41</t>
  </si>
  <si>
    <t>EE15/1526D41</t>
  </si>
  <si>
    <t>EE21A/21A26D41</t>
  </si>
  <si>
    <t>EE21B/110341</t>
  </si>
  <si>
    <t>EE21B/1126D41</t>
  </si>
  <si>
    <t>EE21B/21B0341</t>
  </si>
  <si>
    <t>EE21B/21B0541</t>
  </si>
  <si>
    <t>EE21B/21B26D41</t>
  </si>
  <si>
    <t>EE21C/1126D41</t>
  </si>
  <si>
    <t>EE21C/21C26D41</t>
  </si>
  <si>
    <t>EE11/1102641</t>
  </si>
  <si>
    <t>EE21M/1126D41</t>
  </si>
  <si>
    <t>EE21M/21M0341</t>
  </si>
  <si>
    <t>EE21M/21M0541</t>
  </si>
  <si>
    <t>EE21M/21M26D41</t>
  </si>
  <si>
    <t>EE21R/1126D41</t>
  </si>
  <si>
    <t>EE21R/21R0541</t>
  </si>
  <si>
    <t>EE21R/21R26D41</t>
  </si>
  <si>
    <t>EE21S/110541</t>
  </si>
  <si>
    <t>EE21S/1126D41</t>
  </si>
  <si>
    <t>EE21S/21S0341</t>
  </si>
  <si>
    <t>EE21S/21S0541</t>
  </si>
  <si>
    <t>EE21S/21S26D41</t>
  </si>
  <si>
    <t>EE25B/1526D41</t>
  </si>
  <si>
    <t>EE25B/25B0541</t>
  </si>
  <si>
    <t>EE25B/25B26D41</t>
  </si>
  <si>
    <t>EE25C/25C26D41</t>
  </si>
  <si>
    <t>EE25M/25M26D41</t>
  </si>
  <si>
    <t>EE25R/25R26D41</t>
  </si>
  <si>
    <t>EE25S/25S26D41</t>
  </si>
  <si>
    <t>EE25S/1526D41</t>
  </si>
  <si>
    <t>EE21B/110541</t>
  </si>
  <si>
    <t>EE21R/21R02641</t>
  </si>
  <si>
    <t>EE21R/21R0341</t>
  </si>
  <si>
    <t>EE25C/25C0541</t>
  </si>
  <si>
    <t>EE25M/1526D41</t>
  </si>
  <si>
    <t>KO Calc</t>
  </si>
  <si>
    <t>LLP10100341</t>
  </si>
  <si>
    <t>10</t>
  </si>
  <si>
    <t>LLP10100541</t>
  </si>
  <si>
    <t>20</t>
  </si>
  <si>
    <t>LLP101026D41</t>
  </si>
  <si>
    <t>LLP1020A26D41</t>
  </si>
  <si>
    <t>LLP1020B02641</t>
  </si>
  <si>
    <t>LLP1020B0341</t>
  </si>
  <si>
    <t>LLP1020B0541</t>
  </si>
  <si>
    <t>LLP1020B26D41</t>
  </si>
  <si>
    <t>LLP1020C0341</t>
  </si>
  <si>
    <t>LLP1020C0541</t>
  </si>
  <si>
    <t>LLP1020C26D41</t>
  </si>
  <si>
    <t>LLP1020M0341</t>
  </si>
  <si>
    <t>LLP1020M0541</t>
  </si>
  <si>
    <t>LLP1020M26D41</t>
  </si>
  <si>
    <t>LLP1020R0341</t>
  </si>
  <si>
    <t>LLP1020R0541</t>
  </si>
  <si>
    <t>LLP1020R26D41</t>
  </si>
  <si>
    <t>LLP1020S02641</t>
  </si>
  <si>
    <t>LLP1020S0341</t>
  </si>
  <si>
    <t>LLP1020S0541</t>
  </si>
  <si>
    <t>LLP1020S26D41</t>
  </si>
  <si>
    <t>LLP1010026</t>
  </si>
  <si>
    <t>LLP101003</t>
  </si>
  <si>
    <t>LLP101005</t>
  </si>
  <si>
    <t>LLP101026D</t>
  </si>
  <si>
    <t>LLP1020A026</t>
  </si>
  <si>
    <t>LLP1020A03</t>
  </si>
  <si>
    <t>LLP1020A05</t>
  </si>
  <si>
    <t>LLP1020A26D</t>
  </si>
  <si>
    <t>LLP1020B026</t>
  </si>
  <si>
    <t>LLP1020B03</t>
  </si>
  <si>
    <t>LLP1020B05</t>
  </si>
  <si>
    <t>LLP1020B26D</t>
  </si>
  <si>
    <t>LLP1020C026</t>
  </si>
  <si>
    <t>LLP1020C03</t>
  </si>
  <si>
    <t>LLP1020C05</t>
  </si>
  <si>
    <t>LLP1020C26D</t>
  </si>
  <si>
    <t>LLP1020M026</t>
  </si>
  <si>
    <t>LLP1020M03</t>
  </si>
  <si>
    <t>LLP1020M05</t>
  </si>
  <si>
    <t>LLP1020M26D</t>
  </si>
  <si>
    <t>LLP1020R026</t>
  </si>
  <si>
    <t>LLP1020R03</t>
  </si>
  <si>
    <t>LLP1020R05</t>
  </si>
  <si>
    <t>LLP1020R26D</t>
  </si>
  <si>
    <t>LLP1020S026</t>
  </si>
  <si>
    <t>LLP1020S03</t>
  </si>
  <si>
    <t>LLP1020S05</t>
  </si>
  <si>
    <t>LLP1020S26D</t>
  </si>
  <si>
    <t>LLP101002641</t>
  </si>
  <si>
    <t>LLP1020C02641</t>
  </si>
  <si>
    <t>LLP1020R02641</t>
  </si>
  <si>
    <t>LRP101026D41</t>
  </si>
  <si>
    <t>LRP1020A26D41</t>
  </si>
  <si>
    <t>LRP1020B02641</t>
  </si>
  <si>
    <t>LRP1020B0341</t>
  </si>
  <si>
    <t>LRP1020B0541</t>
  </si>
  <si>
    <t>LRP1020B26D41</t>
  </si>
  <si>
    <t>LRP1020C0341</t>
  </si>
  <si>
    <t>LRP1020C0541</t>
  </si>
  <si>
    <t>LRP1020C26D41</t>
  </si>
  <si>
    <t>LRP1020M0341</t>
  </si>
  <si>
    <t>LRP1020M0541</t>
  </si>
  <si>
    <t>LRP1020M26D41</t>
  </si>
  <si>
    <t>LRP1020R0341</t>
  </si>
  <si>
    <t>LRP1020R0541</t>
  </si>
  <si>
    <t>LRP1020R26D41</t>
  </si>
  <si>
    <t>LRP1020S02641</t>
  </si>
  <si>
    <t>LRP1020S0341</t>
  </si>
  <si>
    <t>LRP1020S0541</t>
  </si>
  <si>
    <t>LRP1020S26D41</t>
  </si>
  <si>
    <t>LRP1010026</t>
  </si>
  <si>
    <t>LRP101003</t>
  </si>
  <si>
    <t>LRP101005</t>
  </si>
  <si>
    <t>LRP101026D</t>
  </si>
  <si>
    <t>LRP1020A026</t>
  </si>
  <si>
    <t>LRP1020A03</t>
  </si>
  <si>
    <t>LRP1020A05</t>
  </si>
  <si>
    <t>LRP1020A26D</t>
  </si>
  <si>
    <t>LRP1020B026</t>
  </si>
  <si>
    <t>LRP1020B03</t>
  </si>
  <si>
    <t>LRP1020B05</t>
  </si>
  <si>
    <t>LRP1020B26D</t>
  </si>
  <si>
    <t>LRP1020C026</t>
  </si>
  <si>
    <t>LRP1020C03</t>
  </si>
  <si>
    <t>LRP1020C05</t>
  </si>
  <si>
    <t>LRP1020C26D</t>
  </si>
  <si>
    <t>LRP1020M026</t>
  </si>
  <si>
    <t>LRP1020M03</t>
  </si>
  <si>
    <t>LRP1020M05</t>
  </si>
  <si>
    <t>LRP1020M26D</t>
  </si>
  <si>
    <t>LRP1020R026</t>
  </si>
  <si>
    <t>LRP1020R03</t>
  </si>
  <si>
    <t>LRP1020R26D</t>
  </si>
  <si>
    <t>LRP1020S026</t>
  </si>
  <si>
    <t>LRP1020S03</t>
  </si>
  <si>
    <t>LRP1020S05</t>
  </si>
  <si>
    <t>LRP1020S26D</t>
  </si>
  <si>
    <t>LRP1020R05</t>
  </si>
  <si>
    <t>LRP10100541</t>
  </si>
  <si>
    <t>LRP10100341</t>
  </si>
  <si>
    <t>LRP101002641</t>
  </si>
  <si>
    <t>LRP1020R02641</t>
  </si>
  <si>
    <t>LLP1020M02641</t>
  </si>
  <si>
    <t>Handing Digit Calc</t>
  </si>
  <si>
    <t>L8146A0341</t>
  </si>
  <si>
    <t>L8146A0541</t>
  </si>
  <si>
    <t>L8146A26D41</t>
  </si>
  <si>
    <t>L8146B0341</t>
  </si>
  <si>
    <t>L8146B0541</t>
  </si>
  <si>
    <t>L8146B26D41</t>
  </si>
  <si>
    <t>L8146C0341</t>
  </si>
  <si>
    <t>L8146C0541</t>
  </si>
  <si>
    <t>L8146C26D41</t>
  </si>
  <si>
    <t>L8146M0341</t>
  </si>
  <si>
    <t>L8146M0541</t>
  </si>
  <si>
    <t>L8146M26D41</t>
  </si>
  <si>
    <t>L8146R0341</t>
  </si>
  <si>
    <t>L8146R0541</t>
  </si>
  <si>
    <t>L8146R26D41</t>
  </si>
  <si>
    <t>L8146S0341</t>
  </si>
  <si>
    <t>L8146S0541</t>
  </si>
  <si>
    <t>L8146S26D41</t>
  </si>
  <si>
    <t>L8148A0341</t>
  </si>
  <si>
    <t>L8148A0541</t>
  </si>
  <si>
    <t>L8148A26D41</t>
  </si>
  <si>
    <t>L8148B0341</t>
  </si>
  <si>
    <t>L8148B0541</t>
  </si>
  <si>
    <t>L8148B26D41</t>
  </si>
  <si>
    <t>L8148C0341</t>
  </si>
  <si>
    <t>L8148C0541</t>
  </si>
  <si>
    <t>L8148C26D41</t>
  </si>
  <si>
    <t>L8148M0341</t>
  </si>
  <si>
    <t>L8148M0541</t>
  </si>
  <si>
    <t>L8148M26D41</t>
  </si>
  <si>
    <t>L8148R0341</t>
  </si>
  <si>
    <t>L8148R0541</t>
  </si>
  <si>
    <t>L8148R26D41</t>
  </si>
  <si>
    <t>L8148S0341</t>
  </si>
  <si>
    <t>L8148S0541</t>
  </si>
  <si>
    <t>L8148S26D41</t>
  </si>
  <si>
    <t>L8138M26D</t>
  </si>
  <si>
    <t>L8138S26D</t>
  </si>
  <si>
    <t>L8146A026</t>
  </si>
  <si>
    <t>L8146A03</t>
  </si>
  <si>
    <t>L8146A05</t>
  </si>
  <si>
    <t>L8146A26D</t>
  </si>
  <si>
    <t>L8146B026</t>
  </si>
  <si>
    <t>L8146B03</t>
  </si>
  <si>
    <t>L8146B05</t>
  </si>
  <si>
    <t>L8146B26D</t>
  </si>
  <si>
    <t>L8146C026</t>
  </si>
  <si>
    <t>L8146C03</t>
  </si>
  <si>
    <t>L8146C05</t>
  </si>
  <si>
    <t>L8146C26D</t>
  </si>
  <si>
    <t>L8146M026</t>
  </si>
  <si>
    <t>L8146M03</t>
  </si>
  <si>
    <t>L8146M05</t>
  </si>
  <si>
    <t>L8146M26D</t>
  </si>
  <si>
    <t>L8146R026</t>
  </si>
  <si>
    <t>L8146R03</t>
  </si>
  <si>
    <t>L8146R05</t>
  </si>
  <si>
    <t>L8146R26D</t>
  </si>
  <si>
    <t>L8146S026</t>
  </si>
  <si>
    <t>L8146S03</t>
  </si>
  <si>
    <t>L8146S05</t>
  </si>
  <si>
    <t>L8146S26D</t>
  </si>
  <si>
    <t>L8148A026</t>
  </si>
  <si>
    <t>L8148A03</t>
  </si>
  <si>
    <t>L8148A05</t>
  </si>
  <si>
    <t>L8148A26D</t>
  </si>
  <si>
    <t>L8148B026</t>
  </si>
  <si>
    <t>L8148B03</t>
  </si>
  <si>
    <t>L8148B05</t>
  </si>
  <si>
    <t>L8148B26D</t>
  </si>
  <si>
    <t>L8148C026</t>
  </si>
  <si>
    <t>L8148C03</t>
  </si>
  <si>
    <t>L8148C05</t>
  </si>
  <si>
    <t>L8148C26D</t>
  </si>
  <si>
    <t>L8148M026</t>
  </si>
  <si>
    <t>L8148M03</t>
  </si>
  <si>
    <t>L8148M05</t>
  </si>
  <si>
    <t>L8148M26D</t>
  </si>
  <si>
    <t>L8148R026</t>
  </si>
  <si>
    <t>L8148R03</t>
  </si>
  <si>
    <t>L8148R05</t>
  </si>
  <si>
    <t>L8148R26D</t>
  </si>
  <si>
    <t>L8148S026</t>
  </si>
  <si>
    <t>L8148S03</t>
  </si>
  <si>
    <t>L8148S05</t>
  </si>
  <si>
    <t>L8148S26D</t>
  </si>
  <si>
    <t>L8138M26D41</t>
  </si>
  <si>
    <t>L8148S02641</t>
  </si>
  <si>
    <t>L8146B02641</t>
  </si>
  <si>
    <t>L8146S02641</t>
  </si>
  <si>
    <t>L8146C02641</t>
  </si>
  <si>
    <t>L8148C02641</t>
  </si>
  <si>
    <t>L8146M02641</t>
  </si>
  <si>
    <t>L8146R02641</t>
  </si>
  <si>
    <t>L8148B02641</t>
  </si>
  <si>
    <t>L8148M02641</t>
  </si>
  <si>
    <t>L8148R02641</t>
  </si>
  <si>
    <t>R8146A0341</t>
  </si>
  <si>
    <t>R8146A26D41</t>
  </si>
  <si>
    <t>R8146B0341</t>
  </si>
  <si>
    <t>R8146B0541</t>
  </si>
  <si>
    <t>R8146B26D41</t>
  </si>
  <si>
    <t>R8146C0341</t>
  </si>
  <si>
    <t>R8146C0541</t>
  </si>
  <si>
    <t>R8146C26D41</t>
  </si>
  <si>
    <t>R8146M0341</t>
  </si>
  <si>
    <t>R8146M0541</t>
  </si>
  <si>
    <t>R8146M26D41</t>
  </si>
  <si>
    <t>R8146R0341</t>
  </si>
  <si>
    <t>R8146R0541</t>
  </si>
  <si>
    <t>R8146R26D41</t>
  </si>
  <si>
    <t>R8146S0341</t>
  </si>
  <si>
    <t>R8146S0541</t>
  </si>
  <si>
    <t>R8146S26D41</t>
  </si>
  <si>
    <t>R8148A26D41</t>
  </si>
  <si>
    <t>R8148B0341</t>
  </si>
  <si>
    <t>R8148B0541</t>
  </si>
  <si>
    <t>R8148B26D41</t>
  </si>
  <si>
    <t>R8148C0341</t>
  </si>
  <si>
    <t>R8148C0541</t>
  </si>
  <si>
    <t>R8148C26D41</t>
  </si>
  <si>
    <t>R8148M0341</t>
  </si>
  <si>
    <t>R8148M0541</t>
  </si>
  <si>
    <t>R8148M26D41</t>
  </si>
  <si>
    <t>R8148R0341</t>
  </si>
  <si>
    <t>R8148R0541</t>
  </si>
  <si>
    <t>R8148R26D41</t>
  </si>
  <si>
    <t>R8148S0341</t>
  </si>
  <si>
    <t>R8148S0541</t>
  </si>
  <si>
    <t>R8148S26D41</t>
  </si>
  <si>
    <t>R8148A0541</t>
  </si>
  <si>
    <t>R8138S26D</t>
  </si>
  <si>
    <t>R8146A026</t>
  </si>
  <si>
    <t>R8146A03</t>
  </si>
  <si>
    <t>R8146A05</t>
  </si>
  <si>
    <t>R8146A26D</t>
  </si>
  <si>
    <t>R8146B026</t>
  </si>
  <si>
    <t>R8146B03</t>
  </si>
  <si>
    <t>R8146B05</t>
  </si>
  <si>
    <t>R8146B26D</t>
  </si>
  <si>
    <t>R8146C026</t>
  </si>
  <si>
    <t>R8146C03</t>
  </si>
  <si>
    <t>R8146C05</t>
  </si>
  <si>
    <t>R8146C26D</t>
  </si>
  <si>
    <t>R8146M026</t>
  </si>
  <si>
    <t>R8146M03</t>
  </si>
  <si>
    <t>R8146M05</t>
  </si>
  <si>
    <t>R8146M26D</t>
  </si>
  <si>
    <t>R8146R026</t>
  </si>
  <si>
    <t>R8146R03</t>
  </si>
  <si>
    <t>R8146R05</t>
  </si>
  <si>
    <t>R8146R26D</t>
  </si>
  <si>
    <t>R8146S026</t>
  </si>
  <si>
    <t>R8146S03</t>
  </si>
  <si>
    <t>R8146S05</t>
  </si>
  <si>
    <t>R8146S26D</t>
  </si>
  <si>
    <t>R8148A026</t>
  </si>
  <si>
    <t>R8148A03</t>
  </si>
  <si>
    <t>R8148A05</t>
  </si>
  <si>
    <t>R8148A26D</t>
  </si>
  <si>
    <t>R8148B026</t>
  </si>
  <si>
    <t>R8148B03</t>
  </si>
  <si>
    <t>R8148B05</t>
  </si>
  <si>
    <t>R8148B26D</t>
  </si>
  <si>
    <t>R8148C026</t>
  </si>
  <si>
    <t>R8148C03</t>
  </si>
  <si>
    <t>R8148C05</t>
  </si>
  <si>
    <t>R8148C26D</t>
  </si>
  <si>
    <t>R8148M026</t>
  </si>
  <si>
    <t>R8148M03</t>
  </si>
  <si>
    <t>R8148M05</t>
  </si>
  <si>
    <t>R8148M26D</t>
  </si>
  <si>
    <t>R8148R026</t>
  </si>
  <si>
    <t>R8148R03</t>
  </si>
  <si>
    <t>R8148R05</t>
  </si>
  <si>
    <t>R8148R26D</t>
  </si>
  <si>
    <t>R8148S026</t>
  </si>
  <si>
    <t>R8148S03</t>
  </si>
  <si>
    <t>R8148S05</t>
  </si>
  <si>
    <t>R8148S26D</t>
  </si>
  <si>
    <t>R8148S02641</t>
  </si>
  <si>
    <t>R8146B02641</t>
  </si>
  <si>
    <t>R8148B02641</t>
  </si>
  <si>
    <t>R8146C02641</t>
  </si>
  <si>
    <t>R8146S02641</t>
  </si>
  <si>
    <t>R8148C02641</t>
  </si>
  <si>
    <t>R8146R02641</t>
  </si>
  <si>
    <t>R8146M02641</t>
  </si>
  <si>
    <t>R8148M02641</t>
  </si>
  <si>
    <t>R8148R02641</t>
  </si>
  <si>
    <t>LR8146B0341</t>
  </si>
  <si>
    <t>LR8146B0541</t>
  </si>
  <si>
    <t>LR8146B26D41</t>
  </si>
  <si>
    <t>LR8146C0341</t>
  </si>
  <si>
    <t>LR8146C0541</t>
  </si>
  <si>
    <t>LR8146C26D41</t>
  </si>
  <si>
    <t>LR8146M0341</t>
  </si>
  <si>
    <t>LR8146M0541</t>
  </si>
  <si>
    <t>LR8146M26D41</t>
  </si>
  <si>
    <t>LR8146R0341</t>
  </si>
  <si>
    <t>LR8146R0541</t>
  </si>
  <si>
    <t>LR8146R26D41</t>
  </si>
  <si>
    <t>LR8146S02641</t>
  </si>
  <si>
    <t>LR8146S0341</t>
  </si>
  <si>
    <t>LR8146S0541</t>
  </si>
  <si>
    <t>LR8146S26D41</t>
  </si>
  <si>
    <t>LR8148A26D41</t>
  </si>
  <si>
    <t>LR8148B0341</t>
  </si>
  <si>
    <t>LR8148B0541</t>
  </si>
  <si>
    <t>LR8148B26D41</t>
  </si>
  <si>
    <t>LR8148C0341</t>
  </si>
  <si>
    <t>LR8148C0541</t>
  </si>
  <si>
    <t>LR8148C26D41</t>
  </si>
  <si>
    <t>LR8148M0341</t>
  </si>
  <si>
    <t>LR8148M0541</t>
  </si>
  <si>
    <t>LR8148M26D41</t>
  </si>
  <si>
    <t>LR8148R0341</t>
  </si>
  <si>
    <t>LR8148R0541</t>
  </si>
  <si>
    <t>LR8148R26D41</t>
  </si>
  <si>
    <t>LR8148S02641</t>
  </si>
  <si>
    <t>LR8148S0341</t>
  </si>
  <si>
    <t>LR8148S0541</t>
  </si>
  <si>
    <t>LR8148S26D41</t>
  </si>
  <si>
    <t>LR8148B02641</t>
  </si>
  <si>
    <t>LR8146B02641</t>
  </si>
  <si>
    <t>LR8148C02641</t>
  </si>
  <si>
    <t>LR8146M02641</t>
  </si>
  <si>
    <t>LR8146R02641</t>
  </si>
  <si>
    <t>LR8146C02641</t>
  </si>
  <si>
    <t>LR8148R02641</t>
  </si>
  <si>
    <t>LR8148M02641</t>
  </si>
  <si>
    <t>RR8146A26D41</t>
  </si>
  <si>
    <t>RR8146B02641</t>
  </si>
  <si>
    <t>RR8146B0341</t>
  </si>
  <si>
    <t>RR8146B0541</t>
  </si>
  <si>
    <t>RR8146B26D41</t>
  </si>
  <si>
    <t>RR8146C0341</t>
  </si>
  <si>
    <t>RR8146C0541</t>
  </si>
  <si>
    <t>RR8146C26D41</t>
  </si>
  <si>
    <t>RR8146M0341</t>
  </si>
  <si>
    <t>RR8146M0541</t>
  </si>
  <si>
    <t>RR8146M26D41</t>
  </si>
  <si>
    <t>RR8146R0341</t>
  </si>
  <si>
    <t>RR8146R0541</t>
  </si>
  <si>
    <t>RR8146R26D41</t>
  </si>
  <si>
    <t>RR8146S0341</t>
  </si>
  <si>
    <t>RR8146S0541</t>
  </si>
  <si>
    <t>RR8146S26D41</t>
  </si>
  <si>
    <t>RR8148A26D41</t>
  </si>
  <si>
    <t>RR8148B0341</t>
  </si>
  <si>
    <t>RR8148B0541</t>
  </si>
  <si>
    <t>RR8148B26D41</t>
  </si>
  <si>
    <t>RR8148C0341</t>
  </si>
  <si>
    <t>RR8148C0541</t>
  </si>
  <si>
    <t>RR8148C26D41</t>
  </si>
  <si>
    <t>RR8148M0341</t>
  </si>
  <si>
    <t>RR8148M0541</t>
  </si>
  <si>
    <t>RR8148M26D41</t>
  </si>
  <si>
    <t>RR8148R0341</t>
  </si>
  <si>
    <t>RR8148R0541</t>
  </si>
  <si>
    <t>RR8148R26D41</t>
  </si>
  <si>
    <t>RR8148S0341</t>
  </si>
  <si>
    <t>RR8148S0541</t>
  </si>
  <si>
    <t>RR8148S26D41</t>
  </si>
  <si>
    <t>RR8148C02641</t>
  </si>
  <si>
    <t>RR8146M02641</t>
  </si>
  <si>
    <t>RR8146S02641</t>
  </si>
  <si>
    <t>RR8146R02641</t>
  </si>
  <si>
    <t>RR8146C02641</t>
  </si>
  <si>
    <t>RR8148B02641</t>
  </si>
  <si>
    <t>RR8148M02641</t>
  </si>
  <si>
    <t>RR8148S02641</t>
  </si>
  <si>
    <t>RR8148R02641</t>
  </si>
  <si>
    <t>Item</t>
  </si>
  <si>
    <t>Description</t>
  </si>
  <si>
    <t>800-04-41</t>
  </si>
  <si>
    <t>800-26D-41</t>
  </si>
  <si>
    <t>805-26D-41</t>
  </si>
  <si>
    <t>74437-26D-01</t>
  </si>
  <si>
    <t>Inside Lever Handle (lock not included)</t>
  </si>
  <si>
    <t>74437-04-01</t>
  </si>
  <si>
    <t>74438-26D-01</t>
  </si>
  <si>
    <t>Panic Bar Release Kit (lock not included)</t>
  </si>
  <si>
    <t>74438-04-01</t>
  </si>
  <si>
    <t>24095-04-10</t>
  </si>
  <si>
    <t>Strike Spacers (10 pack)</t>
  </si>
  <si>
    <t>74301-000-01</t>
  </si>
  <si>
    <t>Metal Template for varying backsets</t>
  </si>
  <si>
    <t>204231-03-41</t>
  </si>
  <si>
    <t>Wrap Plate, (h)10 1⁄2" (267 mm) x (d)5" (127 mm), Bright Brass (605)</t>
  </si>
  <si>
    <t>204231-05-41</t>
  </si>
  <si>
    <t>Wrap Plate, (h)10 1⁄2" (267 mm) x (d)5" (127 mm), Antique Brass (609)</t>
  </si>
  <si>
    <t>204231-26D-41</t>
  </si>
  <si>
    <t>Wrap Plate, (h)10 1⁄2" (267 mm) x (d)5" (127 mm), Satin Chrome (626)</t>
  </si>
  <si>
    <t>204232-03-41</t>
  </si>
  <si>
    <t>Wrap Plate, (h)15" (381 mm) x (d)5" (127 mm), Bright Brass (605)</t>
  </si>
  <si>
    <t>204232-05-41</t>
  </si>
  <si>
    <t>Wrap Plate, (h)15" (381 mm) x (d)5" (127 mm), Antique Brass (609)</t>
  </si>
  <si>
    <t>204232-26D-41</t>
  </si>
  <si>
    <t>Wrap Plate, (h)15" (381 mm) x (d)5" (127 mm), Satin Chrome (626)</t>
  </si>
  <si>
    <t>201484-03-01</t>
  </si>
  <si>
    <t>Best Equivalent Small Format Interchangeable Core, Bright Brass (605)</t>
  </si>
  <si>
    <t>201484-05-01</t>
  </si>
  <si>
    <t>Best Equivalent Small Format Interchangeable Core, Antique Brass (609)</t>
  </si>
  <si>
    <t>201484-26D-01</t>
  </si>
  <si>
    <t>Best Equivalent Small Format Interchangeable Core, Satin Chrome (626)</t>
  </si>
  <si>
    <t>54843-000-01</t>
  </si>
  <si>
    <t>Anti-Spy Shield (1000/L1000 models only) (old part number 201600-083-01)</t>
  </si>
  <si>
    <t>204022-000-01</t>
  </si>
  <si>
    <t>Latch Extension Assembly converts to 3-3⁄4" (10 cm) backset</t>
  </si>
  <si>
    <t>204023-000-01</t>
  </si>
  <si>
    <t>Latch Extension Assembly converts to 5" (13 cm) backset</t>
  </si>
  <si>
    <t>54644-000-41</t>
  </si>
  <si>
    <t>Weather Cover (smoke colored)</t>
  </si>
  <si>
    <t>64684-26D-01</t>
  </si>
  <si>
    <t>Installation Jig (1000/L1000/5000/E5000)</t>
  </si>
  <si>
    <t>201821-26D-01</t>
  </si>
  <si>
    <t>ASA Roller Strike</t>
  </si>
  <si>
    <t>201821-05-01</t>
  </si>
  <si>
    <t>201821-03-01</t>
  </si>
  <si>
    <t>50567701-000-01</t>
  </si>
  <si>
    <t>Mortise stabilizer for hollow metal door-13⁄4" only</t>
  </si>
  <si>
    <t>54720-000-01</t>
  </si>
  <si>
    <t>Mortise Mounting Bracket for Hollow Metal Doors</t>
  </si>
  <si>
    <t>204083-000-41                                                                                                                    $171.50</t>
  </si>
  <si>
    <t>8100 Series</t>
  </si>
  <si>
    <t xml:space="preserve">204086-000-41                                                                                                             </t>
  </si>
  <si>
    <t xml:space="preserve">EE1000 Series  </t>
  </si>
  <si>
    <t xml:space="preserve">204087-000-41                                                                                                              </t>
  </si>
  <si>
    <t xml:space="preserve">LP1000 Series </t>
  </si>
  <si>
    <t xml:space="preserve">203053-000-41                                                                       </t>
  </si>
  <si>
    <t xml:space="preserve">900 Series—904 and 919 Dual Mount   </t>
  </si>
  <si>
    <t xml:space="preserve">204189-000-41                                                         </t>
  </si>
  <si>
    <t xml:space="preserve">7100 Series—7108 and 7104 Dual Mount            </t>
  </si>
  <si>
    <t xml:space="preserve">204092-000-41                                                                               </t>
  </si>
  <si>
    <t xml:space="preserve">7100 Series—7106 Model only       </t>
  </si>
  <si>
    <t xml:space="preserve">204094-000-41                                                                                                                   </t>
  </si>
  <si>
    <t xml:space="preserve">6200 Series </t>
  </si>
  <si>
    <t xml:space="preserve">204096-000-41                                                                                                               </t>
  </si>
  <si>
    <t xml:space="preserve">2015 Series   </t>
  </si>
  <si>
    <t xml:space="preserve">203044-000-41                                                            </t>
  </si>
  <si>
    <t xml:space="preserve">1000, L1000, 5000, and E-Plex 5x00 Series     </t>
  </si>
  <si>
    <t xml:space="preserve">203056-000-41                                                                                    </t>
  </si>
  <si>
    <t xml:space="preserve">5010 Series (Exit Trim only)       </t>
  </si>
  <si>
    <t xml:space="preserve">204246-000-41                                                                       </t>
  </si>
  <si>
    <t xml:space="preserve">LD Series—450 and 470 Dual Mount     </t>
  </si>
  <si>
    <t xml:space="preserve">74378-CH               </t>
  </si>
  <si>
    <t xml:space="preserve">3000 Series Narrow Stile (includes Adams Rite latch and paddle)                         </t>
  </si>
  <si>
    <t>1011026</t>
  </si>
  <si>
    <t>101102641</t>
  </si>
  <si>
    <t>101103</t>
  </si>
  <si>
    <t>10110341</t>
  </si>
  <si>
    <t>101105</t>
  </si>
  <si>
    <t>10110541</t>
  </si>
  <si>
    <t>10120341</t>
  </si>
  <si>
    <t>10120541</t>
  </si>
  <si>
    <t>101502641</t>
  </si>
  <si>
    <t>10150541</t>
  </si>
  <si>
    <t>1022B26D41LO</t>
  </si>
  <si>
    <t>1022M0341</t>
  </si>
  <si>
    <t>1025B26D41LO</t>
  </si>
  <si>
    <t>1025S02641</t>
  </si>
  <si>
    <t>1025S26D41L0</t>
  </si>
  <si>
    <t>1031026</t>
  </si>
  <si>
    <t>103102641</t>
  </si>
  <si>
    <t>103103</t>
  </si>
  <si>
    <t>10310341</t>
  </si>
  <si>
    <t>103105</t>
  </si>
  <si>
    <t>10310541</t>
  </si>
  <si>
    <t>10320341</t>
  </si>
  <si>
    <t>10320541</t>
  </si>
  <si>
    <t>10350541</t>
  </si>
  <si>
    <t>1041S02641</t>
  </si>
  <si>
    <t>1042B26D41LO</t>
  </si>
  <si>
    <t>30015541</t>
  </si>
  <si>
    <t>30025541</t>
  </si>
  <si>
    <t>30101941</t>
  </si>
  <si>
    <t>30201941</t>
  </si>
  <si>
    <t>30301941</t>
  </si>
  <si>
    <t>30401941</t>
  </si>
  <si>
    <t>5021CWL67641</t>
  </si>
  <si>
    <t>5021RWK0341</t>
  </si>
  <si>
    <t>5022XKWK26D41</t>
  </si>
  <si>
    <t>5022XSWK0441</t>
  </si>
  <si>
    <t>5025CWL02641</t>
  </si>
  <si>
    <t>5025XSWL02641</t>
  </si>
  <si>
    <t>5025XSWL0341</t>
  </si>
  <si>
    <t>5031BWK74441</t>
  </si>
  <si>
    <t>5031CWL02641</t>
  </si>
  <si>
    <t>5031RWL02641</t>
  </si>
  <si>
    <t>5031RWL0341</t>
  </si>
  <si>
    <t>5031SWK26D41</t>
  </si>
  <si>
    <t>5031XSWL026D41</t>
  </si>
  <si>
    <t>5032XKWL26D41</t>
  </si>
  <si>
    <t>5032XSWK26D41</t>
  </si>
  <si>
    <t>5042BWL26D41</t>
  </si>
  <si>
    <t>5042RWL74441</t>
  </si>
  <si>
    <t>5045CWL26D41</t>
  </si>
  <si>
    <t>5051SWK26D41</t>
  </si>
  <si>
    <t>5051SWL67641</t>
  </si>
  <si>
    <t>5051XKWL02641</t>
  </si>
  <si>
    <t>5052BWL0441</t>
  </si>
  <si>
    <t>5052SWL0341</t>
  </si>
  <si>
    <t>5052XKWL26D41</t>
  </si>
  <si>
    <t>5055BWK0441</t>
  </si>
  <si>
    <t>5055SWL0341</t>
  </si>
  <si>
    <t>71020341</t>
  </si>
  <si>
    <t>71020541</t>
  </si>
  <si>
    <t>71021941</t>
  </si>
  <si>
    <t>71040341</t>
  </si>
  <si>
    <t>71040541</t>
  </si>
  <si>
    <t>71041941</t>
  </si>
  <si>
    <t>71061941</t>
  </si>
  <si>
    <t>71080341</t>
  </si>
  <si>
    <t>71080541</t>
  </si>
  <si>
    <t>71081941</t>
  </si>
  <si>
    <t>90200000441</t>
  </si>
  <si>
    <t>90210000441</t>
  </si>
  <si>
    <t>90213000441</t>
  </si>
  <si>
    <t>90230000441</t>
  </si>
  <si>
    <t>902800000441</t>
  </si>
  <si>
    <t>90400000441</t>
  </si>
  <si>
    <t>90410000441</t>
  </si>
  <si>
    <t>90413000441</t>
  </si>
  <si>
    <t>904180026D41</t>
  </si>
  <si>
    <t>90430000441</t>
  </si>
  <si>
    <t>904800000441</t>
  </si>
  <si>
    <t>904800026D41</t>
  </si>
  <si>
    <t>90600000441</t>
  </si>
  <si>
    <t>90610000441</t>
  </si>
  <si>
    <t>90614000441</t>
  </si>
  <si>
    <t>9062380026D41</t>
  </si>
  <si>
    <t>906238026D41</t>
  </si>
  <si>
    <t>90628000441</t>
  </si>
  <si>
    <t>90634000441</t>
  </si>
  <si>
    <t>90640000441</t>
  </si>
  <si>
    <t>91000000441</t>
  </si>
  <si>
    <t>91010000441</t>
  </si>
  <si>
    <t>910125826D41</t>
  </si>
  <si>
    <t>91012800441</t>
  </si>
  <si>
    <t>91014000441</t>
  </si>
  <si>
    <t>910178026D41</t>
  </si>
  <si>
    <t>91020000441</t>
  </si>
  <si>
    <t>91028000441</t>
  </si>
  <si>
    <t>91030000441</t>
  </si>
  <si>
    <t>91034000441</t>
  </si>
  <si>
    <t>910700026D41</t>
  </si>
  <si>
    <t>91078000441</t>
  </si>
  <si>
    <t>910780026D41</t>
  </si>
  <si>
    <t>91700000441</t>
  </si>
  <si>
    <t>91710000441</t>
  </si>
  <si>
    <t>91713000441</t>
  </si>
  <si>
    <t>91730000441</t>
  </si>
  <si>
    <t>91900000441</t>
  </si>
  <si>
    <t>91910000441</t>
  </si>
  <si>
    <t>91913000441</t>
  </si>
  <si>
    <t>91915000441</t>
  </si>
  <si>
    <t>91930000441</t>
  </si>
  <si>
    <t>9193800026D41</t>
  </si>
  <si>
    <t>91938000441</t>
  </si>
  <si>
    <t>91950000441</t>
  </si>
  <si>
    <t>92000000441</t>
  </si>
  <si>
    <t>920300026D41</t>
  </si>
  <si>
    <t>92200000441</t>
  </si>
  <si>
    <t>92210000441</t>
  </si>
  <si>
    <t>92213000441</t>
  </si>
  <si>
    <t>92230000441</t>
  </si>
  <si>
    <t>929236026D41</t>
  </si>
  <si>
    <t>92930000441</t>
  </si>
  <si>
    <t>93500000441</t>
  </si>
  <si>
    <t>93510000441</t>
  </si>
  <si>
    <t>93512000441</t>
  </si>
  <si>
    <t>93512300441</t>
  </si>
  <si>
    <t>93513000441</t>
  </si>
  <si>
    <t>93514000441</t>
  </si>
  <si>
    <t>93520000441</t>
  </si>
  <si>
    <t>935230026D41</t>
  </si>
  <si>
    <t>93530000441</t>
  </si>
  <si>
    <t>93534000441</t>
  </si>
  <si>
    <t>935520026D41</t>
  </si>
  <si>
    <t>935600026D41</t>
  </si>
  <si>
    <t>93800000441</t>
  </si>
  <si>
    <t>938128026D41</t>
  </si>
  <si>
    <t>938700026D41</t>
  </si>
  <si>
    <t>9623C200441</t>
  </si>
  <si>
    <t>9681C1126D41</t>
  </si>
  <si>
    <t>9681C200441</t>
  </si>
  <si>
    <t>9681C2226D41</t>
  </si>
  <si>
    <t>9682C100441</t>
  </si>
  <si>
    <t>9691C100341</t>
  </si>
  <si>
    <t>9691C2126D41</t>
  </si>
  <si>
    <t>EE15/150541</t>
  </si>
  <si>
    <t>EE21B/21B02641</t>
  </si>
  <si>
    <t>EE21S/21S02641</t>
  </si>
  <si>
    <t>LL101126D41-TEST</t>
  </si>
  <si>
    <t>LL101126D-TEST</t>
  </si>
  <si>
    <t>LL1022C0541</t>
  </si>
  <si>
    <t>LL1022R0341</t>
  </si>
  <si>
    <t>LL10350341</t>
  </si>
  <si>
    <t>LL1042M26D41</t>
  </si>
  <si>
    <t>LL1076C026</t>
  </si>
  <si>
    <t>LR1022C0541</t>
  </si>
  <si>
    <t>LR1022S02641</t>
  </si>
  <si>
    <t>LR10350341</t>
  </si>
  <si>
    <t>LR1042R0541</t>
  </si>
  <si>
    <t>LR1042S26D41</t>
  </si>
  <si>
    <t>LR1076B026</t>
  </si>
  <si>
    <t>LR1076B02641</t>
  </si>
  <si>
    <t>LR1076C026</t>
  </si>
  <si>
    <t>LR1076R0541</t>
  </si>
  <si>
    <t>LR1076S026</t>
  </si>
  <si>
    <t>F25804</t>
  </si>
  <si>
    <t>CAD:</t>
  </si>
  <si>
    <t>CAD</t>
  </si>
  <si>
    <t>Calculated Price (USD)</t>
  </si>
  <si>
    <t>Calculated Price (CAD)</t>
  </si>
  <si>
    <t>Base CAD:</t>
  </si>
  <si>
    <t>Base CAD</t>
  </si>
  <si>
    <t>USD</t>
  </si>
  <si>
    <t>Adapter Kit for doors with metal frames. Includes riser plates and surface mounted strike. Finish 04 Satin Brass; packaged one per box.
(old #74464 ⁄ 74468)</t>
  </si>
  <si>
    <t>Adapter Kit for doors with metal frames. Includes riser plates and surface mounted strike. Finish 26D Satin Chrome; packaged one per box.
(old #74464 ⁄ 74468)</t>
  </si>
  <si>
    <t>Face Plate Shield. Not for use with key override models. Inhibits unauthorized observation of the combination. Finish 26D Satin Chrome; packaged one per box. (old #24081-000-01)</t>
  </si>
  <si>
    <t>Simplex 5000</t>
  </si>
  <si>
    <t>Simplex 1000</t>
  </si>
  <si>
    <t>Simplex L1000</t>
  </si>
  <si>
    <t>Simplex EE1000</t>
  </si>
  <si>
    <t>Simplex 8100</t>
  </si>
  <si>
    <t>Simplex LP1000</t>
  </si>
  <si>
    <t>Simplex 2015</t>
  </si>
  <si>
    <t>Simplex 3000</t>
  </si>
  <si>
    <t>Simplex 6200</t>
  </si>
  <si>
    <t>Simplex 7100</t>
  </si>
  <si>
    <t>Simplex 900</t>
  </si>
  <si>
    <t>Simplex 9600</t>
  </si>
  <si>
    <t>Simplex File Guard</t>
  </si>
  <si>
    <t>PL75</t>
  </si>
  <si>
    <t>Simplex LD450</t>
  </si>
  <si>
    <t>Simplex LD470</t>
  </si>
  <si>
    <t>PL76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</si>
</sst>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9"/>
      <color rgb="FF231F2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8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2" fillId="4" borderId="0" xfId="0" applyNumberFormat="1" applyFont="1" applyFill="1" applyAlignment="1">
      <alignment horizontal="center" vertical="center"/>
    </xf>
    <xf numFmtId="164" fontId="9" fillId="4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0" fontId="9" fillId="0" borderId="0" xfId="0" applyFont="1"/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164" fontId="9" fillId="0" borderId="0" xfId="0" applyNumberFormat="1" applyFont="1"/>
    <xf numFmtId="0" fontId="11" fillId="0" borderId="0" xfId="0" applyFont="1"/>
    <xf numFmtId="164" fontId="11" fillId="0" borderId="0" xfId="0" applyNumberFormat="1" applyFont="1" applyAlignment="1">
      <alignment horizontal="center"/>
    </xf>
    <xf numFmtId="164" fontId="11" fillId="4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164" fontId="9" fillId="4" borderId="0" xfId="0" applyNumberFormat="1" applyFont="1" applyFill="1" applyAlignment="1">
      <alignment horizontal="center"/>
    </xf>
    <xf numFmtId="49" fontId="9" fillId="0" borderId="0" xfId="0" applyNumberFormat="1" applyFont="1"/>
    <xf numFmtId="49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12" fillId="0" borderId="0" xfId="0" applyFont="1"/>
    <xf numFmtId="0" fontId="11" fillId="4" borderId="0" xfId="0" applyFont="1" applyFill="1" applyAlignment="1">
      <alignment horizontal="center"/>
    </xf>
    <xf numFmtId="0" fontId="10" fillId="5" borderId="0" xfId="0" applyFont="1" applyFill="1" applyAlignment="1">
      <alignment horizontal="center" vertical="center"/>
    </xf>
    <xf numFmtId="0" fontId="10" fillId="5" borderId="0" xfId="0" quotePrefix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left"/>
    </xf>
    <xf numFmtId="164" fontId="10" fillId="0" borderId="0" xfId="0" applyNumberFormat="1" applyFont="1"/>
    <xf numFmtId="164" fontId="10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164" fontId="10" fillId="4" borderId="0" xfId="0" applyNumberFormat="1" applyFont="1" applyFill="1" applyAlignment="1">
      <alignment horizontal="center"/>
    </xf>
    <xf numFmtId="0" fontId="15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2" fontId="10" fillId="0" borderId="0" xfId="0" applyNumberFormat="1" applyFont="1"/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64" fontId="11" fillId="0" borderId="0" xfId="0" applyNumberFormat="1" applyFont="1" applyAlignment="1">
      <alignment horizontal="center" vertical="center"/>
    </xf>
    <xf numFmtId="164" fontId="11" fillId="4" borderId="0" xfId="0" applyNumberFormat="1" applyFont="1" applyFill="1" applyAlignment="1">
      <alignment horizontal="center" vertical="center"/>
    </xf>
    <xf numFmtId="164" fontId="10" fillId="4" borderId="0" xfId="0" applyNumberFormat="1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9" fontId="10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164" fontId="10" fillId="0" borderId="0" xfId="3" applyNumberFormat="1" applyFont="1" applyFill="1" applyAlignment="1">
      <alignment horizontal="center" vertical="center"/>
    </xf>
    <xf numFmtId="2" fontId="9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0" fontId="15" fillId="0" borderId="0" xfId="0" applyFont="1"/>
    <xf numFmtId="2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1" fillId="0" borderId="0" xfId="3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164" fontId="10" fillId="4" borderId="0" xfId="3" applyNumberFormat="1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6" borderId="0" xfId="0" applyFont="1" applyFill="1" applyAlignment="1">
      <alignment vertical="center"/>
    </xf>
    <xf numFmtId="44" fontId="18" fillId="6" borderId="0" xfId="0" applyNumberFormat="1" applyFont="1" applyFill="1" applyAlignment="1">
      <alignment vertical="center"/>
    </xf>
    <xf numFmtId="0" fontId="19" fillId="0" borderId="0" xfId="0" applyFont="1"/>
    <xf numFmtId="0" fontId="18" fillId="6" borderId="0" xfId="0" applyFont="1" applyFill="1"/>
    <xf numFmtId="44" fontId="18" fillId="6" borderId="0" xfId="0" applyNumberFormat="1" applyFont="1" applyFill="1"/>
    <xf numFmtId="164" fontId="20" fillId="6" borderId="0" xfId="0" applyNumberFormat="1" applyFont="1" applyFill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164" fontId="1" fillId="7" borderId="0" xfId="3" applyNumberFormat="1" applyFont="1" applyFill="1" applyBorder="1" applyAlignment="1">
      <alignment horizontal="center" vertical="center"/>
    </xf>
    <xf numFmtId="164" fontId="1" fillId="7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</cellXfs>
  <cellStyles count="4">
    <cellStyle name="Currency" xfId="3" builtinId="4"/>
    <cellStyle name="Currency 2" xfId="2" xr:uid="{C4E7B5C8-A692-4424-8941-679EE6C6295B}"/>
    <cellStyle name="Normal" xfId="0" builtinId="0"/>
    <cellStyle name="Normal 2" xfId="1" xr:uid="{4FB2607B-6B64-44F0-90E2-53E8700EA26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10</xdr:row>
      <xdr:rowOff>133350</xdr:rowOff>
    </xdr:from>
    <xdr:to>
      <xdr:col>7</xdr:col>
      <xdr:colOff>266700</xdr:colOff>
      <xdr:row>19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FA59E0-A3DA-4949-416F-D90661D09EA7}"/>
            </a:ext>
          </a:extLst>
        </xdr:cNvPr>
        <xdr:cNvSpPr txBox="1"/>
      </xdr:nvSpPr>
      <xdr:spPr>
        <a:xfrm rot="20451963">
          <a:off x="1581150" y="1905000"/>
          <a:ext cx="5867400" cy="153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600">
              <a:solidFill>
                <a:srgbClr val="FF0000"/>
              </a:solidFill>
            </a:rPr>
            <a:t>Now Discontinued</a:t>
          </a:r>
        </a:p>
        <a:p>
          <a:pPr algn="ctr"/>
          <a:r>
            <a:rPr lang="en-US" sz="2400"/>
            <a:t>See Simplex 6200 and Simplex</a:t>
          </a:r>
          <a:r>
            <a:rPr lang="en-US" sz="2400" baseline="0"/>
            <a:t> 7100</a:t>
          </a:r>
          <a:endParaRPr lang="en-US" sz="24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ames Duff" id="{33097732-2872-42BD-ACB8-9AF67E12B855}" userId="S::james.duff@dormakaba.com::8d1f6d45-4163-4342-891f-eee88397bc2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5" dT="2023-08-28T18:15:43.30" personId="{33097732-2872-42BD-ACB8-9AF67E12B855}" id="{7E758C01-9590-4A67-8929-650C31D8AA4F}">
    <text>Changed pricing to $89 and $114 respectively as per Ed, Orlando, Brian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87"/>
  <sheetViews>
    <sheetView tabSelected="1" zoomScaleNormal="100" zoomScalePageLayoutView="98" workbookViewId="0">
      <selection activeCell="C1" sqref="C1:C1048576"/>
    </sheetView>
  </sheetViews>
  <sheetFormatPr defaultColWidth="8.85546875" defaultRowHeight="12" x14ac:dyDescent="0.2"/>
  <cols>
    <col min="1" max="1" width="18.28515625" style="10" customWidth="1"/>
    <col min="2" max="2" width="18.28515625" style="37" customWidth="1"/>
    <col min="3" max="3" width="22.42578125" style="37" customWidth="1"/>
    <col min="4" max="10" width="8.85546875" style="10"/>
    <col min="11" max="11" width="5.85546875" style="10" customWidth="1"/>
    <col min="12" max="12" width="11.42578125" style="10" customWidth="1"/>
    <col min="13" max="13" width="18.85546875" style="10" customWidth="1"/>
    <col min="14" max="14" width="8.85546875" style="10"/>
    <col min="15" max="15" width="9.7109375" style="10" bestFit="1" customWidth="1"/>
    <col min="16" max="16" width="10" style="10" customWidth="1"/>
    <col min="17" max="16384" width="8.85546875" style="10"/>
  </cols>
  <sheetData>
    <row r="1" spans="1:18" ht="22.5" customHeight="1" x14ac:dyDescent="0.2">
      <c r="A1" s="96" t="s">
        <v>2061</v>
      </c>
      <c r="B1" s="10"/>
      <c r="C1" s="31"/>
      <c r="D1" s="9"/>
      <c r="E1" s="9"/>
      <c r="F1" s="9"/>
      <c r="G1" s="9"/>
      <c r="H1" s="9"/>
      <c r="I1" s="9"/>
      <c r="L1" s="11">
        <v>1.04</v>
      </c>
      <c r="M1" s="12"/>
      <c r="N1" s="22" t="s">
        <v>0</v>
      </c>
      <c r="O1" s="23">
        <v>736</v>
      </c>
      <c r="P1" s="12"/>
      <c r="Q1" s="13" t="s">
        <v>2051</v>
      </c>
      <c r="R1" s="13">
        <v>1.3148972000000001</v>
      </c>
    </row>
    <row r="2" spans="1:18" ht="25.5" customHeight="1" thickBot="1" x14ac:dyDescent="0.25">
      <c r="B2" s="9"/>
      <c r="C2" s="31"/>
      <c r="D2" s="14"/>
      <c r="E2" s="9"/>
      <c r="F2" s="9"/>
      <c r="G2" s="9"/>
      <c r="H2" s="9"/>
      <c r="I2" s="9"/>
      <c r="N2" s="24" t="s">
        <v>2055</v>
      </c>
      <c r="O2" s="25">
        <v>968</v>
      </c>
    </row>
    <row r="3" spans="1:18" x14ac:dyDescent="0.2">
      <c r="A3" s="97" t="s">
        <v>0</v>
      </c>
      <c r="B3" s="98">
        <f>ROUNDUP($L$1*O1,0)</f>
        <v>766</v>
      </c>
      <c r="C3" s="31"/>
      <c r="D3" s="9"/>
      <c r="E3" s="9"/>
      <c r="F3" s="9"/>
      <c r="G3" s="9"/>
      <c r="H3" s="9"/>
      <c r="I3" s="9"/>
    </row>
    <row r="4" spans="1:18" x14ac:dyDescent="0.2">
      <c r="A4" s="97" t="s">
        <v>2055</v>
      </c>
      <c r="B4" s="98">
        <f>ROUNDUP($L$1*O2,0)</f>
        <v>1007</v>
      </c>
      <c r="C4" s="32"/>
      <c r="D4" s="15"/>
      <c r="E4" s="15"/>
      <c r="F4" s="15"/>
      <c r="G4" s="15"/>
      <c r="H4" s="15"/>
      <c r="I4" s="15"/>
    </row>
    <row r="5" spans="1:18" x14ac:dyDescent="0.2">
      <c r="B5" s="32"/>
      <c r="C5" s="32"/>
      <c r="D5" s="15"/>
      <c r="E5" s="15"/>
      <c r="F5" s="15"/>
      <c r="G5" s="15"/>
      <c r="H5" s="15"/>
      <c r="I5" s="15"/>
    </row>
    <row r="6" spans="1:18" x14ac:dyDescent="0.2">
      <c r="A6" s="16" t="s">
        <v>1</v>
      </c>
      <c r="B6" s="33" t="s">
        <v>2053</v>
      </c>
      <c r="C6" s="34" t="s">
        <v>2054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6</v>
      </c>
      <c r="I6" s="18" t="s">
        <v>7</v>
      </c>
    </row>
    <row r="7" spans="1:18" x14ac:dyDescent="0.2">
      <c r="A7" s="9" t="s">
        <v>71</v>
      </c>
      <c r="B7" s="32">
        <f t="shared" ref="B7:B70" si="0">$B$3+VLOOKUP(E7,$M$30:$N$35,2,FALSE)+VLOOKUP(F7,$M$8:$N$27,2,FALSE)+VLOOKUP(H7,$M$8:$N$27,2,FALSE)+VLOOKUP(I7,$M$8:$N$27,2,FALSE)</f>
        <v>891</v>
      </c>
      <c r="C7" s="35">
        <f t="shared" ref="C7:C70" si="1">$B$4+VLOOKUP(E7,$M$30:$O$35,3,FALSE)+VLOOKUP(F7,$M$8:$O$27,3,FALSE)+VLOOKUP(H7,$M$8:$O$27,3,FALSE)+VLOOKUP(I7,$M$8:$O$27,3,FALSE)</f>
        <v>1172</v>
      </c>
      <c r="D7" s="15" t="str">
        <f t="shared" ref="D7:D70" si="2">TRIM(LEFT(A7,2))</f>
        <v>50</v>
      </c>
      <c r="E7" s="15" t="str">
        <f t="shared" ref="E7:E70" si="3">TRIM(MID(A7,3,1))</f>
        <v>1</v>
      </c>
      <c r="F7" s="15" t="str">
        <f t="shared" ref="F7:F70" si="4">TRIM(MID(A7,4,1))</f>
        <v>0</v>
      </c>
      <c r="G7" s="15">
        <f t="shared" ref="G7:G70" si="5">IF(MID(A7,5,1)="X",1,0)</f>
        <v>0</v>
      </c>
      <c r="H7" s="15" t="str">
        <f t="shared" ref="H7:H70" si="6">TRIM(MID(A7,5,1+G7))</f>
        <v>B</v>
      </c>
      <c r="I7" s="15" t="str">
        <f t="shared" ref="I7:I70" si="7">TRIM(MID(A7,8+G7,2))</f>
        <v>02</v>
      </c>
      <c r="M7" s="26" t="s">
        <v>21</v>
      </c>
      <c r="N7" s="26" t="s">
        <v>2057</v>
      </c>
      <c r="O7" s="26" t="s">
        <v>2052</v>
      </c>
    </row>
    <row r="8" spans="1:18" x14ac:dyDescent="0.2">
      <c r="A8" s="9" t="s">
        <v>72</v>
      </c>
      <c r="B8" s="32">
        <f t="shared" si="0"/>
        <v>891</v>
      </c>
      <c r="C8" s="35">
        <f t="shared" si="1"/>
        <v>1172</v>
      </c>
      <c r="D8" s="15" t="str">
        <f t="shared" si="2"/>
        <v>50</v>
      </c>
      <c r="E8" s="15" t="str">
        <f t="shared" si="3"/>
        <v>1</v>
      </c>
      <c r="F8" s="15" t="str">
        <f t="shared" si="4"/>
        <v>0</v>
      </c>
      <c r="G8" s="15">
        <f t="shared" si="5"/>
        <v>0</v>
      </c>
      <c r="H8" s="15" t="str">
        <f t="shared" si="6"/>
        <v>B</v>
      </c>
      <c r="I8" s="15" t="str">
        <f t="shared" si="7"/>
        <v>03</v>
      </c>
      <c r="M8" s="27" t="s">
        <v>8</v>
      </c>
      <c r="N8" s="12">
        <v>0</v>
      </c>
      <c r="O8" s="28">
        <f>ROUNDUP(N8*$R$1,0)</f>
        <v>0</v>
      </c>
    </row>
    <row r="9" spans="1:18" x14ac:dyDescent="0.2">
      <c r="A9" s="10" t="s">
        <v>73</v>
      </c>
      <c r="B9" s="32">
        <f t="shared" si="0"/>
        <v>891</v>
      </c>
      <c r="C9" s="35">
        <f t="shared" si="1"/>
        <v>1172</v>
      </c>
      <c r="D9" s="12" t="str">
        <f t="shared" si="2"/>
        <v>50</v>
      </c>
      <c r="E9" s="12" t="str">
        <f t="shared" si="3"/>
        <v>1</v>
      </c>
      <c r="F9" s="12" t="str">
        <f t="shared" si="4"/>
        <v>0</v>
      </c>
      <c r="G9" s="12">
        <f t="shared" si="5"/>
        <v>0</v>
      </c>
      <c r="H9" s="12" t="str">
        <f t="shared" si="6"/>
        <v>B</v>
      </c>
      <c r="I9" s="12" t="str">
        <f t="shared" si="7"/>
        <v>03</v>
      </c>
      <c r="M9" s="27" t="s">
        <v>22</v>
      </c>
      <c r="N9" s="12">
        <v>0</v>
      </c>
      <c r="O9" s="28">
        <f t="shared" ref="O9:O35" si="8">ROUNDUP(N9*$R$1,0)</f>
        <v>0</v>
      </c>
    </row>
    <row r="10" spans="1:18" x14ac:dyDescent="0.2">
      <c r="A10" s="10" t="s">
        <v>74</v>
      </c>
      <c r="B10" s="32">
        <f t="shared" si="0"/>
        <v>891</v>
      </c>
      <c r="C10" s="35">
        <f t="shared" si="1"/>
        <v>1172</v>
      </c>
      <c r="D10" s="12" t="str">
        <f t="shared" si="2"/>
        <v>50</v>
      </c>
      <c r="E10" s="12" t="str">
        <f t="shared" si="3"/>
        <v>1</v>
      </c>
      <c r="F10" s="12" t="str">
        <f t="shared" si="4"/>
        <v>0</v>
      </c>
      <c r="G10" s="12">
        <f t="shared" si="5"/>
        <v>0</v>
      </c>
      <c r="H10" s="12" t="str">
        <f t="shared" si="6"/>
        <v>B</v>
      </c>
      <c r="I10" s="12" t="str">
        <f t="shared" si="7"/>
        <v>04</v>
      </c>
      <c r="M10" s="27" t="s">
        <v>9</v>
      </c>
      <c r="N10" s="12">
        <v>0</v>
      </c>
      <c r="O10" s="28">
        <f t="shared" si="8"/>
        <v>0</v>
      </c>
    </row>
    <row r="11" spans="1:18" x14ac:dyDescent="0.2">
      <c r="A11" s="10" t="s">
        <v>75</v>
      </c>
      <c r="B11" s="32">
        <f t="shared" si="0"/>
        <v>866</v>
      </c>
      <c r="C11" s="35">
        <f t="shared" si="1"/>
        <v>1139</v>
      </c>
      <c r="D11" s="12" t="str">
        <f t="shared" si="2"/>
        <v>50</v>
      </c>
      <c r="E11" s="12" t="str">
        <f t="shared" si="3"/>
        <v>1</v>
      </c>
      <c r="F11" s="12" t="str">
        <f t="shared" si="4"/>
        <v>0</v>
      </c>
      <c r="G11" s="12">
        <f t="shared" si="5"/>
        <v>0</v>
      </c>
      <c r="H11" s="12" t="str">
        <f t="shared" si="6"/>
        <v>B</v>
      </c>
      <c r="I11" s="12" t="str">
        <f t="shared" si="7"/>
        <v>26</v>
      </c>
      <c r="M11" s="27" t="s">
        <v>12</v>
      </c>
      <c r="N11" s="12">
        <v>0</v>
      </c>
      <c r="O11" s="28">
        <f t="shared" si="8"/>
        <v>0</v>
      </c>
    </row>
    <row r="12" spans="1:18" x14ac:dyDescent="0.2">
      <c r="A12" s="10" t="s">
        <v>76</v>
      </c>
      <c r="B12" s="32">
        <f t="shared" si="0"/>
        <v>866</v>
      </c>
      <c r="C12" s="35">
        <f t="shared" si="1"/>
        <v>1139</v>
      </c>
      <c r="D12" s="12" t="str">
        <f t="shared" si="2"/>
        <v>50</v>
      </c>
      <c r="E12" s="12" t="str">
        <f t="shared" si="3"/>
        <v>1</v>
      </c>
      <c r="F12" s="12" t="str">
        <f t="shared" si="4"/>
        <v>0</v>
      </c>
      <c r="G12" s="12">
        <f t="shared" si="5"/>
        <v>0</v>
      </c>
      <c r="H12" s="12" t="str">
        <f t="shared" si="6"/>
        <v>B</v>
      </c>
      <c r="I12" s="12" t="str">
        <f t="shared" si="7"/>
        <v>67</v>
      </c>
      <c r="M12" s="27" t="s">
        <v>23</v>
      </c>
      <c r="N12" s="12">
        <v>0</v>
      </c>
      <c r="O12" s="28">
        <f t="shared" si="8"/>
        <v>0</v>
      </c>
    </row>
    <row r="13" spans="1:18" x14ac:dyDescent="0.2">
      <c r="A13" s="10" t="s">
        <v>77</v>
      </c>
      <c r="B13" s="32">
        <f t="shared" si="0"/>
        <v>966</v>
      </c>
      <c r="C13" s="35">
        <f t="shared" si="1"/>
        <v>1271</v>
      </c>
      <c r="D13" s="12" t="str">
        <f t="shared" si="2"/>
        <v>50</v>
      </c>
      <c r="E13" s="12" t="str">
        <f t="shared" si="3"/>
        <v>1</v>
      </c>
      <c r="F13" s="12" t="str">
        <f t="shared" si="4"/>
        <v>0</v>
      </c>
      <c r="G13" s="12">
        <f t="shared" si="5"/>
        <v>0</v>
      </c>
      <c r="H13" s="12" t="str">
        <f t="shared" si="6"/>
        <v>B</v>
      </c>
      <c r="I13" s="12" t="str">
        <f t="shared" si="7"/>
        <v>74</v>
      </c>
      <c r="M13" s="27" t="s">
        <v>24</v>
      </c>
      <c r="N13" s="12">
        <v>0</v>
      </c>
      <c r="O13" s="28">
        <f t="shared" si="8"/>
        <v>0</v>
      </c>
    </row>
    <row r="14" spans="1:18" x14ac:dyDescent="0.2">
      <c r="A14" s="10" t="s">
        <v>78</v>
      </c>
      <c r="B14" s="32">
        <f t="shared" si="0"/>
        <v>891</v>
      </c>
      <c r="C14" s="35">
        <f t="shared" si="1"/>
        <v>1172</v>
      </c>
      <c r="D14" s="12" t="str">
        <f t="shared" si="2"/>
        <v>50</v>
      </c>
      <c r="E14" s="12" t="str">
        <f t="shared" si="3"/>
        <v>1</v>
      </c>
      <c r="F14" s="12" t="str">
        <f t="shared" si="4"/>
        <v>0</v>
      </c>
      <c r="G14" s="12">
        <f t="shared" si="5"/>
        <v>0</v>
      </c>
      <c r="H14" s="12" t="str">
        <f t="shared" si="6"/>
        <v>C</v>
      </c>
      <c r="I14" s="12" t="str">
        <f t="shared" si="7"/>
        <v>02</v>
      </c>
      <c r="M14" s="27" t="s">
        <v>25</v>
      </c>
      <c r="N14" s="12">
        <v>25</v>
      </c>
      <c r="O14" s="28">
        <f t="shared" si="8"/>
        <v>33</v>
      </c>
    </row>
    <row r="15" spans="1:18" x14ac:dyDescent="0.2">
      <c r="A15" s="10" t="s">
        <v>79</v>
      </c>
      <c r="B15" s="32">
        <f t="shared" si="0"/>
        <v>891</v>
      </c>
      <c r="C15" s="35">
        <f t="shared" si="1"/>
        <v>1172</v>
      </c>
      <c r="D15" s="12" t="str">
        <f t="shared" si="2"/>
        <v>50</v>
      </c>
      <c r="E15" s="12" t="str">
        <f t="shared" si="3"/>
        <v>1</v>
      </c>
      <c r="F15" s="12" t="str">
        <f t="shared" si="4"/>
        <v>0</v>
      </c>
      <c r="G15" s="12">
        <f t="shared" si="5"/>
        <v>0</v>
      </c>
      <c r="H15" s="12" t="str">
        <f t="shared" si="6"/>
        <v>C</v>
      </c>
      <c r="I15" s="12" t="str">
        <f t="shared" si="7"/>
        <v>03</v>
      </c>
      <c r="M15" s="27" t="s">
        <v>26</v>
      </c>
      <c r="N15" s="12">
        <v>25</v>
      </c>
      <c r="O15" s="28">
        <f t="shared" si="8"/>
        <v>33</v>
      </c>
    </row>
    <row r="16" spans="1:18" x14ac:dyDescent="0.2">
      <c r="A16" s="10" t="s">
        <v>80</v>
      </c>
      <c r="B16" s="32">
        <f t="shared" si="0"/>
        <v>891</v>
      </c>
      <c r="C16" s="35">
        <f t="shared" si="1"/>
        <v>1172</v>
      </c>
      <c r="D16" s="12" t="str">
        <f t="shared" si="2"/>
        <v>50</v>
      </c>
      <c r="E16" s="12" t="str">
        <f t="shared" si="3"/>
        <v>1</v>
      </c>
      <c r="F16" s="12" t="str">
        <f t="shared" si="4"/>
        <v>0</v>
      </c>
      <c r="G16" s="12">
        <f t="shared" si="5"/>
        <v>0</v>
      </c>
      <c r="H16" s="12" t="str">
        <f t="shared" si="6"/>
        <v>C</v>
      </c>
      <c r="I16" s="12" t="str">
        <f t="shared" si="7"/>
        <v>04</v>
      </c>
      <c r="M16" s="27" t="s">
        <v>27</v>
      </c>
      <c r="N16" s="12">
        <v>25</v>
      </c>
      <c r="O16" s="28">
        <f t="shared" si="8"/>
        <v>33</v>
      </c>
    </row>
    <row r="17" spans="1:15" x14ac:dyDescent="0.2">
      <c r="A17" s="10" t="s">
        <v>81</v>
      </c>
      <c r="B17" s="32">
        <f t="shared" si="0"/>
        <v>891</v>
      </c>
      <c r="C17" s="35">
        <f t="shared" si="1"/>
        <v>1172</v>
      </c>
      <c r="D17" s="12" t="str">
        <f t="shared" si="2"/>
        <v>50</v>
      </c>
      <c r="E17" s="12" t="str">
        <f t="shared" si="3"/>
        <v>1</v>
      </c>
      <c r="F17" s="12" t="str">
        <f t="shared" si="4"/>
        <v>0</v>
      </c>
      <c r="G17" s="12">
        <f t="shared" si="5"/>
        <v>0</v>
      </c>
      <c r="H17" s="12" t="str">
        <f t="shared" si="6"/>
        <v>C</v>
      </c>
      <c r="I17" s="12" t="str">
        <f t="shared" si="7"/>
        <v>04</v>
      </c>
      <c r="M17" s="27" t="s">
        <v>65</v>
      </c>
      <c r="N17" s="12">
        <v>100</v>
      </c>
      <c r="O17" s="28">
        <f t="shared" si="8"/>
        <v>132</v>
      </c>
    </row>
    <row r="18" spans="1:15" x14ac:dyDescent="0.2">
      <c r="A18" s="10" t="s">
        <v>82</v>
      </c>
      <c r="B18" s="32">
        <f t="shared" si="0"/>
        <v>866</v>
      </c>
      <c r="C18" s="35">
        <f t="shared" si="1"/>
        <v>1139</v>
      </c>
      <c r="D18" s="12" t="str">
        <f t="shared" si="2"/>
        <v>50</v>
      </c>
      <c r="E18" s="12" t="str">
        <f t="shared" si="3"/>
        <v>1</v>
      </c>
      <c r="F18" s="12" t="str">
        <f t="shared" si="4"/>
        <v>0</v>
      </c>
      <c r="G18" s="12">
        <f t="shared" si="5"/>
        <v>0</v>
      </c>
      <c r="H18" s="12" t="str">
        <f t="shared" si="6"/>
        <v>C</v>
      </c>
      <c r="I18" s="12" t="str">
        <f t="shared" si="7"/>
        <v>26</v>
      </c>
      <c r="M18" s="12" t="s">
        <v>13</v>
      </c>
      <c r="N18" s="12">
        <v>0</v>
      </c>
      <c r="O18" s="28">
        <f t="shared" si="8"/>
        <v>0</v>
      </c>
    </row>
    <row r="19" spans="1:15" x14ac:dyDescent="0.2">
      <c r="A19" s="10" t="s">
        <v>83</v>
      </c>
      <c r="B19" s="32">
        <f t="shared" si="0"/>
        <v>866</v>
      </c>
      <c r="C19" s="35">
        <f t="shared" si="1"/>
        <v>1139</v>
      </c>
      <c r="D19" s="12" t="str">
        <f t="shared" si="2"/>
        <v>50</v>
      </c>
      <c r="E19" s="12" t="str">
        <f t="shared" si="3"/>
        <v>1</v>
      </c>
      <c r="F19" s="12" t="str">
        <f t="shared" si="4"/>
        <v>0</v>
      </c>
      <c r="G19" s="12">
        <f t="shared" si="5"/>
        <v>0</v>
      </c>
      <c r="H19" s="12" t="str">
        <f t="shared" si="6"/>
        <v>C</v>
      </c>
      <c r="I19" s="12" t="str">
        <f t="shared" si="7"/>
        <v>67</v>
      </c>
      <c r="M19" s="12" t="s">
        <v>14</v>
      </c>
      <c r="N19" s="12">
        <v>0</v>
      </c>
      <c r="O19" s="28">
        <f t="shared" si="8"/>
        <v>0</v>
      </c>
    </row>
    <row r="20" spans="1:15" x14ac:dyDescent="0.2">
      <c r="A20" s="10" t="s">
        <v>84</v>
      </c>
      <c r="B20" s="32">
        <f t="shared" si="0"/>
        <v>966</v>
      </c>
      <c r="C20" s="35">
        <f t="shared" si="1"/>
        <v>1271</v>
      </c>
      <c r="D20" s="12" t="str">
        <f t="shared" si="2"/>
        <v>50</v>
      </c>
      <c r="E20" s="12" t="str">
        <f t="shared" si="3"/>
        <v>1</v>
      </c>
      <c r="F20" s="12" t="str">
        <f t="shared" si="4"/>
        <v>0</v>
      </c>
      <c r="G20" s="12">
        <f t="shared" si="5"/>
        <v>0</v>
      </c>
      <c r="H20" s="12" t="str">
        <f t="shared" si="6"/>
        <v>C</v>
      </c>
      <c r="I20" s="12" t="str">
        <f t="shared" si="7"/>
        <v>74</v>
      </c>
      <c r="M20" s="27" t="s">
        <v>15</v>
      </c>
      <c r="N20" s="12">
        <v>0</v>
      </c>
      <c r="O20" s="28">
        <f t="shared" si="8"/>
        <v>0</v>
      </c>
    </row>
    <row r="21" spans="1:15" x14ac:dyDescent="0.2">
      <c r="A21" s="10" t="s">
        <v>85</v>
      </c>
      <c r="B21" s="32">
        <f t="shared" si="0"/>
        <v>891</v>
      </c>
      <c r="C21" s="35">
        <f t="shared" si="1"/>
        <v>1172</v>
      </c>
      <c r="D21" s="12" t="str">
        <f t="shared" si="2"/>
        <v>50</v>
      </c>
      <c r="E21" s="12" t="str">
        <f t="shared" si="3"/>
        <v>1</v>
      </c>
      <c r="F21" s="12" t="str">
        <f t="shared" si="4"/>
        <v>0</v>
      </c>
      <c r="G21" s="12">
        <f t="shared" si="5"/>
        <v>0</v>
      </c>
      <c r="H21" s="12" t="str">
        <f t="shared" si="6"/>
        <v>M</v>
      </c>
      <c r="I21" s="12" t="str">
        <f t="shared" si="7"/>
        <v>02</v>
      </c>
      <c r="M21" s="27" t="s">
        <v>16</v>
      </c>
      <c r="N21" s="12">
        <v>0</v>
      </c>
      <c r="O21" s="28">
        <f t="shared" si="8"/>
        <v>0</v>
      </c>
    </row>
    <row r="22" spans="1:15" x14ac:dyDescent="0.2">
      <c r="A22" s="10" t="s">
        <v>86</v>
      </c>
      <c r="B22" s="32">
        <f t="shared" si="0"/>
        <v>891</v>
      </c>
      <c r="C22" s="35">
        <f t="shared" si="1"/>
        <v>1172</v>
      </c>
      <c r="D22" s="12" t="str">
        <f t="shared" si="2"/>
        <v>50</v>
      </c>
      <c r="E22" s="12" t="str">
        <f t="shared" si="3"/>
        <v>1</v>
      </c>
      <c r="F22" s="12" t="str">
        <f t="shared" si="4"/>
        <v>0</v>
      </c>
      <c r="G22" s="12">
        <f t="shared" si="5"/>
        <v>0</v>
      </c>
      <c r="H22" s="12" t="str">
        <f t="shared" si="6"/>
        <v>M</v>
      </c>
      <c r="I22" s="12" t="str">
        <f t="shared" si="7"/>
        <v>03</v>
      </c>
      <c r="M22" s="27" t="s">
        <v>17</v>
      </c>
      <c r="N22" s="12">
        <v>0</v>
      </c>
      <c r="O22" s="28">
        <f t="shared" si="8"/>
        <v>0</v>
      </c>
    </row>
    <row r="23" spans="1:15" x14ac:dyDescent="0.2">
      <c r="A23" s="10" t="s">
        <v>87</v>
      </c>
      <c r="B23" s="32">
        <f t="shared" si="0"/>
        <v>891</v>
      </c>
      <c r="C23" s="35">
        <f t="shared" si="1"/>
        <v>1172</v>
      </c>
      <c r="D23" s="12" t="str">
        <f t="shared" si="2"/>
        <v>50</v>
      </c>
      <c r="E23" s="12" t="str">
        <f t="shared" si="3"/>
        <v>1</v>
      </c>
      <c r="F23" s="12" t="str">
        <f t="shared" si="4"/>
        <v>0</v>
      </c>
      <c r="G23" s="12">
        <f t="shared" si="5"/>
        <v>0</v>
      </c>
      <c r="H23" s="12" t="str">
        <f t="shared" si="6"/>
        <v>M</v>
      </c>
      <c r="I23" s="12" t="str">
        <f t="shared" si="7"/>
        <v>04</v>
      </c>
      <c r="M23" s="27" t="s">
        <v>18</v>
      </c>
      <c r="N23" s="12">
        <v>0</v>
      </c>
      <c r="O23" s="28">
        <f t="shared" si="8"/>
        <v>0</v>
      </c>
    </row>
    <row r="24" spans="1:15" x14ac:dyDescent="0.2">
      <c r="A24" s="10" t="s">
        <v>88</v>
      </c>
      <c r="B24" s="32">
        <f t="shared" si="0"/>
        <v>866</v>
      </c>
      <c r="C24" s="35">
        <f t="shared" si="1"/>
        <v>1139</v>
      </c>
      <c r="D24" s="12" t="str">
        <f t="shared" si="2"/>
        <v>50</v>
      </c>
      <c r="E24" s="12" t="str">
        <f t="shared" si="3"/>
        <v>1</v>
      </c>
      <c r="F24" s="12" t="str">
        <f t="shared" si="4"/>
        <v>0</v>
      </c>
      <c r="G24" s="12">
        <f t="shared" si="5"/>
        <v>0</v>
      </c>
      <c r="H24" s="12" t="str">
        <f t="shared" si="6"/>
        <v>M</v>
      </c>
      <c r="I24" s="12" t="str">
        <f t="shared" si="7"/>
        <v>26</v>
      </c>
      <c r="M24" s="27" t="s">
        <v>19</v>
      </c>
      <c r="N24" s="12">
        <v>0</v>
      </c>
      <c r="O24" s="28">
        <f t="shared" si="8"/>
        <v>0</v>
      </c>
    </row>
    <row r="25" spans="1:15" x14ac:dyDescent="0.2">
      <c r="A25" s="10" t="s">
        <v>89</v>
      </c>
      <c r="B25" s="32">
        <f t="shared" si="0"/>
        <v>866</v>
      </c>
      <c r="C25" s="35">
        <f t="shared" si="1"/>
        <v>1139</v>
      </c>
      <c r="D25" s="12" t="str">
        <f t="shared" si="2"/>
        <v>50</v>
      </c>
      <c r="E25" s="12" t="str">
        <f t="shared" si="3"/>
        <v>1</v>
      </c>
      <c r="F25" s="12" t="str">
        <f t="shared" si="4"/>
        <v>0</v>
      </c>
      <c r="G25" s="12">
        <f t="shared" si="5"/>
        <v>0</v>
      </c>
      <c r="H25" s="12" t="str">
        <f t="shared" si="6"/>
        <v>M</v>
      </c>
      <c r="I25" s="12" t="str">
        <f t="shared" si="7"/>
        <v>67</v>
      </c>
      <c r="M25" s="29" t="s">
        <v>43</v>
      </c>
      <c r="N25" s="12">
        <v>0</v>
      </c>
      <c r="O25" s="28">
        <f t="shared" si="8"/>
        <v>0</v>
      </c>
    </row>
    <row r="26" spans="1:15" x14ac:dyDescent="0.2">
      <c r="A26" s="10" t="s">
        <v>90</v>
      </c>
      <c r="B26" s="32">
        <f t="shared" si="0"/>
        <v>966</v>
      </c>
      <c r="C26" s="35">
        <f t="shared" si="1"/>
        <v>1271</v>
      </c>
      <c r="D26" s="12" t="str">
        <f t="shared" si="2"/>
        <v>50</v>
      </c>
      <c r="E26" s="12" t="str">
        <f t="shared" si="3"/>
        <v>1</v>
      </c>
      <c r="F26" s="12" t="str">
        <f t="shared" si="4"/>
        <v>0</v>
      </c>
      <c r="G26" s="12">
        <f t="shared" si="5"/>
        <v>0</v>
      </c>
      <c r="H26" s="12" t="str">
        <f t="shared" si="6"/>
        <v>M</v>
      </c>
      <c r="I26" s="12" t="str">
        <f t="shared" si="7"/>
        <v>74</v>
      </c>
      <c r="M26" s="29" t="s">
        <v>44</v>
      </c>
      <c r="N26" s="12">
        <v>30</v>
      </c>
      <c r="O26" s="28">
        <f t="shared" si="8"/>
        <v>40</v>
      </c>
    </row>
    <row r="27" spans="1:15" x14ac:dyDescent="0.2">
      <c r="A27" s="10" t="s">
        <v>91</v>
      </c>
      <c r="B27" s="32">
        <f t="shared" si="0"/>
        <v>891</v>
      </c>
      <c r="C27" s="35">
        <f t="shared" si="1"/>
        <v>1172</v>
      </c>
      <c r="D27" s="12" t="str">
        <f t="shared" si="2"/>
        <v>50</v>
      </c>
      <c r="E27" s="12" t="str">
        <f t="shared" si="3"/>
        <v>1</v>
      </c>
      <c r="F27" s="12" t="str">
        <f t="shared" si="4"/>
        <v>0</v>
      </c>
      <c r="G27" s="12">
        <f t="shared" si="5"/>
        <v>0</v>
      </c>
      <c r="H27" s="12" t="str">
        <f t="shared" si="6"/>
        <v>R</v>
      </c>
      <c r="I27" s="12" t="str">
        <f t="shared" si="7"/>
        <v>02</v>
      </c>
      <c r="M27" s="29" t="s">
        <v>45</v>
      </c>
      <c r="N27" s="12">
        <v>30</v>
      </c>
      <c r="O27" s="28">
        <f t="shared" si="8"/>
        <v>40</v>
      </c>
    </row>
    <row r="28" spans="1:15" x14ac:dyDescent="0.2">
      <c r="A28" s="10" t="s">
        <v>92</v>
      </c>
      <c r="B28" s="32">
        <f t="shared" si="0"/>
        <v>891</v>
      </c>
      <c r="C28" s="35">
        <f t="shared" si="1"/>
        <v>1172</v>
      </c>
      <c r="D28" s="12" t="str">
        <f t="shared" si="2"/>
        <v>50</v>
      </c>
      <c r="E28" s="12" t="str">
        <f t="shared" si="3"/>
        <v>1</v>
      </c>
      <c r="F28" s="12" t="str">
        <f t="shared" si="4"/>
        <v>0</v>
      </c>
      <c r="G28" s="12">
        <f t="shared" si="5"/>
        <v>0</v>
      </c>
      <c r="H28" s="12" t="str">
        <f t="shared" si="6"/>
        <v>R</v>
      </c>
      <c r="I28" s="12" t="str">
        <f t="shared" si="7"/>
        <v>03</v>
      </c>
      <c r="M28" s="12"/>
      <c r="N28" s="12"/>
      <c r="O28" s="19"/>
    </row>
    <row r="29" spans="1:15" x14ac:dyDescent="0.2">
      <c r="A29" s="10" t="s">
        <v>93</v>
      </c>
      <c r="B29" s="32">
        <f t="shared" si="0"/>
        <v>891</v>
      </c>
      <c r="C29" s="35">
        <f t="shared" si="1"/>
        <v>1172</v>
      </c>
      <c r="D29" s="12" t="str">
        <f t="shared" si="2"/>
        <v>50</v>
      </c>
      <c r="E29" s="12" t="str">
        <f t="shared" si="3"/>
        <v>1</v>
      </c>
      <c r="F29" s="12" t="str">
        <f t="shared" si="4"/>
        <v>0</v>
      </c>
      <c r="G29" s="12">
        <f t="shared" si="5"/>
        <v>0</v>
      </c>
      <c r="H29" s="12" t="str">
        <f t="shared" si="6"/>
        <v>R</v>
      </c>
      <c r="I29" s="12" t="str">
        <f t="shared" si="7"/>
        <v>04</v>
      </c>
      <c r="M29" s="26" t="s">
        <v>20</v>
      </c>
      <c r="N29" s="26" t="s">
        <v>2057</v>
      </c>
      <c r="O29" s="20" t="s">
        <v>2052</v>
      </c>
    </row>
    <row r="30" spans="1:15" x14ac:dyDescent="0.2">
      <c r="A30" s="10" t="s">
        <v>94</v>
      </c>
      <c r="B30" s="32">
        <f t="shared" si="0"/>
        <v>866</v>
      </c>
      <c r="C30" s="35">
        <f t="shared" si="1"/>
        <v>1139</v>
      </c>
      <c r="D30" s="12" t="str">
        <f t="shared" si="2"/>
        <v>50</v>
      </c>
      <c r="E30" s="12" t="str">
        <f t="shared" si="3"/>
        <v>1</v>
      </c>
      <c r="F30" s="12" t="str">
        <f t="shared" si="4"/>
        <v>0</v>
      </c>
      <c r="G30" s="12">
        <f t="shared" si="5"/>
        <v>0</v>
      </c>
      <c r="H30" s="12" t="str">
        <f t="shared" si="6"/>
        <v>R</v>
      </c>
      <c r="I30" s="12" t="str">
        <f t="shared" si="7"/>
        <v>26</v>
      </c>
      <c r="M30" s="27" t="s">
        <v>9</v>
      </c>
      <c r="N30" s="12">
        <v>100</v>
      </c>
      <c r="O30" s="28">
        <f t="shared" si="8"/>
        <v>132</v>
      </c>
    </row>
    <row r="31" spans="1:15" x14ac:dyDescent="0.2">
      <c r="A31" s="10" t="s">
        <v>95</v>
      </c>
      <c r="B31" s="32">
        <f t="shared" si="0"/>
        <v>866</v>
      </c>
      <c r="C31" s="35">
        <f t="shared" si="1"/>
        <v>1139</v>
      </c>
      <c r="D31" s="12" t="str">
        <f t="shared" si="2"/>
        <v>50</v>
      </c>
      <c r="E31" s="12" t="str">
        <f t="shared" si="3"/>
        <v>1</v>
      </c>
      <c r="F31" s="12" t="str">
        <f t="shared" si="4"/>
        <v>0</v>
      </c>
      <c r="G31" s="12">
        <f t="shared" si="5"/>
        <v>0</v>
      </c>
      <c r="H31" s="12" t="str">
        <f t="shared" si="6"/>
        <v>R</v>
      </c>
      <c r="I31" s="12" t="str">
        <f t="shared" si="7"/>
        <v>67</v>
      </c>
      <c r="M31" s="27" t="s">
        <v>22</v>
      </c>
      <c r="N31" s="12">
        <v>0</v>
      </c>
      <c r="O31" s="28">
        <f t="shared" si="8"/>
        <v>0</v>
      </c>
    </row>
    <row r="32" spans="1:15" x14ac:dyDescent="0.2">
      <c r="A32" s="10" t="s">
        <v>96</v>
      </c>
      <c r="B32" s="32">
        <f t="shared" si="0"/>
        <v>966</v>
      </c>
      <c r="C32" s="35">
        <f t="shared" si="1"/>
        <v>1271</v>
      </c>
      <c r="D32" s="12" t="str">
        <f t="shared" si="2"/>
        <v>50</v>
      </c>
      <c r="E32" s="12" t="str">
        <f t="shared" si="3"/>
        <v>1</v>
      </c>
      <c r="F32" s="12" t="str">
        <f t="shared" si="4"/>
        <v>0</v>
      </c>
      <c r="G32" s="12">
        <f t="shared" si="5"/>
        <v>0</v>
      </c>
      <c r="H32" s="12" t="str">
        <f t="shared" si="6"/>
        <v>R</v>
      </c>
      <c r="I32" s="12" t="str">
        <f t="shared" si="7"/>
        <v>74</v>
      </c>
      <c r="M32" s="27" t="s">
        <v>10</v>
      </c>
      <c r="N32" s="12">
        <v>50</v>
      </c>
      <c r="O32" s="28">
        <f t="shared" si="8"/>
        <v>66</v>
      </c>
    </row>
    <row r="33" spans="1:15" x14ac:dyDescent="0.2">
      <c r="A33" s="10" t="s">
        <v>97</v>
      </c>
      <c r="B33" s="32">
        <f t="shared" si="0"/>
        <v>891</v>
      </c>
      <c r="C33" s="35">
        <f t="shared" si="1"/>
        <v>1172</v>
      </c>
      <c r="D33" s="12" t="str">
        <f t="shared" si="2"/>
        <v>50</v>
      </c>
      <c r="E33" s="12" t="str">
        <f t="shared" si="3"/>
        <v>1</v>
      </c>
      <c r="F33" s="12" t="str">
        <f t="shared" si="4"/>
        <v>0</v>
      </c>
      <c r="G33" s="12">
        <f t="shared" si="5"/>
        <v>0</v>
      </c>
      <c r="H33" s="12" t="str">
        <f t="shared" si="6"/>
        <v>S</v>
      </c>
      <c r="I33" s="12" t="str">
        <f t="shared" si="7"/>
        <v>02</v>
      </c>
      <c r="M33" s="27" t="s">
        <v>11</v>
      </c>
      <c r="N33" s="12">
        <v>50</v>
      </c>
      <c r="O33" s="28">
        <f t="shared" si="8"/>
        <v>66</v>
      </c>
    </row>
    <row r="34" spans="1:15" x14ac:dyDescent="0.2">
      <c r="A34" s="10" t="s">
        <v>98</v>
      </c>
      <c r="B34" s="32">
        <f t="shared" si="0"/>
        <v>891</v>
      </c>
      <c r="C34" s="35">
        <f t="shared" si="1"/>
        <v>1172</v>
      </c>
      <c r="D34" s="12" t="str">
        <f t="shared" si="2"/>
        <v>50</v>
      </c>
      <c r="E34" s="12" t="str">
        <f t="shared" si="3"/>
        <v>1</v>
      </c>
      <c r="F34" s="12" t="str">
        <f t="shared" si="4"/>
        <v>0</v>
      </c>
      <c r="G34" s="12">
        <f t="shared" si="5"/>
        <v>0</v>
      </c>
      <c r="H34" s="12" t="str">
        <f t="shared" si="6"/>
        <v>S</v>
      </c>
      <c r="I34" s="12" t="str">
        <f t="shared" si="7"/>
        <v>03</v>
      </c>
      <c r="M34" s="27" t="s">
        <v>12</v>
      </c>
      <c r="N34" s="12">
        <v>100</v>
      </c>
      <c r="O34" s="28">
        <f t="shared" si="8"/>
        <v>132</v>
      </c>
    </row>
    <row r="35" spans="1:15" x14ac:dyDescent="0.2">
      <c r="A35" s="10" t="s">
        <v>99</v>
      </c>
      <c r="B35" s="32">
        <f t="shared" si="0"/>
        <v>891</v>
      </c>
      <c r="C35" s="35">
        <f t="shared" si="1"/>
        <v>1172</v>
      </c>
      <c r="D35" s="12" t="str">
        <f t="shared" si="2"/>
        <v>50</v>
      </c>
      <c r="E35" s="12" t="str">
        <f t="shared" si="3"/>
        <v>1</v>
      </c>
      <c r="F35" s="12" t="str">
        <f t="shared" si="4"/>
        <v>0</v>
      </c>
      <c r="G35" s="12">
        <f t="shared" si="5"/>
        <v>0</v>
      </c>
      <c r="H35" s="12" t="str">
        <f t="shared" si="6"/>
        <v>S</v>
      </c>
      <c r="I35" s="12" t="str">
        <f t="shared" si="7"/>
        <v>03</v>
      </c>
      <c r="M35" s="30" t="s">
        <v>43</v>
      </c>
      <c r="N35" s="12">
        <v>120</v>
      </c>
      <c r="O35" s="28">
        <f t="shared" si="8"/>
        <v>158</v>
      </c>
    </row>
    <row r="36" spans="1:15" x14ac:dyDescent="0.2">
      <c r="A36" s="10" t="s">
        <v>100</v>
      </c>
      <c r="B36" s="32">
        <f t="shared" si="0"/>
        <v>891</v>
      </c>
      <c r="C36" s="35">
        <f t="shared" si="1"/>
        <v>1172</v>
      </c>
      <c r="D36" s="12" t="str">
        <f t="shared" si="2"/>
        <v>50</v>
      </c>
      <c r="E36" s="12" t="str">
        <f t="shared" si="3"/>
        <v>1</v>
      </c>
      <c r="F36" s="12" t="str">
        <f t="shared" si="4"/>
        <v>0</v>
      </c>
      <c r="G36" s="12">
        <f t="shared" si="5"/>
        <v>0</v>
      </c>
      <c r="H36" s="12" t="str">
        <f t="shared" si="6"/>
        <v>S</v>
      </c>
      <c r="I36" s="12" t="str">
        <f t="shared" si="7"/>
        <v>04</v>
      </c>
    </row>
    <row r="37" spans="1:15" x14ac:dyDescent="0.2">
      <c r="A37" s="10" t="s">
        <v>101</v>
      </c>
      <c r="B37" s="32">
        <f t="shared" si="0"/>
        <v>891</v>
      </c>
      <c r="C37" s="35">
        <f t="shared" si="1"/>
        <v>1172</v>
      </c>
      <c r="D37" s="12" t="str">
        <f t="shared" si="2"/>
        <v>50</v>
      </c>
      <c r="E37" s="12" t="str">
        <f t="shared" si="3"/>
        <v>1</v>
      </c>
      <c r="F37" s="12" t="str">
        <f t="shared" si="4"/>
        <v>0</v>
      </c>
      <c r="G37" s="12">
        <f t="shared" si="5"/>
        <v>0</v>
      </c>
      <c r="H37" s="12" t="str">
        <f t="shared" si="6"/>
        <v>S</v>
      </c>
      <c r="I37" s="12" t="str">
        <f t="shared" si="7"/>
        <v>04</v>
      </c>
    </row>
    <row r="38" spans="1:15" ht="15.75" x14ac:dyDescent="0.2">
      <c r="A38" s="10" t="s">
        <v>102</v>
      </c>
      <c r="B38" s="32">
        <f t="shared" si="0"/>
        <v>866</v>
      </c>
      <c r="C38" s="35">
        <f t="shared" si="1"/>
        <v>1139</v>
      </c>
      <c r="D38" s="12" t="str">
        <f t="shared" si="2"/>
        <v>50</v>
      </c>
      <c r="E38" s="12" t="str">
        <f t="shared" si="3"/>
        <v>1</v>
      </c>
      <c r="F38" s="12" t="str">
        <f t="shared" si="4"/>
        <v>0</v>
      </c>
      <c r="G38" s="12">
        <f t="shared" si="5"/>
        <v>0</v>
      </c>
      <c r="H38" s="12" t="str">
        <f t="shared" si="6"/>
        <v>S</v>
      </c>
      <c r="I38" s="12" t="str">
        <f t="shared" si="7"/>
        <v>26</v>
      </c>
      <c r="J38" s="94"/>
    </row>
    <row r="39" spans="1:15" x14ac:dyDescent="0.2">
      <c r="A39" s="10" t="s">
        <v>103</v>
      </c>
      <c r="B39" s="32">
        <f t="shared" si="0"/>
        <v>866</v>
      </c>
      <c r="C39" s="35">
        <f t="shared" si="1"/>
        <v>1139</v>
      </c>
      <c r="D39" s="12" t="str">
        <f t="shared" si="2"/>
        <v>50</v>
      </c>
      <c r="E39" s="12" t="str">
        <f t="shared" si="3"/>
        <v>1</v>
      </c>
      <c r="F39" s="12" t="str">
        <f t="shared" si="4"/>
        <v>0</v>
      </c>
      <c r="G39" s="12">
        <f t="shared" si="5"/>
        <v>0</v>
      </c>
      <c r="H39" s="12" t="str">
        <f t="shared" si="6"/>
        <v>S</v>
      </c>
      <c r="I39" s="12" t="str">
        <f t="shared" si="7"/>
        <v>67</v>
      </c>
    </row>
    <row r="40" spans="1:15" x14ac:dyDescent="0.2">
      <c r="A40" s="10" t="s">
        <v>104</v>
      </c>
      <c r="B40" s="32">
        <f t="shared" si="0"/>
        <v>966</v>
      </c>
      <c r="C40" s="35">
        <f t="shared" si="1"/>
        <v>1271</v>
      </c>
      <c r="D40" s="12" t="str">
        <f t="shared" si="2"/>
        <v>50</v>
      </c>
      <c r="E40" s="12" t="str">
        <f t="shared" si="3"/>
        <v>1</v>
      </c>
      <c r="F40" s="12" t="str">
        <f t="shared" si="4"/>
        <v>0</v>
      </c>
      <c r="G40" s="12">
        <f t="shared" si="5"/>
        <v>0</v>
      </c>
      <c r="H40" s="12" t="str">
        <f t="shared" si="6"/>
        <v>S</v>
      </c>
      <c r="I40" s="12" t="str">
        <f t="shared" si="7"/>
        <v>74</v>
      </c>
    </row>
    <row r="41" spans="1:15" x14ac:dyDescent="0.2">
      <c r="A41" s="10" t="s">
        <v>105</v>
      </c>
      <c r="B41" s="32">
        <f t="shared" si="0"/>
        <v>891</v>
      </c>
      <c r="C41" s="35">
        <f t="shared" si="1"/>
        <v>1172</v>
      </c>
      <c r="D41" s="12" t="str">
        <f t="shared" si="2"/>
        <v>50</v>
      </c>
      <c r="E41" s="12" t="str">
        <f t="shared" si="3"/>
        <v>1</v>
      </c>
      <c r="F41" s="12" t="str">
        <f t="shared" si="4"/>
        <v>0</v>
      </c>
      <c r="G41" s="12">
        <f t="shared" si="5"/>
        <v>1</v>
      </c>
      <c r="H41" s="12" t="str">
        <f t="shared" si="6"/>
        <v>XK</v>
      </c>
      <c r="I41" s="12" t="str">
        <f t="shared" si="7"/>
        <v>02</v>
      </c>
    </row>
    <row r="42" spans="1:15" x14ac:dyDescent="0.2">
      <c r="A42" s="10" t="s">
        <v>106</v>
      </c>
      <c r="B42" s="32">
        <f t="shared" si="0"/>
        <v>891</v>
      </c>
      <c r="C42" s="35">
        <f t="shared" si="1"/>
        <v>1172</v>
      </c>
      <c r="D42" s="12" t="str">
        <f t="shared" si="2"/>
        <v>50</v>
      </c>
      <c r="E42" s="12" t="str">
        <f t="shared" si="3"/>
        <v>1</v>
      </c>
      <c r="F42" s="12" t="str">
        <f t="shared" si="4"/>
        <v>0</v>
      </c>
      <c r="G42" s="12">
        <f t="shared" si="5"/>
        <v>1</v>
      </c>
      <c r="H42" s="12" t="str">
        <f t="shared" si="6"/>
        <v>XK</v>
      </c>
      <c r="I42" s="12" t="str">
        <f t="shared" si="7"/>
        <v>03</v>
      </c>
    </row>
    <row r="43" spans="1:15" x14ac:dyDescent="0.2">
      <c r="A43" s="10" t="s">
        <v>107</v>
      </c>
      <c r="B43" s="32">
        <f t="shared" si="0"/>
        <v>891</v>
      </c>
      <c r="C43" s="35">
        <f t="shared" si="1"/>
        <v>1172</v>
      </c>
      <c r="D43" s="12" t="str">
        <f t="shared" si="2"/>
        <v>50</v>
      </c>
      <c r="E43" s="12" t="str">
        <f t="shared" si="3"/>
        <v>1</v>
      </c>
      <c r="F43" s="12" t="str">
        <f t="shared" si="4"/>
        <v>0</v>
      </c>
      <c r="G43" s="12">
        <f t="shared" si="5"/>
        <v>1</v>
      </c>
      <c r="H43" s="12" t="str">
        <f t="shared" si="6"/>
        <v>XK</v>
      </c>
      <c r="I43" s="12" t="str">
        <f t="shared" si="7"/>
        <v>03</v>
      </c>
    </row>
    <row r="44" spans="1:15" x14ac:dyDescent="0.2">
      <c r="A44" s="10" t="s">
        <v>108</v>
      </c>
      <c r="B44" s="32">
        <f t="shared" si="0"/>
        <v>891</v>
      </c>
      <c r="C44" s="35">
        <f t="shared" si="1"/>
        <v>1172</v>
      </c>
      <c r="D44" s="12" t="str">
        <f t="shared" si="2"/>
        <v>50</v>
      </c>
      <c r="E44" s="12" t="str">
        <f t="shared" si="3"/>
        <v>1</v>
      </c>
      <c r="F44" s="12" t="str">
        <f t="shared" si="4"/>
        <v>0</v>
      </c>
      <c r="G44" s="12">
        <f t="shared" si="5"/>
        <v>1</v>
      </c>
      <c r="H44" s="12" t="str">
        <f t="shared" si="6"/>
        <v>XK</v>
      </c>
      <c r="I44" s="12" t="str">
        <f t="shared" si="7"/>
        <v>04</v>
      </c>
    </row>
    <row r="45" spans="1:15" x14ac:dyDescent="0.2">
      <c r="A45" s="10" t="s">
        <v>109</v>
      </c>
      <c r="B45" s="32">
        <f t="shared" si="0"/>
        <v>866</v>
      </c>
      <c r="C45" s="35">
        <f t="shared" si="1"/>
        <v>1139</v>
      </c>
      <c r="D45" s="12" t="str">
        <f t="shared" si="2"/>
        <v>50</v>
      </c>
      <c r="E45" s="12" t="str">
        <f t="shared" si="3"/>
        <v>1</v>
      </c>
      <c r="F45" s="12" t="str">
        <f t="shared" si="4"/>
        <v>0</v>
      </c>
      <c r="G45" s="12">
        <f t="shared" si="5"/>
        <v>1</v>
      </c>
      <c r="H45" s="12" t="str">
        <f t="shared" si="6"/>
        <v>XK</v>
      </c>
      <c r="I45" s="12" t="str">
        <f t="shared" si="7"/>
        <v>26</v>
      </c>
    </row>
    <row r="46" spans="1:15" x14ac:dyDescent="0.2">
      <c r="A46" s="10" t="s">
        <v>110</v>
      </c>
      <c r="B46" s="32">
        <f t="shared" si="0"/>
        <v>866</v>
      </c>
      <c r="C46" s="35">
        <f t="shared" si="1"/>
        <v>1139</v>
      </c>
      <c r="D46" s="12" t="str">
        <f t="shared" si="2"/>
        <v>50</v>
      </c>
      <c r="E46" s="12" t="str">
        <f t="shared" si="3"/>
        <v>1</v>
      </c>
      <c r="F46" s="12" t="str">
        <f t="shared" si="4"/>
        <v>0</v>
      </c>
      <c r="G46" s="12">
        <f t="shared" si="5"/>
        <v>1</v>
      </c>
      <c r="H46" s="12" t="str">
        <f t="shared" si="6"/>
        <v>XK</v>
      </c>
      <c r="I46" s="12" t="str">
        <f t="shared" si="7"/>
        <v>67</v>
      </c>
    </row>
    <row r="47" spans="1:15" x14ac:dyDescent="0.2">
      <c r="A47" s="10" t="s">
        <v>111</v>
      </c>
      <c r="B47" s="32">
        <f t="shared" si="0"/>
        <v>966</v>
      </c>
      <c r="C47" s="35">
        <f t="shared" si="1"/>
        <v>1271</v>
      </c>
      <c r="D47" s="12" t="str">
        <f t="shared" si="2"/>
        <v>50</v>
      </c>
      <c r="E47" s="12" t="str">
        <f t="shared" si="3"/>
        <v>1</v>
      </c>
      <c r="F47" s="12" t="str">
        <f t="shared" si="4"/>
        <v>0</v>
      </c>
      <c r="G47" s="12">
        <f t="shared" si="5"/>
        <v>1</v>
      </c>
      <c r="H47" s="12" t="str">
        <f t="shared" si="6"/>
        <v>XK</v>
      </c>
      <c r="I47" s="12" t="str">
        <f t="shared" si="7"/>
        <v>74</v>
      </c>
    </row>
    <row r="48" spans="1:15" x14ac:dyDescent="0.2">
      <c r="A48" s="10" t="s">
        <v>112</v>
      </c>
      <c r="B48" s="32">
        <f t="shared" si="0"/>
        <v>891</v>
      </c>
      <c r="C48" s="35">
        <f t="shared" si="1"/>
        <v>1172</v>
      </c>
      <c r="D48" s="12" t="str">
        <f t="shared" si="2"/>
        <v>50</v>
      </c>
      <c r="E48" s="12" t="str">
        <f t="shared" si="3"/>
        <v>1</v>
      </c>
      <c r="F48" s="12" t="str">
        <f t="shared" si="4"/>
        <v>0</v>
      </c>
      <c r="G48" s="12">
        <f t="shared" si="5"/>
        <v>1</v>
      </c>
      <c r="H48" s="12" t="str">
        <f t="shared" si="6"/>
        <v>XS</v>
      </c>
      <c r="I48" s="12" t="str">
        <f t="shared" si="7"/>
        <v>02</v>
      </c>
    </row>
    <row r="49" spans="1:9" x14ac:dyDescent="0.2">
      <c r="A49" s="10" t="s">
        <v>113</v>
      </c>
      <c r="B49" s="32">
        <f t="shared" si="0"/>
        <v>891</v>
      </c>
      <c r="C49" s="35">
        <f t="shared" si="1"/>
        <v>1172</v>
      </c>
      <c r="D49" s="12" t="str">
        <f t="shared" si="2"/>
        <v>50</v>
      </c>
      <c r="E49" s="12" t="str">
        <f t="shared" si="3"/>
        <v>1</v>
      </c>
      <c r="F49" s="12" t="str">
        <f t="shared" si="4"/>
        <v>0</v>
      </c>
      <c r="G49" s="12">
        <f t="shared" si="5"/>
        <v>1</v>
      </c>
      <c r="H49" s="12" t="str">
        <f t="shared" si="6"/>
        <v>XS</v>
      </c>
      <c r="I49" s="12" t="str">
        <f t="shared" si="7"/>
        <v>03</v>
      </c>
    </row>
    <row r="50" spans="1:9" x14ac:dyDescent="0.2">
      <c r="A50" s="10" t="s">
        <v>114</v>
      </c>
      <c r="B50" s="32">
        <f t="shared" si="0"/>
        <v>891</v>
      </c>
      <c r="C50" s="35">
        <f t="shared" si="1"/>
        <v>1172</v>
      </c>
      <c r="D50" s="12" t="str">
        <f t="shared" si="2"/>
        <v>50</v>
      </c>
      <c r="E50" s="12" t="str">
        <f t="shared" si="3"/>
        <v>1</v>
      </c>
      <c r="F50" s="12" t="str">
        <f t="shared" si="4"/>
        <v>0</v>
      </c>
      <c r="G50" s="12">
        <f t="shared" si="5"/>
        <v>1</v>
      </c>
      <c r="H50" s="12" t="str">
        <f t="shared" si="6"/>
        <v>XS</v>
      </c>
      <c r="I50" s="12" t="str">
        <f t="shared" si="7"/>
        <v>03</v>
      </c>
    </row>
    <row r="51" spans="1:9" x14ac:dyDescent="0.2">
      <c r="A51" s="10" t="s">
        <v>115</v>
      </c>
      <c r="B51" s="32">
        <f t="shared" si="0"/>
        <v>891</v>
      </c>
      <c r="C51" s="35">
        <f t="shared" si="1"/>
        <v>1172</v>
      </c>
      <c r="D51" s="12" t="str">
        <f t="shared" si="2"/>
        <v>50</v>
      </c>
      <c r="E51" s="12" t="str">
        <f t="shared" si="3"/>
        <v>1</v>
      </c>
      <c r="F51" s="12" t="str">
        <f t="shared" si="4"/>
        <v>0</v>
      </c>
      <c r="G51" s="12">
        <f t="shared" si="5"/>
        <v>1</v>
      </c>
      <c r="H51" s="12" t="str">
        <f t="shared" si="6"/>
        <v>XS</v>
      </c>
      <c r="I51" s="12" t="str">
        <f t="shared" si="7"/>
        <v>04</v>
      </c>
    </row>
    <row r="52" spans="1:9" x14ac:dyDescent="0.2">
      <c r="A52" s="10" t="s">
        <v>116</v>
      </c>
      <c r="B52" s="32">
        <f t="shared" si="0"/>
        <v>891</v>
      </c>
      <c r="C52" s="35">
        <f t="shared" si="1"/>
        <v>1172</v>
      </c>
      <c r="D52" s="12" t="str">
        <f t="shared" si="2"/>
        <v>50</v>
      </c>
      <c r="E52" s="12" t="str">
        <f t="shared" si="3"/>
        <v>1</v>
      </c>
      <c r="F52" s="12" t="str">
        <f t="shared" si="4"/>
        <v>0</v>
      </c>
      <c r="G52" s="12">
        <f t="shared" si="5"/>
        <v>1</v>
      </c>
      <c r="H52" s="12" t="str">
        <f t="shared" si="6"/>
        <v>XS</v>
      </c>
      <c r="I52" s="12" t="str">
        <f t="shared" si="7"/>
        <v>04</v>
      </c>
    </row>
    <row r="53" spans="1:9" x14ac:dyDescent="0.2">
      <c r="A53" s="10" t="s">
        <v>117</v>
      </c>
      <c r="B53" s="32">
        <f t="shared" si="0"/>
        <v>866</v>
      </c>
      <c r="C53" s="35">
        <f t="shared" si="1"/>
        <v>1139</v>
      </c>
      <c r="D53" s="12" t="str">
        <f t="shared" si="2"/>
        <v>50</v>
      </c>
      <c r="E53" s="12" t="str">
        <f t="shared" si="3"/>
        <v>1</v>
      </c>
      <c r="F53" s="12" t="str">
        <f t="shared" si="4"/>
        <v>0</v>
      </c>
      <c r="G53" s="12">
        <f t="shared" si="5"/>
        <v>1</v>
      </c>
      <c r="H53" s="12" t="str">
        <f t="shared" si="6"/>
        <v>XS</v>
      </c>
      <c r="I53" s="12" t="str">
        <f t="shared" si="7"/>
        <v>26</v>
      </c>
    </row>
    <row r="54" spans="1:9" x14ac:dyDescent="0.2">
      <c r="A54" s="10" t="s">
        <v>118</v>
      </c>
      <c r="B54" s="32" t="e">
        <f t="shared" si="0"/>
        <v>#N/A</v>
      </c>
      <c r="C54" s="35" t="e">
        <f t="shared" si="1"/>
        <v>#N/A</v>
      </c>
      <c r="D54" s="12" t="str">
        <f t="shared" si="2"/>
        <v>50</v>
      </c>
      <c r="E54" s="12" t="str">
        <f t="shared" si="3"/>
        <v>1</v>
      </c>
      <c r="F54" s="12" t="str">
        <f t="shared" si="4"/>
        <v>0</v>
      </c>
      <c r="G54" s="12">
        <f t="shared" si="5"/>
        <v>1</v>
      </c>
      <c r="H54" s="12" t="str">
        <f t="shared" si="6"/>
        <v>XS</v>
      </c>
      <c r="I54" s="12" t="str">
        <f t="shared" si="7"/>
        <v>55</v>
      </c>
    </row>
    <row r="55" spans="1:9" x14ac:dyDescent="0.2">
      <c r="A55" s="10" t="s">
        <v>119</v>
      </c>
      <c r="B55" s="32">
        <f t="shared" si="0"/>
        <v>866</v>
      </c>
      <c r="C55" s="35">
        <f t="shared" si="1"/>
        <v>1139</v>
      </c>
      <c r="D55" s="12" t="str">
        <f t="shared" si="2"/>
        <v>50</v>
      </c>
      <c r="E55" s="12" t="str">
        <f t="shared" si="3"/>
        <v>1</v>
      </c>
      <c r="F55" s="12" t="str">
        <f t="shared" si="4"/>
        <v>0</v>
      </c>
      <c r="G55" s="12">
        <f t="shared" si="5"/>
        <v>1</v>
      </c>
      <c r="H55" s="12" t="str">
        <f t="shared" si="6"/>
        <v>XS</v>
      </c>
      <c r="I55" s="12" t="str">
        <f t="shared" si="7"/>
        <v>67</v>
      </c>
    </row>
    <row r="56" spans="1:9" x14ac:dyDescent="0.2">
      <c r="A56" s="10" t="s">
        <v>120</v>
      </c>
      <c r="B56" s="32">
        <f t="shared" si="0"/>
        <v>966</v>
      </c>
      <c r="C56" s="35">
        <f t="shared" si="1"/>
        <v>1271</v>
      </c>
      <c r="D56" s="12" t="str">
        <f t="shared" si="2"/>
        <v>50</v>
      </c>
      <c r="E56" s="12" t="str">
        <f t="shared" si="3"/>
        <v>1</v>
      </c>
      <c r="F56" s="12" t="str">
        <f t="shared" si="4"/>
        <v>0</v>
      </c>
      <c r="G56" s="12">
        <f t="shared" si="5"/>
        <v>1</v>
      </c>
      <c r="H56" s="12" t="str">
        <f t="shared" si="6"/>
        <v>XS</v>
      </c>
      <c r="I56" s="12" t="str">
        <f t="shared" si="7"/>
        <v>74</v>
      </c>
    </row>
    <row r="57" spans="1:9" x14ac:dyDescent="0.2">
      <c r="A57" s="10" t="s">
        <v>121</v>
      </c>
      <c r="B57" s="32">
        <f t="shared" si="0"/>
        <v>791</v>
      </c>
      <c r="C57" s="35">
        <f t="shared" si="1"/>
        <v>1040</v>
      </c>
      <c r="D57" s="12" t="str">
        <f t="shared" si="2"/>
        <v>50</v>
      </c>
      <c r="E57" s="12" t="str">
        <f t="shared" si="3"/>
        <v>2</v>
      </c>
      <c r="F57" s="12" t="str">
        <f t="shared" si="4"/>
        <v>1</v>
      </c>
      <c r="G57" s="12">
        <f t="shared" si="5"/>
        <v>0</v>
      </c>
      <c r="H57" s="12" t="str">
        <f t="shared" si="6"/>
        <v>B</v>
      </c>
      <c r="I57" s="12" t="str">
        <f t="shared" si="7"/>
        <v>03</v>
      </c>
    </row>
    <row r="58" spans="1:9" x14ac:dyDescent="0.2">
      <c r="A58" s="10" t="s">
        <v>122</v>
      </c>
      <c r="B58" s="32">
        <f t="shared" si="0"/>
        <v>766</v>
      </c>
      <c r="C58" s="35">
        <f t="shared" si="1"/>
        <v>1007</v>
      </c>
      <c r="D58" s="12" t="str">
        <f t="shared" si="2"/>
        <v>50</v>
      </c>
      <c r="E58" s="12" t="str">
        <f t="shared" si="3"/>
        <v>2</v>
      </c>
      <c r="F58" s="12" t="str">
        <f t="shared" si="4"/>
        <v>1</v>
      </c>
      <c r="G58" s="12">
        <f t="shared" si="5"/>
        <v>0</v>
      </c>
      <c r="H58" s="12" t="str">
        <f t="shared" si="6"/>
        <v>B</v>
      </c>
      <c r="I58" s="12" t="str">
        <f t="shared" si="7"/>
        <v>26</v>
      </c>
    </row>
    <row r="59" spans="1:9" x14ac:dyDescent="0.2">
      <c r="A59" s="10" t="s">
        <v>123</v>
      </c>
      <c r="B59" s="32">
        <f t="shared" si="0"/>
        <v>791</v>
      </c>
      <c r="C59" s="35">
        <f t="shared" si="1"/>
        <v>1040</v>
      </c>
      <c r="D59" s="12" t="str">
        <f t="shared" si="2"/>
        <v>50</v>
      </c>
      <c r="E59" s="12" t="str">
        <f t="shared" si="3"/>
        <v>2</v>
      </c>
      <c r="F59" s="12" t="str">
        <f t="shared" si="4"/>
        <v>1</v>
      </c>
      <c r="G59" s="12">
        <f t="shared" si="5"/>
        <v>0</v>
      </c>
      <c r="H59" s="12" t="str">
        <f t="shared" si="6"/>
        <v>B</v>
      </c>
      <c r="I59" s="12" t="str">
        <f t="shared" si="7"/>
        <v>02</v>
      </c>
    </row>
    <row r="60" spans="1:9" x14ac:dyDescent="0.2">
      <c r="A60" s="10" t="s">
        <v>124</v>
      </c>
      <c r="B60" s="32">
        <f t="shared" si="0"/>
        <v>791</v>
      </c>
      <c r="C60" s="35">
        <f t="shared" si="1"/>
        <v>1040</v>
      </c>
      <c r="D60" s="12" t="str">
        <f t="shared" si="2"/>
        <v>50</v>
      </c>
      <c r="E60" s="12" t="str">
        <f t="shared" si="3"/>
        <v>2</v>
      </c>
      <c r="F60" s="12" t="str">
        <f t="shared" si="4"/>
        <v>1</v>
      </c>
      <c r="G60" s="12">
        <f t="shared" si="5"/>
        <v>0</v>
      </c>
      <c r="H60" s="12" t="str">
        <f t="shared" si="6"/>
        <v>B</v>
      </c>
      <c r="I60" s="12" t="str">
        <f t="shared" si="7"/>
        <v>03</v>
      </c>
    </row>
    <row r="61" spans="1:9" x14ac:dyDescent="0.2">
      <c r="A61" s="10" t="s">
        <v>125</v>
      </c>
      <c r="B61" s="32">
        <f t="shared" si="0"/>
        <v>791</v>
      </c>
      <c r="C61" s="35">
        <f t="shared" si="1"/>
        <v>1040</v>
      </c>
      <c r="D61" s="12" t="str">
        <f t="shared" si="2"/>
        <v>50</v>
      </c>
      <c r="E61" s="12" t="str">
        <f t="shared" si="3"/>
        <v>2</v>
      </c>
      <c r="F61" s="12" t="str">
        <f t="shared" si="4"/>
        <v>1</v>
      </c>
      <c r="G61" s="12">
        <f t="shared" si="5"/>
        <v>0</v>
      </c>
      <c r="H61" s="12" t="str">
        <f t="shared" si="6"/>
        <v>B</v>
      </c>
      <c r="I61" s="12" t="str">
        <f t="shared" si="7"/>
        <v>03</v>
      </c>
    </row>
    <row r="62" spans="1:9" x14ac:dyDescent="0.2">
      <c r="A62" s="10" t="s">
        <v>126</v>
      </c>
      <c r="B62" s="32">
        <f t="shared" si="0"/>
        <v>791</v>
      </c>
      <c r="C62" s="35">
        <f t="shared" si="1"/>
        <v>1040</v>
      </c>
      <c r="D62" s="12" t="str">
        <f t="shared" si="2"/>
        <v>50</v>
      </c>
      <c r="E62" s="12" t="str">
        <f t="shared" si="3"/>
        <v>2</v>
      </c>
      <c r="F62" s="12" t="str">
        <f t="shared" si="4"/>
        <v>1</v>
      </c>
      <c r="G62" s="12">
        <f t="shared" si="5"/>
        <v>0</v>
      </c>
      <c r="H62" s="12" t="str">
        <f t="shared" si="6"/>
        <v>B</v>
      </c>
      <c r="I62" s="12" t="str">
        <f t="shared" si="7"/>
        <v>04</v>
      </c>
    </row>
    <row r="63" spans="1:9" x14ac:dyDescent="0.2">
      <c r="A63" s="10" t="s">
        <v>127</v>
      </c>
      <c r="B63" s="32">
        <f t="shared" si="0"/>
        <v>791</v>
      </c>
      <c r="C63" s="35">
        <f t="shared" si="1"/>
        <v>1040</v>
      </c>
      <c r="D63" s="12" t="str">
        <f t="shared" si="2"/>
        <v>50</v>
      </c>
      <c r="E63" s="12" t="str">
        <f t="shared" si="3"/>
        <v>2</v>
      </c>
      <c r="F63" s="12" t="str">
        <f t="shared" si="4"/>
        <v>1</v>
      </c>
      <c r="G63" s="12">
        <f t="shared" si="5"/>
        <v>0</v>
      </c>
      <c r="H63" s="12" t="str">
        <f t="shared" si="6"/>
        <v>B</v>
      </c>
      <c r="I63" s="12" t="str">
        <f t="shared" si="7"/>
        <v>04</v>
      </c>
    </row>
    <row r="64" spans="1:9" x14ac:dyDescent="0.2">
      <c r="A64" s="10" t="s">
        <v>128</v>
      </c>
      <c r="B64" s="32">
        <f t="shared" si="0"/>
        <v>766</v>
      </c>
      <c r="C64" s="35">
        <f t="shared" si="1"/>
        <v>1007</v>
      </c>
      <c r="D64" s="12" t="str">
        <f t="shared" si="2"/>
        <v>50</v>
      </c>
      <c r="E64" s="12" t="str">
        <f t="shared" si="3"/>
        <v>2</v>
      </c>
      <c r="F64" s="12" t="str">
        <f t="shared" si="4"/>
        <v>1</v>
      </c>
      <c r="G64" s="12">
        <f t="shared" si="5"/>
        <v>0</v>
      </c>
      <c r="H64" s="12" t="str">
        <f t="shared" si="6"/>
        <v>B</v>
      </c>
      <c r="I64" s="12" t="str">
        <f t="shared" si="7"/>
        <v>26</v>
      </c>
    </row>
    <row r="65" spans="1:9" x14ac:dyDescent="0.2">
      <c r="A65" s="10" t="s">
        <v>129</v>
      </c>
      <c r="B65" s="32" t="e">
        <f t="shared" si="0"/>
        <v>#N/A</v>
      </c>
      <c r="C65" s="35" t="e">
        <f t="shared" si="1"/>
        <v>#N/A</v>
      </c>
      <c r="D65" s="12" t="str">
        <f t="shared" si="2"/>
        <v>50</v>
      </c>
      <c r="E65" s="12" t="str">
        <f t="shared" si="3"/>
        <v>2</v>
      </c>
      <c r="F65" s="12" t="str">
        <f t="shared" si="4"/>
        <v>1</v>
      </c>
      <c r="G65" s="12">
        <f t="shared" si="5"/>
        <v>0</v>
      </c>
      <c r="H65" s="12" t="str">
        <f t="shared" si="6"/>
        <v>B</v>
      </c>
      <c r="I65" s="12" t="str">
        <f t="shared" si="7"/>
        <v>55</v>
      </c>
    </row>
    <row r="66" spans="1:9" x14ac:dyDescent="0.2">
      <c r="A66" s="10" t="s">
        <v>130</v>
      </c>
      <c r="B66" s="32">
        <f t="shared" si="0"/>
        <v>766</v>
      </c>
      <c r="C66" s="35">
        <f t="shared" si="1"/>
        <v>1007</v>
      </c>
      <c r="D66" s="12" t="str">
        <f t="shared" si="2"/>
        <v>50</v>
      </c>
      <c r="E66" s="12" t="str">
        <f t="shared" si="3"/>
        <v>2</v>
      </c>
      <c r="F66" s="12" t="str">
        <f t="shared" si="4"/>
        <v>1</v>
      </c>
      <c r="G66" s="12">
        <f t="shared" si="5"/>
        <v>0</v>
      </c>
      <c r="H66" s="12" t="str">
        <f t="shared" si="6"/>
        <v>B</v>
      </c>
      <c r="I66" s="12" t="str">
        <f t="shared" si="7"/>
        <v>67</v>
      </c>
    </row>
    <row r="67" spans="1:9" x14ac:dyDescent="0.2">
      <c r="A67" s="10" t="s">
        <v>131</v>
      </c>
      <c r="B67" s="32">
        <f t="shared" si="0"/>
        <v>866</v>
      </c>
      <c r="C67" s="35">
        <f t="shared" si="1"/>
        <v>1139</v>
      </c>
      <c r="D67" s="12" t="str">
        <f t="shared" si="2"/>
        <v>50</v>
      </c>
      <c r="E67" s="12" t="str">
        <f t="shared" si="3"/>
        <v>2</v>
      </c>
      <c r="F67" s="12" t="str">
        <f t="shared" si="4"/>
        <v>1</v>
      </c>
      <c r="G67" s="12">
        <f t="shared" si="5"/>
        <v>0</v>
      </c>
      <c r="H67" s="12" t="str">
        <f t="shared" si="6"/>
        <v>B</v>
      </c>
      <c r="I67" s="12" t="str">
        <f t="shared" si="7"/>
        <v>74</v>
      </c>
    </row>
    <row r="68" spans="1:9" x14ac:dyDescent="0.2">
      <c r="A68" s="10" t="s">
        <v>132</v>
      </c>
      <c r="B68" s="32">
        <f t="shared" si="0"/>
        <v>766</v>
      </c>
      <c r="C68" s="35">
        <f t="shared" si="1"/>
        <v>1007</v>
      </c>
      <c r="D68" s="12" t="str">
        <f t="shared" si="2"/>
        <v>50</v>
      </c>
      <c r="E68" s="12" t="str">
        <f t="shared" si="3"/>
        <v>2</v>
      </c>
      <c r="F68" s="12" t="str">
        <f t="shared" si="4"/>
        <v>1</v>
      </c>
      <c r="G68" s="12">
        <f t="shared" si="5"/>
        <v>0</v>
      </c>
      <c r="H68" s="12" t="str">
        <f t="shared" si="6"/>
        <v>C</v>
      </c>
      <c r="I68" s="12" t="str">
        <f t="shared" si="7"/>
        <v>26</v>
      </c>
    </row>
    <row r="69" spans="1:9" x14ac:dyDescent="0.2">
      <c r="A69" s="10" t="s">
        <v>133</v>
      </c>
      <c r="B69" s="32">
        <f t="shared" si="0"/>
        <v>791</v>
      </c>
      <c r="C69" s="35">
        <f t="shared" si="1"/>
        <v>1040</v>
      </c>
      <c r="D69" s="12" t="str">
        <f t="shared" si="2"/>
        <v>50</v>
      </c>
      <c r="E69" s="12" t="str">
        <f t="shared" si="3"/>
        <v>2</v>
      </c>
      <c r="F69" s="12" t="str">
        <f t="shared" si="4"/>
        <v>1</v>
      </c>
      <c r="G69" s="12">
        <f t="shared" si="5"/>
        <v>0</v>
      </c>
      <c r="H69" s="12" t="str">
        <f t="shared" si="6"/>
        <v>C</v>
      </c>
      <c r="I69" s="12" t="str">
        <f t="shared" si="7"/>
        <v>02</v>
      </c>
    </row>
    <row r="70" spans="1:9" x14ac:dyDescent="0.2">
      <c r="A70" s="10" t="s">
        <v>134</v>
      </c>
      <c r="B70" s="32">
        <f t="shared" si="0"/>
        <v>791</v>
      </c>
      <c r="C70" s="35">
        <f t="shared" si="1"/>
        <v>1040</v>
      </c>
      <c r="D70" s="12" t="str">
        <f t="shared" si="2"/>
        <v>50</v>
      </c>
      <c r="E70" s="12" t="str">
        <f t="shared" si="3"/>
        <v>2</v>
      </c>
      <c r="F70" s="12" t="str">
        <f t="shared" si="4"/>
        <v>1</v>
      </c>
      <c r="G70" s="12">
        <f t="shared" si="5"/>
        <v>0</v>
      </c>
      <c r="H70" s="12" t="str">
        <f t="shared" si="6"/>
        <v>C</v>
      </c>
      <c r="I70" s="12" t="str">
        <f t="shared" si="7"/>
        <v>03</v>
      </c>
    </row>
    <row r="71" spans="1:9" x14ac:dyDescent="0.2">
      <c r="A71" s="10" t="s">
        <v>135</v>
      </c>
      <c r="B71" s="32">
        <f t="shared" ref="B71:B134" si="9">$B$3+VLOOKUP(E71,$M$30:$N$35,2,FALSE)+VLOOKUP(F71,$M$8:$N$27,2,FALSE)+VLOOKUP(H71,$M$8:$N$27,2,FALSE)+VLOOKUP(I71,$M$8:$N$27,2,FALSE)</f>
        <v>791</v>
      </c>
      <c r="C71" s="35">
        <f t="shared" ref="C71:C134" si="10">$B$4+VLOOKUP(E71,$M$30:$O$35,3,FALSE)+VLOOKUP(F71,$M$8:$O$27,3,FALSE)+VLOOKUP(H71,$M$8:$O$27,3,FALSE)+VLOOKUP(I71,$M$8:$O$27,3,FALSE)</f>
        <v>1040</v>
      </c>
      <c r="D71" s="12" t="str">
        <f t="shared" ref="D71:D134" si="11">TRIM(LEFT(A71,2))</f>
        <v>50</v>
      </c>
      <c r="E71" s="12" t="str">
        <f t="shared" ref="E71:E134" si="12">TRIM(MID(A71,3,1))</f>
        <v>2</v>
      </c>
      <c r="F71" s="12" t="str">
        <f t="shared" ref="F71:F134" si="13">TRIM(MID(A71,4,1))</f>
        <v>1</v>
      </c>
      <c r="G71" s="12">
        <f t="shared" ref="G71:G134" si="14">IF(MID(A71,5,1)="X",1,0)</f>
        <v>0</v>
      </c>
      <c r="H71" s="12" t="str">
        <f t="shared" ref="H71:H134" si="15">TRIM(MID(A71,5,1+G71))</f>
        <v>C</v>
      </c>
      <c r="I71" s="12" t="str">
        <f t="shared" ref="I71:I134" si="16">TRIM(MID(A71,8+G71,2))</f>
        <v>03</v>
      </c>
    </row>
    <row r="72" spans="1:9" x14ac:dyDescent="0.2">
      <c r="A72" s="10" t="s">
        <v>136</v>
      </c>
      <c r="B72" s="32">
        <f t="shared" si="9"/>
        <v>791</v>
      </c>
      <c r="C72" s="35">
        <f t="shared" si="10"/>
        <v>1040</v>
      </c>
      <c r="D72" s="12" t="str">
        <f t="shared" si="11"/>
        <v>50</v>
      </c>
      <c r="E72" s="12" t="str">
        <f t="shared" si="12"/>
        <v>2</v>
      </c>
      <c r="F72" s="12" t="str">
        <f t="shared" si="13"/>
        <v>1</v>
      </c>
      <c r="G72" s="12">
        <f t="shared" si="14"/>
        <v>0</v>
      </c>
      <c r="H72" s="12" t="str">
        <f t="shared" si="15"/>
        <v>C</v>
      </c>
      <c r="I72" s="12" t="str">
        <f t="shared" si="16"/>
        <v>04</v>
      </c>
    </row>
    <row r="73" spans="1:9" x14ac:dyDescent="0.2">
      <c r="A73" s="10" t="s">
        <v>137</v>
      </c>
      <c r="B73" s="32">
        <f t="shared" si="9"/>
        <v>791</v>
      </c>
      <c r="C73" s="35">
        <f t="shared" si="10"/>
        <v>1040</v>
      </c>
      <c r="D73" s="12" t="str">
        <f t="shared" si="11"/>
        <v>50</v>
      </c>
      <c r="E73" s="12" t="str">
        <f t="shared" si="12"/>
        <v>2</v>
      </c>
      <c r="F73" s="12" t="str">
        <f t="shared" si="13"/>
        <v>1</v>
      </c>
      <c r="G73" s="12">
        <f t="shared" si="14"/>
        <v>0</v>
      </c>
      <c r="H73" s="12" t="str">
        <f t="shared" si="15"/>
        <v>C</v>
      </c>
      <c r="I73" s="12" t="str">
        <f t="shared" si="16"/>
        <v>04</v>
      </c>
    </row>
    <row r="74" spans="1:9" x14ac:dyDescent="0.2">
      <c r="A74" s="10" t="s">
        <v>138</v>
      </c>
      <c r="B74" s="32">
        <f t="shared" si="9"/>
        <v>766</v>
      </c>
      <c r="C74" s="35">
        <f t="shared" si="10"/>
        <v>1007</v>
      </c>
      <c r="D74" s="12" t="str">
        <f t="shared" si="11"/>
        <v>50</v>
      </c>
      <c r="E74" s="12" t="str">
        <f t="shared" si="12"/>
        <v>2</v>
      </c>
      <c r="F74" s="12" t="str">
        <f t="shared" si="13"/>
        <v>1</v>
      </c>
      <c r="G74" s="12">
        <f t="shared" si="14"/>
        <v>0</v>
      </c>
      <c r="H74" s="12" t="str">
        <f t="shared" si="15"/>
        <v>C</v>
      </c>
      <c r="I74" s="12" t="str">
        <f t="shared" si="16"/>
        <v>26</v>
      </c>
    </row>
    <row r="75" spans="1:9" x14ac:dyDescent="0.2">
      <c r="A75" s="10" t="s">
        <v>139</v>
      </c>
      <c r="B75" s="32" t="e">
        <f t="shared" si="9"/>
        <v>#N/A</v>
      </c>
      <c r="C75" s="35" t="e">
        <f t="shared" si="10"/>
        <v>#N/A</v>
      </c>
      <c r="D75" s="12" t="str">
        <f t="shared" si="11"/>
        <v>50</v>
      </c>
      <c r="E75" s="12" t="str">
        <f t="shared" si="12"/>
        <v>2</v>
      </c>
      <c r="F75" s="12" t="str">
        <f t="shared" si="13"/>
        <v>1</v>
      </c>
      <c r="G75" s="12">
        <f t="shared" si="14"/>
        <v>0</v>
      </c>
      <c r="H75" s="12" t="str">
        <f t="shared" si="15"/>
        <v>C</v>
      </c>
      <c r="I75" s="12" t="str">
        <f t="shared" si="16"/>
        <v>55</v>
      </c>
    </row>
    <row r="76" spans="1:9" x14ac:dyDescent="0.2">
      <c r="A76" s="10" t="s">
        <v>140</v>
      </c>
      <c r="B76" s="32">
        <f t="shared" si="9"/>
        <v>866</v>
      </c>
      <c r="C76" s="35">
        <f t="shared" si="10"/>
        <v>1139</v>
      </c>
      <c r="D76" s="12" t="str">
        <f t="shared" si="11"/>
        <v>50</v>
      </c>
      <c r="E76" s="12" t="str">
        <f t="shared" si="12"/>
        <v>2</v>
      </c>
      <c r="F76" s="12" t="str">
        <f t="shared" si="13"/>
        <v>1</v>
      </c>
      <c r="G76" s="12">
        <f t="shared" si="14"/>
        <v>0</v>
      </c>
      <c r="H76" s="12" t="str">
        <f t="shared" si="15"/>
        <v>C</v>
      </c>
      <c r="I76" s="12" t="str">
        <f t="shared" si="16"/>
        <v>74</v>
      </c>
    </row>
    <row r="77" spans="1:9" x14ac:dyDescent="0.2">
      <c r="A77" s="10" t="s">
        <v>141</v>
      </c>
      <c r="B77" s="32">
        <f t="shared" si="9"/>
        <v>766</v>
      </c>
      <c r="C77" s="35">
        <f t="shared" si="10"/>
        <v>1007</v>
      </c>
      <c r="D77" s="12" t="str">
        <f t="shared" si="11"/>
        <v>50</v>
      </c>
      <c r="E77" s="12" t="str">
        <f t="shared" si="12"/>
        <v>2</v>
      </c>
      <c r="F77" s="12" t="str">
        <f t="shared" si="13"/>
        <v>1</v>
      </c>
      <c r="G77" s="12">
        <f t="shared" si="14"/>
        <v>0</v>
      </c>
      <c r="H77" s="12" t="str">
        <f t="shared" si="15"/>
        <v>M</v>
      </c>
      <c r="I77" s="12" t="str">
        <f t="shared" si="16"/>
        <v>26</v>
      </c>
    </row>
    <row r="78" spans="1:9" x14ac:dyDescent="0.2">
      <c r="A78" s="10" t="s">
        <v>142</v>
      </c>
      <c r="B78" s="32">
        <f t="shared" si="9"/>
        <v>791</v>
      </c>
      <c r="C78" s="35">
        <f t="shared" si="10"/>
        <v>1040</v>
      </c>
      <c r="D78" s="12" t="str">
        <f t="shared" si="11"/>
        <v>50</v>
      </c>
      <c r="E78" s="12" t="str">
        <f t="shared" si="12"/>
        <v>2</v>
      </c>
      <c r="F78" s="12" t="str">
        <f t="shared" si="13"/>
        <v>1</v>
      </c>
      <c r="G78" s="12">
        <f t="shared" si="14"/>
        <v>0</v>
      </c>
      <c r="H78" s="12" t="str">
        <f t="shared" si="15"/>
        <v>M</v>
      </c>
      <c r="I78" s="12" t="str">
        <f t="shared" si="16"/>
        <v>03</v>
      </c>
    </row>
    <row r="79" spans="1:9" x14ac:dyDescent="0.2">
      <c r="A79" s="10" t="s">
        <v>143</v>
      </c>
      <c r="B79" s="32">
        <f t="shared" si="9"/>
        <v>791</v>
      </c>
      <c r="C79" s="35">
        <f t="shared" si="10"/>
        <v>1040</v>
      </c>
      <c r="D79" s="12" t="str">
        <f t="shared" si="11"/>
        <v>50</v>
      </c>
      <c r="E79" s="12" t="str">
        <f t="shared" si="12"/>
        <v>2</v>
      </c>
      <c r="F79" s="12" t="str">
        <f t="shared" si="13"/>
        <v>1</v>
      </c>
      <c r="G79" s="12">
        <f t="shared" si="14"/>
        <v>0</v>
      </c>
      <c r="H79" s="12" t="str">
        <f t="shared" si="15"/>
        <v>M</v>
      </c>
      <c r="I79" s="12" t="str">
        <f t="shared" si="16"/>
        <v>03</v>
      </c>
    </row>
    <row r="80" spans="1:9" x14ac:dyDescent="0.2">
      <c r="A80" s="10" t="s">
        <v>144</v>
      </c>
      <c r="B80" s="32">
        <f t="shared" si="9"/>
        <v>791</v>
      </c>
      <c r="C80" s="35">
        <f t="shared" si="10"/>
        <v>1040</v>
      </c>
      <c r="D80" s="12" t="str">
        <f t="shared" si="11"/>
        <v>50</v>
      </c>
      <c r="E80" s="12" t="str">
        <f t="shared" si="12"/>
        <v>2</v>
      </c>
      <c r="F80" s="12" t="str">
        <f t="shared" si="13"/>
        <v>1</v>
      </c>
      <c r="G80" s="12">
        <f t="shared" si="14"/>
        <v>0</v>
      </c>
      <c r="H80" s="12" t="str">
        <f t="shared" si="15"/>
        <v>M</v>
      </c>
      <c r="I80" s="12" t="str">
        <f t="shared" si="16"/>
        <v>04</v>
      </c>
    </row>
    <row r="81" spans="1:9" x14ac:dyDescent="0.2">
      <c r="A81" s="10" t="s">
        <v>145</v>
      </c>
      <c r="B81" s="32">
        <f t="shared" si="9"/>
        <v>791</v>
      </c>
      <c r="C81" s="35">
        <f t="shared" si="10"/>
        <v>1040</v>
      </c>
      <c r="D81" s="12" t="str">
        <f t="shared" si="11"/>
        <v>50</v>
      </c>
      <c r="E81" s="12" t="str">
        <f t="shared" si="12"/>
        <v>2</v>
      </c>
      <c r="F81" s="12" t="str">
        <f t="shared" si="13"/>
        <v>1</v>
      </c>
      <c r="G81" s="12">
        <f t="shared" si="14"/>
        <v>0</v>
      </c>
      <c r="H81" s="12" t="str">
        <f t="shared" si="15"/>
        <v>M</v>
      </c>
      <c r="I81" s="12" t="str">
        <f t="shared" si="16"/>
        <v>04</v>
      </c>
    </row>
    <row r="82" spans="1:9" x14ac:dyDescent="0.2">
      <c r="A82" s="10" t="s">
        <v>146</v>
      </c>
      <c r="B82" s="32">
        <f t="shared" si="9"/>
        <v>766</v>
      </c>
      <c r="C82" s="35">
        <f t="shared" si="10"/>
        <v>1007</v>
      </c>
      <c r="D82" s="12" t="str">
        <f t="shared" si="11"/>
        <v>50</v>
      </c>
      <c r="E82" s="12" t="str">
        <f t="shared" si="12"/>
        <v>2</v>
      </c>
      <c r="F82" s="12" t="str">
        <f t="shared" si="13"/>
        <v>1</v>
      </c>
      <c r="G82" s="12">
        <f t="shared" si="14"/>
        <v>0</v>
      </c>
      <c r="H82" s="12" t="str">
        <f t="shared" si="15"/>
        <v>M</v>
      </c>
      <c r="I82" s="12" t="str">
        <f t="shared" si="16"/>
        <v>26</v>
      </c>
    </row>
    <row r="83" spans="1:9" x14ac:dyDescent="0.2">
      <c r="A83" s="10" t="s">
        <v>147</v>
      </c>
      <c r="B83" s="32" t="e">
        <f t="shared" si="9"/>
        <v>#N/A</v>
      </c>
      <c r="C83" s="35" t="e">
        <f t="shared" si="10"/>
        <v>#N/A</v>
      </c>
      <c r="D83" s="12" t="str">
        <f t="shared" si="11"/>
        <v>50</v>
      </c>
      <c r="E83" s="12" t="str">
        <f t="shared" si="12"/>
        <v>2</v>
      </c>
      <c r="F83" s="12" t="str">
        <f t="shared" si="13"/>
        <v>1</v>
      </c>
      <c r="G83" s="12">
        <f t="shared" si="14"/>
        <v>0</v>
      </c>
      <c r="H83" s="12" t="str">
        <f t="shared" si="15"/>
        <v>M</v>
      </c>
      <c r="I83" s="12" t="str">
        <f t="shared" si="16"/>
        <v>55</v>
      </c>
    </row>
    <row r="84" spans="1:9" x14ac:dyDescent="0.2">
      <c r="A84" s="10" t="s">
        <v>148</v>
      </c>
      <c r="B84" s="32">
        <f t="shared" si="9"/>
        <v>766</v>
      </c>
      <c r="C84" s="35">
        <f t="shared" si="10"/>
        <v>1007</v>
      </c>
      <c r="D84" s="12" t="str">
        <f t="shared" si="11"/>
        <v>50</v>
      </c>
      <c r="E84" s="12" t="str">
        <f t="shared" si="12"/>
        <v>2</v>
      </c>
      <c r="F84" s="12" t="str">
        <f t="shared" si="13"/>
        <v>1</v>
      </c>
      <c r="G84" s="12">
        <f t="shared" si="14"/>
        <v>0</v>
      </c>
      <c r="H84" s="12" t="str">
        <f t="shared" si="15"/>
        <v>M</v>
      </c>
      <c r="I84" s="12" t="str">
        <f t="shared" si="16"/>
        <v>67</v>
      </c>
    </row>
    <row r="85" spans="1:9" x14ac:dyDescent="0.2">
      <c r="A85" s="10" t="s">
        <v>149</v>
      </c>
      <c r="B85" s="32">
        <f t="shared" si="9"/>
        <v>866</v>
      </c>
      <c r="C85" s="35">
        <f t="shared" si="10"/>
        <v>1139</v>
      </c>
      <c r="D85" s="12" t="str">
        <f t="shared" si="11"/>
        <v>50</v>
      </c>
      <c r="E85" s="12" t="str">
        <f t="shared" si="12"/>
        <v>2</v>
      </c>
      <c r="F85" s="12" t="str">
        <f t="shared" si="13"/>
        <v>1</v>
      </c>
      <c r="G85" s="12">
        <f t="shared" si="14"/>
        <v>0</v>
      </c>
      <c r="H85" s="12" t="str">
        <f t="shared" si="15"/>
        <v>M</v>
      </c>
      <c r="I85" s="12" t="str">
        <f t="shared" si="16"/>
        <v>74</v>
      </c>
    </row>
    <row r="86" spans="1:9" x14ac:dyDescent="0.2">
      <c r="A86" s="10" t="s">
        <v>150</v>
      </c>
      <c r="B86" s="32">
        <f t="shared" si="9"/>
        <v>866</v>
      </c>
      <c r="C86" s="35">
        <f t="shared" si="10"/>
        <v>1139</v>
      </c>
      <c r="D86" s="12" t="str">
        <f t="shared" si="11"/>
        <v>50</v>
      </c>
      <c r="E86" s="12" t="str">
        <f t="shared" si="12"/>
        <v>2</v>
      </c>
      <c r="F86" s="12" t="str">
        <f t="shared" si="13"/>
        <v>1</v>
      </c>
      <c r="G86" s="12">
        <f t="shared" si="14"/>
        <v>0</v>
      </c>
      <c r="H86" s="12" t="str">
        <f t="shared" si="15"/>
        <v>R</v>
      </c>
      <c r="I86" s="12" t="str">
        <f t="shared" si="16"/>
        <v>74</v>
      </c>
    </row>
    <row r="87" spans="1:9" x14ac:dyDescent="0.2">
      <c r="A87" s="10" t="s">
        <v>151</v>
      </c>
      <c r="B87" s="32">
        <f t="shared" si="9"/>
        <v>791</v>
      </c>
      <c r="C87" s="35">
        <f t="shared" si="10"/>
        <v>1040</v>
      </c>
      <c r="D87" s="12" t="str">
        <f t="shared" si="11"/>
        <v>50</v>
      </c>
      <c r="E87" s="12" t="str">
        <f t="shared" si="12"/>
        <v>2</v>
      </c>
      <c r="F87" s="12" t="str">
        <f t="shared" si="13"/>
        <v>1</v>
      </c>
      <c r="G87" s="12">
        <f t="shared" si="14"/>
        <v>0</v>
      </c>
      <c r="H87" s="12" t="str">
        <f t="shared" si="15"/>
        <v>R</v>
      </c>
      <c r="I87" s="12" t="str">
        <f t="shared" si="16"/>
        <v>02</v>
      </c>
    </row>
    <row r="88" spans="1:9" x14ac:dyDescent="0.2">
      <c r="A88" s="10" t="s">
        <v>152</v>
      </c>
      <c r="B88" s="32">
        <f t="shared" si="9"/>
        <v>791</v>
      </c>
      <c r="C88" s="35">
        <f t="shared" si="10"/>
        <v>1040</v>
      </c>
      <c r="D88" s="12" t="str">
        <f t="shared" si="11"/>
        <v>50</v>
      </c>
      <c r="E88" s="12" t="str">
        <f t="shared" si="12"/>
        <v>2</v>
      </c>
      <c r="F88" s="12" t="str">
        <f t="shared" si="13"/>
        <v>1</v>
      </c>
      <c r="G88" s="12">
        <f t="shared" si="14"/>
        <v>0</v>
      </c>
      <c r="H88" s="12" t="str">
        <f t="shared" si="15"/>
        <v>R</v>
      </c>
      <c r="I88" s="12" t="str">
        <f t="shared" si="16"/>
        <v>03</v>
      </c>
    </row>
    <row r="89" spans="1:9" x14ac:dyDescent="0.2">
      <c r="A89" s="10" t="s">
        <v>153</v>
      </c>
      <c r="B89" s="32">
        <f t="shared" si="9"/>
        <v>791</v>
      </c>
      <c r="C89" s="35">
        <f t="shared" si="10"/>
        <v>1040</v>
      </c>
      <c r="D89" s="12" t="str">
        <f t="shared" si="11"/>
        <v>50</v>
      </c>
      <c r="E89" s="12" t="str">
        <f t="shared" si="12"/>
        <v>2</v>
      </c>
      <c r="F89" s="12" t="str">
        <f t="shared" si="13"/>
        <v>1</v>
      </c>
      <c r="G89" s="12">
        <f t="shared" si="14"/>
        <v>0</v>
      </c>
      <c r="H89" s="12" t="str">
        <f t="shared" si="15"/>
        <v>R</v>
      </c>
      <c r="I89" s="12" t="str">
        <f t="shared" si="16"/>
        <v>03</v>
      </c>
    </row>
    <row r="90" spans="1:9" x14ac:dyDescent="0.2">
      <c r="A90" s="10" t="s">
        <v>154</v>
      </c>
      <c r="B90" s="32">
        <f t="shared" si="9"/>
        <v>791</v>
      </c>
      <c r="C90" s="35">
        <f t="shared" si="10"/>
        <v>1040</v>
      </c>
      <c r="D90" s="12" t="str">
        <f t="shared" si="11"/>
        <v>50</v>
      </c>
      <c r="E90" s="12" t="str">
        <f t="shared" si="12"/>
        <v>2</v>
      </c>
      <c r="F90" s="12" t="str">
        <f t="shared" si="13"/>
        <v>1</v>
      </c>
      <c r="G90" s="12">
        <f t="shared" si="14"/>
        <v>0</v>
      </c>
      <c r="H90" s="12" t="str">
        <f t="shared" si="15"/>
        <v>R</v>
      </c>
      <c r="I90" s="12" t="str">
        <f t="shared" si="16"/>
        <v>04</v>
      </c>
    </row>
    <row r="91" spans="1:9" x14ac:dyDescent="0.2">
      <c r="A91" s="10" t="s">
        <v>155</v>
      </c>
      <c r="B91" s="32">
        <f t="shared" si="9"/>
        <v>791</v>
      </c>
      <c r="C91" s="35">
        <f t="shared" si="10"/>
        <v>1040</v>
      </c>
      <c r="D91" s="12" t="str">
        <f t="shared" si="11"/>
        <v>50</v>
      </c>
      <c r="E91" s="12" t="str">
        <f t="shared" si="12"/>
        <v>2</v>
      </c>
      <c r="F91" s="12" t="str">
        <f t="shared" si="13"/>
        <v>1</v>
      </c>
      <c r="G91" s="12">
        <f t="shared" si="14"/>
        <v>0</v>
      </c>
      <c r="H91" s="12" t="str">
        <f t="shared" si="15"/>
        <v>R</v>
      </c>
      <c r="I91" s="12" t="str">
        <f t="shared" si="16"/>
        <v>04</v>
      </c>
    </row>
    <row r="92" spans="1:9" x14ac:dyDescent="0.2">
      <c r="A92" s="10" t="s">
        <v>156</v>
      </c>
      <c r="B92" s="32">
        <f t="shared" si="9"/>
        <v>766</v>
      </c>
      <c r="C92" s="35">
        <f t="shared" si="10"/>
        <v>1007</v>
      </c>
      <c r="D92" s="12" t="str">
        <f t="shared" si="11"/>
        <v>50</v>
      </c>
      <c r="E92" s="12" t="str">
        <f t="shared" si="12"/>
        <v>2</v>
      </c>
      <c r="F92" s="12" t="str">
        <f t="shared" si="13"/>
        <v>1</v>
      </c>
      <c r="G92" s="12">
        <f t="shared" si="14"/>
        <v>0</v>
      </c>
      <c r="H92" s="12" t="str">
        <f t="shared" si="15"/>
        <v>R</v>
      </c>
      <c r="I92" s="12" t="str">
        <f t="shared" si="16"/>
        <v>26</v>
      </c>
    </row>
    <row r="93" spans="1:9" x14ac:dyDescent="0.2">
      <c r="A93" s="10" t="s">
        <v>157</v>
      </c>
      <c r="B93" s="32" t="e">
        <f t="shared" si="9"/>
        <v>#N/A</v>
      </c>
      <c r="C93" s="35" t="e">
        <f t="shared" si="10"/>
        <v>#N/A</v>
      </c>
      <c r="D93" s="12" t="str">
        <f t="shared" si="11"/>
        <v>50</v>
      </c>
      <c r="E93" s="12" t="str">
        <f t="shared" si="12"/>
        <v>2</v>
      </c>
      <c r="F93" s="12" t="str">
        <f t="shared" si="13"/>
        <v>1</v>
      </c>
      <c r="G93" s="12">
        <f t="shared" si="14"/>
        <v>0</v>
      </c>
      <c r="H93" s="12" t="str">
        <f t="shared" si="15"/>
        <v>R</v>
      </c>
      <c r="I93" s="12" t="str">
        <f t="shared" si="16"/>
        <v>55</v>
      </c>
    </row>
    <row r="94" spans="1:9" x14ac:dyDescent="0.2">
      <c r="A94" s="10" t="s">
        <v>158</v>
      </c>
      <c r="B94" s="32">
        <f t="shared" si="9"/>
        <v>866</v>
      </c>
      <c r="C94" s="35">
        <f t="shared" si="10"/>
        <v>1139</v>
      </c>
      <c r="D94" s="12" t="str">
        <f t="shared" si="11"/>
        <v>50</v>
      </c>
      <c r="E94" s="12" t="str">
        <f t="shared" si="12"/>
        <v>2</v>
      </c>
      <c r="F94" s="12" t="str">
        <f t="shared" si="13"/>
        <v>1</v>
      </c>
      <c r="G94" s="12">
        <f t="shared" si="14"/>
        <v>0</v>
      </c>
      <c r="H94" s="12" t="str">
        <f t="shared" si="15"/>
        <v>R</v>
      </c>
      <c r="I94" s="12" t="str">
        <f t="shared" si="16"/>
        <v>74</v>
      </c>
    </row>
    <row r="95" spans="1:9" x14ac:dyDescent="0.2">
      <c r="A95" s="10" t="s">
        <v>159</v>
      </c>
      <c r="B95" s="32">
        <f t="shared" si="9"/>
        <v>791</v>
      </c>
      <c r="C95" s="35">
        <f t="shared" si="10"/>
        <v>1040</v>
      </c>
      <c r="D95" s="12" t="str">
        <f t="shared" si="11"/>
        <v>50</v>
      </c>
      <c r="E95" s="12" t="str">
        <f t="shared" si="12"/>
        <v>2</v>
      </c>
      <c r="F95" s="12" t="str">
        <f t="shared" si="13"/>
        <v>1</v>
      </c>
      <c r="G95" s="12">
        <f t="shared" si="14"/>
        <v>0</v>
      </c>
      <c r="H95" s="12" t="str">
        <f t="shared" si="15"/>
        <v>S</v>
      </c>
      <c r="I95" s="12" t="str">
        <f t="shared" si="16"/>
        <v>04</v>
      </c>
    </row>
    <row r="96" spans="1:9" x14ac:dyDescent="0.2">
      <c r="A96" s="10" t="s">
        <v>160</v>
      </c>
      <c r="B96" s="32">
        <f t="shared" si="9"/>
        <v>766</v>
      </c>
      <c r="C96" s="35">
        <f t="shared" si="10"/>
        <v>1007</v>
      </c>
      <c r="D96" s="12" t="str">
        <f t="shared" si="11"/>
        <v>50</v>
      </c>
      <c r="E96" s="12" t="str">
        <f t="shared" si="12"/>
        <v>2</v>
      </c>
      <c r="F96" s="12" t="str">
        <f t="shared" si="13"/>
        <v>1</v>
      </c>
      <c r="G96" s="12">
        <f t="shared" si="14"/>
        <v>0</v>
      </c>
      <c r="H96" s="12" t="str">
        <f t="shared" si="15"/>
        <v>S</v>
      </c>
      <c r="I96" s="12" t="str">
        <f t="shared" si="16"/>
        <v>26</v>
      </c>
    </row>
    <row r="97" spans="1:9" x14ac:dyDescent="0.2">
      <c r="A97" s="10" t="s">
        <v>161</v>
      </c>
      <c r="B97" s="32">
        <f t="shared" si="9"/>
        <v>791</v>
      </c>
      <c r="C97" s="35">
        <f t="shared" si="10"/>
        <v>1040</v>
      </c>
      <c r="D97" s="12" t="str">
        <f t="shared" si="11"/>
        <v>50</v>
      </c>
      <c r="E97" s="12" t="str">
        <f t="shared" si="12"/>
        <v>2</v>
      </c>
      <c r="F97" s="12" t="str">
        <f t="shared" si="13"/>
        <v>1</v>
      </c>
      <c r="G97" s="12">
        <f t="shared" si="14"/>
        <v>0</v>
      </c>
      <c r="H97" s="12" t="str">
        <f t="shared" si="15"/>
        <v>S</v>
      </c>
      <c r="I97" s="12" t="str">
        <f t="shared" si="16"/>
        <v>02</v>
      </c>
    </row>
    <row r="98" spans="1:9" x14ac:dyDescent="0.2">
      <c r="A98" s="10" t="s">
        <v>162</v>
      </c>
      <c r="B98" s="32">
        <f t="shared" si="9"/>
        <v>791</v>
      </c>
      <c r="C98" s="35">
        <f t="shared" si="10"/>
        <v>1040</v>
      </c>
      <c r="D98" s="12" t="str">
        <f t="shared" si="11"/>
        <v>50</v>
      </c>
      <c r="E98" s="12" t="str">
        <f t="shared" si="12"/>
        <v>2</v>
      </c>
      <c r="F98" s="12" t="str">
        <f t="shared" si="13"/>
        <v>1</v>
      </c>
      <c r="G98" s="12">
        <f t="shared" si="14"/>
        <v>0</v>
      </c>
      <c r="H98" s="12" t="str">
        <f t="shared" si="15"/>
        <v>S</v>
      </c>
      <c r="I98" s="12" t="str">
        <f t="shared" si="16"/>
        <v>03</v>
      </c>
    </row>
    <row r="99" spans="1:9" x14ac:dyDescent="0.2">
      <c r="A99" s="10" t="s">
        <v>163</v>
      </c>
      <c r="B99" s="32">
        <f t="shared" si="9"/>
        <v>791</v>
      </c>
      <c r="C99" s="35">
        <f t="shared" si="10"/>
        <v>1040</v>
      </c>
      <c r="D99" s="12" t="str">
        <f t="shared" si="11"/>
        <v>50</v>
      </c>
      <c r="E99" s="12" t="str">
        <f t="shared" si="12"/>
        <v>2</v>
      </c>
      <c r="F99" s="12" t="str">
        <f t="shared" si="13"/>
        <v>1</v>
      </c>
      <c r="G99" s="12">
        <f t="shared" si="14"/>
        <v>0</v>
      </c>
      <c r="H99" s="12" t="str">
        <f t="shared" si="15"/>
        <v>S</v>
      </c>
      <c r="I99" s="12" t="str">
        <f t="shared" si="16"/>
        <v>03</v>
      </c>
    </row>
    <row r="100" spans="1:9" x14ac:dyDescent="0.2">
      <c r="A100" s="10" t="s">
        <v>164</v>
      </c>
      <c r="B100" s="32">
        <f t="shared" si="9"/>
        <v>791</v>
      </c>
      <c r="C100" s="35">
        <f t="shared" si="10"/>
        <v>1040</v>
      </c>
      <c r="D100" s="12" t="str">
        <f t="shared" si="11"/>
        <v>50</v>
      </c>
      <c r="E100" s="12" t="str">
        <f t="shared" si="12"/>
        <v>2</v>
      </c>
      <c r="F100" s="12" t="str">
        <f t="shared" si="13"/>
        <v>1</v>
      </c>
      <c r="G100" s="12">
        <f t="shared" si="14"/>
        <v>0</v>
      </c>
      <c r="H100" s="12" t="str">
        <f t="shared" si="15"/>
        <v>S</v>
      </c>
      <c r="I100" s="12" t="str">
        <f t="shared" si="16"/>
        <v>04</v>
      </c>
    </row>
    <row r="101" spans="1:9" x14ac:dyDescent="0.2">
      <c r="A101" s="10" t="s">
        <v>165</v>
      </c>
      <c r="B101" s="32">
        <f t="shared" si="9"/>
        <v>791</v>
      </c>
      <c r="C101" s="35">
        <f t="shared" si="10"/>
        <v>1040</v>
      </c>
      <c r="D101" s="12" t="str">
        <f t="shared" si="11"/>
        <v>50</v>
      </c>
      <c r="E101" s="12" t="str">
        <f t="shared" si="12"/>
        <v>2</v>
      </c>
      <c r="F101" s="12" t="str">
        <f t="shared" si="13"/>
        <v>1</v>
      </c>
      <c r="G101" s="12">
        <f t="shared" si="14"/>
        <v>0</v>
      </c>
      <c r="H101" s="12" t="str">
        <f t="shared" si="15"/>
        <v>S</v>
      </c>
      <c r="I101" s="12" t="str">
        <f t="shared" si="16"/>
        <v>04</v>
      </c>
    </row>
    <row r="102" spans="1:9" x14ac:dyDescent="0.2">
      <c r="A102" s="10" t="s">
        <v>166</v>
      </c>
      <c r="B102" s="32">
        <f t="shared" si="9"/>
        <v>766</v>
      </c>
      <c r="C102" s="35">
        <f t="shared" si="10"/>
        <v>1007</v>
      </c>
      <c r="D102" s="12" t="str">
        <f t="shared" si="11"/>
        <v>50</v>
      </c>
      <c r="E102" s="12" t="str">
        <f t="shared" si="12"/>
        <v>2</v>
      </c>
      <c r="F102" s="12" t="str">
        <f t="shared" si="13"/>
        <v>1</v>
      </c>
      <c r="G102" s="12">
        <f t="shared" si="14"/>
        <v>0</v>
      </c>
      <c r="H102" s="12" t="str">
        <f t="shared" si="15"/>
        <v>S</v>
      </c>
      <c r="I102" s="12" t="str">
        <f t="shared" si="16"/>
        <v>26</v>
      </c>
    </row>
    <row r="103" spans="1:9" x14ac:dyDescent="0.2">
      <c r="A103" s="10" t="s">
        <v>167</v>
      </c>
      <c r="B103" s="32" t="e">
        <f t="shared" si="9"/>
        <v>#N/A</v>
      </c>
      <c r="C103" s="35" t="e">
        <f t="shared" si="10"/>
        <v>#N/A</v>
      </c>
      <c r="D103" s="12" t="str">
        <f t="shared" si="11"/>
        <v>50</v>
      </c>
      <c r="E103" s="12" t="str">
        <f t="shared" si="12"/>
        <v>2</v>
      </c>
      <c r="F103" s="12" t="str">
        <f t="shared" si="13"/>
        <v>1</v>
      </c>
      <c r="G103" s="12">
        <f t="shared" si="14"/>
        <v>0</v>
      </c>
      <c r="H103" s="12" t="str">
        <f t="shared" si="15"/>
        <v>S</v>
      </c>
      <c r="I103" s="12" t="str">
        <f t="shared" si="16"/>
        <v>55</v>
      </c>
    </row>
    <row r="104" spans="1:9" x14ac:dyDescent="0.2">
      <c r="A104" s="10" t="s">
        <v>168</v>
      </c>
      <c r="B104" s="32">
        <f t="shared" si="9"/>
        <v>766</v>
      </c>
      <c r="C104" s="35">
        <f t="shared" si="10"/>
        <v>1007</v>
      </c>
      <c r="D104" s="12" t="str">
        <f t="shared" si="11"/>
        <v>50</v>
      </c>
      <c r="E104" s="12" t="str">
        <f t="shared" si="12"/>
        <v>2</v>
      </c>
      <c r="F104" s="12" t="str">
        <f t="shared" si="13"/>
        <v>1</v>
      </c>
      <c r="G104" s="12">
        <f t="shared" si="14"/>
        <v>0</v>
      </c>
      <c r="H104" s="12" t="str">
        <f t="shared" si="15"/>
        <v>S</v>
      </c>
      <c r="I104" s="12" t="str">
        <f t="shared" si="16"/>
        <v>67</v>
      </c>
    </row>
    <row r="105" spans="1:9" x14ac:dyDescent="0.2">
      <c r="A105" s="10" t="s">
        <v>169</v>
      </c>
      <c r="B105" s="32">
        <f t="shared" si="9"/>
        <v>866</v>
      </c>
      <c r="C105" s="35">
        <f t="shared" si="10"/>
        <v>1139</v>
      </c>
      <c r="D105" s="12" t="str">
        <f t="shared" si="11"/>
        <v>50</v>
      </c>
      <c r="E105" s="12" t="str">
        <f t="shared" si="12"/>
        <v>2</v>
      </c>
      <c r="F105" s="12" t="str">
        <f t="shared" si="13"/>
        <v>1</v>
      </c>
      <c r="G105" s="12">
        <f t="shared" si="14"/>
        <v>0</v>
      </c>
      <c r="H105" s="12" t="str">
        <f t="shared" si="15"/>
        <v>S</v>
      </c>
      <c r="I105" s="12" t="str">
        <f t="shared" si="16"/>
        <v>74</v>
      </c>
    </row>
    <row r="106" spans="1:9" x14ac:dyDescent="0.2">
      <c r="A106" s="10" t="s">
        <v>170</v>
      </c>
      <c r="B106" s="32">
        <f t="shared" si="9"/>
        <v>766</v>
      </c>
      <c r="C106" s="35">
        <f t="shared" si="10"/>
        <v>1007</v>
      </c>
      <c r="D106" s="12" t="str">
        <f t="shared" si="11"/>
        <v>50</v>
      </c>
      <c r="E106" s="12" t="str">
        <f t="shared" si="12"/>
        <v>2</v>
      </c>
      <c r="F106" s="12" t="str">
        <f t="shared" si="13"/>
        <v>1</v>
      </c>
      <c r="G106" s="12">
        <f t="shared" si="14"/>
        <v>1</v>
      </c>
      <c r="H106" s="12" t="str">
        <f t="shared" si="15"/>
        <v>XK</v>
      </c>
      <c r="I106" s="12" t="str">
        <f t="shared" si="16"/>
        <v>26</v>
      </c>
    </row>
    <row r="107" spans="1:9" x14ac:dyDescent="0.2">
      <c r="A107" s="10" t="s">
        <v>171</v>
      </c>
      <c r="B107" s="32">
        <f t="shared" si="9"/>
        <v>791</v>
      </c>
      <c r="C107" s="35">
        <f t="shared" si="10"/>
        <v>1040</v>
      </c>
      <c r="D107" s="12" t="str">
        <f t="shared" si="11"/>
        <v>50</v>
      </c>
      <c r="E107" s="12" t="str">
        <f t="shared" si="12"/>
        <v>2</v>
      </c>
      <c r="F107" s="12" t="str">
        <f t="shared" si="13"/>
        <v>1</v>
      </c>
      <c r="G107" s="12">
        <f t="shared" si="14"/>
        <v>1</v>
      </c>
      <c r="H107" s="12" t="str">
        <f t="shared" si="15"/>
        <v>XK</v>
      </c>
      <c r="I107" s="12" t="str">
        <f t="shared" si="16"/>
        <v>02</v>
      </c>
    </row>
    <row r="108" spans="1:9" x14ac:dyDescent="0.2">
      <c r="A108" s="10" t="s">
        <v>172</v>
      </c>
      <c r="B108" s="32">
        <f t="shared" si="9"/>
        <v>791</v>
      </c>
      <c r="C108" s="35">
        <f t="shared" si="10"/>
        <v>1040</v>
      </c>
      <c r="D108" s="12" t="str">
        <f t="shared" si="11"/>
        <v>50</v>
      </c>
      <c r="E108" s="12" t="str">
        <f t="shared" si="12"/>
        <v>2</v>
      </c>
      <c r="F108" s="12" t="str">
        <f t="shared" si="13"/>
        <v>1</v>
      </c>
      <c r="G108" s="12">
        <f t="shared" si="14"/>
        <v>1</v>
      </c>
      <c r="H108" s="12" t="str">
        <f t="shared" si="15"/>
        <v>XK</v>
      </c>
      <c r="I108" s="12" t="str">
        <f t="shared" si="16"/>
        <v>03</v>
      </c>
    </row>
    <row r="109" spans="1:9" x14ac:dyDescent="0.2">
      <c r="A109" s="10" t="s">
        <v>173</v>
      </c>
      <c r="B109" s="32">
        <f t="shared" si="9"/>
        <v>791</v>
      </c>
      <c r="C109" s="35">
        <f t="shared" si="10"/>
        <v>1040</v>
      </c>
      <c r="D109" s="12" t="str">
        <f t="shared" si="11"/>
        <v>50</v>
      </c>
      <c r="E109" s="12" t="str">
        <f t="shared" si="12"/>
        <v>2</v>
      </c>
      <c r="F109" s="12" t="str">
        <f t="shared" si="13"/>
        <v>1</v>
      </c>
      <c r="G109" s="12">
        <f t="shared" si="14"/>
        <v>1</v>
      </c>
      <c r="H109" s="12" t="str">
        <f t="shared" si="15"/>
        <v>XK</v>
      </c>
      <c r="I109" s="12" t="str">
        <f t="shared" si="16"/>
        <v>03</v>
      </c>
    </row>
    <row r="110" spans="1:9" x14ac:dyDescent="0.2">
      <c r="A110" s="10" t="s">
        <v>174</v>
      </c>
      <c r="B110" s="32">
        <f t="shared" si="9"/>
        <v>791</v>
      </c>
      <c r="C110" s="35">
        <f t="shared" si="10"/>
        <v>1040</v>
      </c>
      <c r="D110" s="12" t="str">
        <f t="shared" si="11"/>
        <v>50</v>
      </c>
      <c r="E110" s="12" t="str">
        <f t="shared" si="12"/>
        <v>2</v>
      </c>
      <c r="F110" s="12" t="str">
        <f t="shared" si="13"/>
        <v>1</v>
      </c>
      <c r="G110" s="12">
        <f t="shared" si="14"/>
        <v>1</v>
      </c>
      <c r="H110" s="12" t="str">
        <f t="shared" si="15"/>
        <v>XK</v>
      </c>
      <c r="I110" s="12" t="str">
        <f t="shared" si="16"/>
        <v>04</v>
      </c>
    </row>
    <row r="111" spans="1:9" x14ac:dyDescent="0.2">
      <c r="A111" s="10" t="s">
        <v>175</v>
      </c>
      <c r="B111" s="32">
        <f t="shared" si="9"/>
        <v>791</v>
      </c>
      <c r="C111" s="35">
        <f t="shared" si="10"/>
        <v>1040</v>
      </c>
      <c r="D111" s="12" t="str">
        <f t="shared" si="11"/>
        <v>50</v>
      </c>
      <c r="E111" s="12" t="str">
        <f t="shared" si="12"/>
        <v>2</v>
      </c>
      <c r="F111" s="12" t="str">
        <f t="shared" si="13"/>
        <v>1</v>
      </c>
      <c r="G111" s="12">
        <f t="shared" si="14"/>
        <v>1</v>
      </c>
      <c r="H111" s="12" t="str">
        <f t="shared" si="15"/>
        <v>XK</v>
      </c>
      <c r="I111" s="12" t="str">
        <f t="shared" si="16"/>
        <v>04</v>
      </c>
    </row>
    <row r="112" spans="1:9" x14ac:dyDescent="0.2">
      <c r="A112" s="10" t="s">
        <v>176</v>
      </c>
      <c r="B112" s="32">
        <f t="shared" si="9"/>
        <v>766</v>
      </c>
      <c r="C112" s="35">
        <f t="shared" si="10"/>
        <v>1007</v>
      </c>
      <c r="D112" s="12" t="str">
        <f t="shared" si="11"/>
        <v>50</v>
      </c>
      <c r="E112" s="12" t="str">
        <f t="shared" si="12"/>
        <v>2</v>
      </c>
      <c r="F112" s="12" t="str">
        <f t="shared" si="13"/>
        <v>1</v>
      </c>
      <c r="G112" s="12">
        <f t="shared" si="14"/>
        <v>1</v>
      </c>
      <c r="H112" s="12" t="str">
        <f t="shared" si="15"/>
        <v>XK</v>
      </c>
      <c r="I112" s="12" t="str">
        <f t="shared" si="16"/>
        <v>26</v>
      </c>
    </row>
    <row r="113" spans="1:9" x14ac:dyDescent="0.2">
      <c r="A113" s="10" t="s">
        <v>177</v>
      </c>
      <c r="B113" s="32" t="e">
        <f t="shared" si="9"/>
        <v>#N/A</v>
      </c>
      <c r="C113" s="35" t="e">
        <f t="shared" si="10"/>
        <v>#N/A</v>
      </c>
      <c r="D113" s="12" t="str">
        <f t="shared" si="11"/>
        <v>50</v>
      </c>
      <c r="E113" s="12" t="str">
        <f t="shared" si="12"/>
        <v>2</v>
      </c>
      <c r="F113" s="12" t="str">
        <f t="shared" si="13"/>
        <v>1</v>
      </c>
      <c r="G113" s="12">
        <f t="shared" si="14"/>
        <v>1</v>
      </c>
      <c r="H113" s="12" t="str">
        <f t="shared" si="15"/>
        <v>XK</v>
      </c>
      <c r="I113" s="12" t="str">
        <f t="shared" si="16"/>
        <v>55</v>
      </c>
    </row>
    <row r="114" spans="1:9" x14ac:dyDescent="0.2">
      <c r="A114" s="10" t="s">
        <v>178</v>
      </c>
      <c r="B114" s="32">
        <f t="shared" si="9"/>
        <v>766</v>
      </c>
      <c r="C114" s="35">
        <f t="shared" si="10"/>
        <v>1007</v>
      </c>
      <c r="D114" s="12" t="str">
        <f t="shared" si="11"/>
        <v>50</v>
      </c>
      <c r="E114" s="12" t="str">
        <f t="shared" si="12"/>
        <v>2</v>
      </c>
      <c r="F114" s="12" t="str">
        <f t="shared" si="13"/>
        <v>1</v>
      </c>
      <c r="G114" s="12">
        <f t="shared" si="14"/>
        <v>1</v>
      </c>
      <c r="H114" s="12" t="str">
        <f t="shared" si="15"/>
        <v>XK</v>
      </c>
      <c r="I114" s="12" t="str">
        <f t="shared" si="16"/>
        <v>67</v>
      </c>
    </row>
    <row r="115" spans="1:9" x14ac:dyDescent="0.2">
      <c r="A115" s="10" t="s">
        <v>179</v>
      </c>
      <c r="B115" s="32">
        <f t="shared" si="9"/>
        <v>866</v>
      </c>
      <c r="C115" s="35">
        <f t="shared" si="10"/>
        <v>1139</v>
      </c>
      <c r="D115" s="12" t="str">
        <f t="shared" si="11"/>
        <v>50</v>
      </c>
      <c r="E115" s="12" t="str">
        <f t="shared" si="12"/>
        <v>2</v>
      </c>
      <c r="F115" s="12" t="str">
        <f t="shared" si="13"/>
        <v>1</v>
      </c>
      <c r="G115" s="12">
        <f t="shared" si="14"/>
        <v>1</v>
      </c>
      <c r="H115" s="12" t="str">
        <f t="shared" si="15"/>
        <v>XK</v>
      </c>
      <c r="I115" s="12" t="str">
        <f t="shared" si="16"/>
        <v>74</v>
      </c>
    </row>
    <row r="116" spans="1:9" x14ac:dyDescent="0.2">
      <c r="A116" s="10" t="s">
        <v>180</v>
      </c>
      <c r="B116" s="32">
        <f t="shared" si="9"/>
        <v>791</v>
      </c>
      <c r="C116" s="35">
        <f t="shared" si="10"/>
        <v>1040</v>
      </c>
      <c r="D116" s="12" t="str">
        <f t="shared" si="11"/>
        <v>50</v>
      </c>
      <c r="E116" s="12" t="str">
        <f t="shared" si="12"/>
        <v>2</v>
      </c>
      <c r="F116" s="12" t="str">
        <f t="shared" si="13"/>
        <v>1</v>
      </c>
      <c r="G116" s="12">
        <f t="shared" si="14"/>
        <v>1</v>
      </c>
      <c r="H116" s="12" t="str">
        <f t="shared" si="15"/>
        <v>XS</v>
      </c>
      <c r="I116" s="12" t="str">
        <f t="shared" si="16"/>
        <v>03</v>
      </c>
    </row>
    <row r="117" spans="1:9" x14ac:dyDescent="0.2">
      <c r="A117" s="10" t="s">
        <v>181</v>
      </c>
      <c r="B117" s="32">
        <f t="shared" si="9"/>
        <v>766</v>
      </c>
      <c r="C117" s="35">
        <f t="shared" si="10"/>
        <v>1007</v>
      </c>
      <c r="D117" s="12" t="str">
        <f t="shared" si="11"/>
        <v>50</v>
      </c>
      <c r="E117" s="12" t="str">
        <f t="shared" si="12"/>
        <v>2</v>
      </c>
      <c r="F117" s="12" t="str">
        <f t="shared" si="13"/>
        <v>1</v>
      </c>
      <c r="G117" s="12">
        <f t="shared" si="14"/>
        <v>1</v>
      </c>
      <c r="H117" s="12" t="str">
        <f t="shared" si="15"/>
        <v>XS</v>
      </c>
      <c r="I117" s="12" t="str">
        <f t="shared" si="16"/>
        <v>26</v>
      </c>
    </row>
    <row r="118" spans="1:9" x14ac:dyDescent="0.2">
      <c r="A118" s="10" t="s">
        <v>182</v>
      </c>
      <c r="B118" s="32">
        <f t="shared" si="9"/>
        <v>766</v>
      </c>
      <c r="C118" s="35">
        <f t="shared" si="10"/>
        <v>1007</v>
      </c>
      <c r="D118" s="12" t="str">
        <f t="shared" si="11"/>
        <v>50</v>
      </c>
      <c r="E118" s="12" t="str">
        <f t="shared" si="12"/>
        <v>2</v>
      </c>
      <c r="F118" s="12" t="str">
        <f t="shared" si="13"/>
        <v>1</v>
      </c>
      <c r="G118" s="12">
        <f t="shared" si="14"/>
        <v>1</v>
      </c>
      <c r="H118" s="12" t="str">
        <f t="shared" si="15"/>
        <v>XS</v>
      </c>
      <c r="I118" s="12" t="str">
        <f t="shared" si="16"/>
        <v>67</v>
      </c>
    </row>
    <row r="119" spans="1:9" x14ac:dyDescent="0.2">
      <c r="A119" s="10" t="s">
        <v>183</v>
      </c>
      <c r="B119" s="32">
        <f t="shared" si="9"/>
        <v>866</v>
      </c>
      <c r="C119" s="35">
        <f t="shared" si="10"/>
        <v>1139</v>
      </c>
      <c r="D119" s="12" t="str">
        <f t="shared" si="11"/>
        <v>50</v>
      </c>
      <c r="E119" s="12" t="str">
        <f t="shared" si="12"/>
        <v>2</v>
      </c>
      <c r="F119" s="12" t="str">
        <f t="shared" si="13"/>
        <v>1</v>
      </c>
      <c r="G119" s="12">
        <f t="shared" si="14"/>
        <v>1</v>
      </c>
      <c r="H119" s="12" t="str">
        <f t="shared" si="15"/>
        <v>XS</v>
      </c>
      <c r="I119" s="12" t="str">
        <f t="shared" si="16"/>
        <v>74</v>
      </c>
    </row>
    <row r="120" spans="1:9" x14ac:dyDescent="0.2">
      <c r="A120" s="10" t="s">
        <v>184</v>
      </c>
      <c r="B120" s="32">
        <f t="shared" si="9"/>
        <v>791</v>
      </c>
      <c r="C120" s="35">
        <f t="shared" si="10"/>
        <v>1040</v>
      </c>
      <c r="D120" s="12" t="str">
        <f t="shared" si="11"/>
        <v>50</v>
      </c>
      <c r="E120" s="12" t="str">
        <f t="shared" si="12"/>
        <v>2</v>
      </c>
      <c r="F120" s="12" t="str">
        <f t="shared" si="13"/>
        <v>1</v>
      </c>
      <c r="G120" s="12">
        <f t="shared" si="14"/>
        <v>1</v>
      </c>
      <c r="H120" s="12" t="str">
        <f t="shared" si="15"/>
        <v>XS</v>
      </c>
      <c r="I120" s="12" t="str">
        <f t="shared" si="16"/>
        <v>02</v>
      </c>
    </row>
    <row r="121" spans="1:9" x14ac:dyDescent="0.2">
      <c r="A121" s="10" t="s">
        <v>185</v>
      </c>
      <c r="B121" s="32">
        <f t="shared" si="9"/>
        <v>791</v>
      </c>
      <c r="C121" s="35">
        <f t="shared" si="10"/>
        <v>1040</v>
      </c>
      <c r="D121" s="12" t="str">
        <f t="shared" si="11"/>
        <v>50</v>
      </c>
      <c r="E121" s="12" t="str">
        <f t="shared" si="12"/>
        <v>2</v>
      </c>
      <c r="F121" s="12" t="str">
        <f t="shared" si="13"/>
        <v>1</v>
      </c>
      <c r="G121" s="12">
        <f t="shared" si="14"/>
        <v>1</v>
      </c>
      <c r="H121" s="12" t="str">
        <f t="shared" si="15"/>
        <v>XS</v>
      </c>
      <c r="I121" s="12" t="str">
        <f t="shared" si="16"/>
        <v>03</v>
      </c>
    </row>
    <row r="122" spans="1:9" x14ac:dyDescent="0.2">
      <c r="A122" s="10" t="s">
        <v>186</v>
      </c>
      <c r="B122" s="32">
        <f t="shared" si="9"/>
        <v>791</v>
      </c>
      <c r="C122" s="35">
        <f t="shared" si="10"/>
        <v>1040</v>
      </c>
      <c r="D122" s="12" t="str">
        <f t="shared" si="11"/>
        <v>50</v>
      </c>
      <c r="E122" s="12" t="str">
        <f t="shared" si="12"/>
        <v>2</v>
      </c>
      <c r="F122" s="12" t="str">
        <f t="shared" si="13"/>
        <v>1</v>
      </c>
      <c r="G122" s="12">
        <f t="shared" si="14"/>
        <v>1</v>
      </c>
      <c r="H122" s="12" t="str">
        <f t="shared" si="15"/>
        <v>XS</v>
      </c>
      <c r="I122" s="12" t="str">
        <f t="shared" si="16"/>
        <v>03</v>
      </c>
    </row>
    <row r="123" spans="1:9" x14ac:dyDescent="0.2">
      <c r="A123" s="10" t="s">
        <v>187</v>
      </c>
      <c r="B123" s="32">
        <f t="shared" si="9"/>
        <v>791</v>
      </c>
      <c r="C123" s="35">
        <f t="shared" si="10"/>
        <v>1040</v>
      </c>
      <c r="D123" s="12" t="str">
        <f t="shared" si="11"/>
        <v>50</v>
      </c>
      <c r="E123" s="12" t="str">
        <f t="shared" si="12"/>
        <v>2</v>
      </c>
      <c r="F123" s="12" t="str">
        <f t="shared" si="13"/>
        <v>1</v>
      </c>
      <c r="G123" s="12">
        <f t="shared" si="14"/>
        <v>1</v>
      </c>
      <c r="H123" s="12" t="str">
        <f t="shared" si="15"/>
        <v>XS</v>
      </c>
      <c r="I123" s="12" t="str">
        <f t="shared" si="16"/>
        <v>04</v>
      </c>
    </row>
    <row r="124" spans="1:9" x14ac:dyDescent="0.2">
      <c r="A124" s="10" t="s">
        <v>188</v>
      </c>
      <c r="B124" s="32">
        <f t="shared" si="9"/>
        <v>791</v>
      </c>
      <c r="C124" s="35">
        <f t="shared" si="10"/>
        <v>1040</v>
      </c>
      <c r="D124" s="12" t="str">
        <f t="shared" si="11"/>
        <v>50</v>
      </c>
      <c r="E124" s="12" t="str">
        <f t="shared" si="12"/>
        <v>2</v>
      </c>
      <c r="F124" s="12" t="str">
        <f t="shared" si="13"/>
        <v>1</v>
      </c>
      <c r="G124" s="12">
        <f t="shared" si="14"/>
        <v>1</v>
      </c>
      <c r="H124" s="12" t="str">
        <f t="shared" si="15"/>
        <v>XS</v>
      </c>
      <c r="I124" s="12" t="str">
        <f t="shared" si="16"/>
        <v>04</v>
      </c>
    </row>
    <row r="125" spans="1:9" x14ac:dyDescent="0.2">
      <c r="A125" s="10" t="s">
        <v>189</v>
      </c>
      <c r="B125" s="32">
        <f t="shared" si="9"/>
        <v>766</v>
      </c>
      <c r="C125" s="35">
        <f t="shared" si="10"/>
        <v>1007</v>
      </c>
      <c r="D125" s="12" t="str">
        <f t="shared" si="11"/>
        <v>50</v>
      </c>
      <c r="E125" s="12" t="str">
        <f t="shared" si="12"/>
        <v>2</v>
      </c>
      <c r="F125" s="12" t="str">
        <f t="shared" si="13"/>
        <v>1</v>
      </c>
      <c r="G125" s="12">
        <f t="shared" si="14"/>
        <v>1</v>
      </c>
      <c r="H125" s="12" t="str">
        <f t="shared" si="15"/>
        <v>XS</v>
      </c>
      <c r="I125" s="12" t="str">
        <f t="shared" si="16"/>
        <v>26</v>
      </c>
    </row>
    <row r="126" spans="1:9" x14ac:dyDescent="0.2">
      <c r="A126" s="10" t="s">
        <v>190</v>
      </c>
      <c r="B126" s="32">
        <f t="shared" si="9"/>
        <v>766</v>
      </c>
      <c r="C126" s="35">
        <f t="shared" si="10"/>
        <v>1007</v>
      </c>
      <c r="D126" s="12" t="str">
        <f t="shared" si="11"/>
        <v>50</v>
      </c>
      <c r="E126" s="12" t="str">
        <f t="shared" si="12"/>
        <v>2</v>
      </c>
      <c r="F126" s="12" t="str">
        <f t="shared" si="13"/>
        <v>1</v>
      </c>
      <c r="G126" s="12">
        <f t="shared" si="14"/>
        <v>1</v>
      </c>
      <c r="H126" s="12" t="str">
        <f t="shared" si="15"/>
        <v>XS</v>
      </c>
      <c r="I126" s="12" t="str">
        <f t="shared" si="16"/>
        <v>26</v>
      </c>
    </row>
    <row r="127" spans="1:9" x14ac:dyDescent="0.2">
      <c r="A127" s="10" t="s">
        <v>191</v>
      </c>
      <c r="B127" s="32" t="e">
        <f t="shared" si="9"/>
        <v>#N/A</v>
      </c>
      <c r="C127" s="35" t="e">
        <f t="shared" si="10"/>
        <v>#N/A</v>
      </c>
      <c r="D127" s="12" t="str">
        <f t="shared" si="11"/>
        <v>50</v>
      </c>
      <c r="E127" s="12" t="str">
        <f t="shared" si="12"/>
        <v>2</v>
      </c>
      <c r="F127" s="12" t="str">
        <f t="shared" si="13"/>
        <v>1</v>
      </c>
      <c r="G127" s="12">
        <f t="shared" si="14"/>
        <v>1</v>
      </c>
      <c r="H127" s="12" t="str">
        <f t="shared" si="15"/>
        <v>XS</v>
      </c>
      <c r="I127" s="12" t="str">
        <f t="shared" si="16"/>
        <v>55</v>
      </c>
    </row>
    <row r="128" spans="1:9" x14ac:dyDescent="0.2">
      <c r="A128" s="10" t="s">
        <v>192</v>
      </c>
      <c r="B128" s="32">
        <f t="shared" si="9"/>
        <v>766</v>
      </c>
      <c r="C128" s="35">
        <f t="shared" si="10"/>
        <v>1007</v>
      </c>
      <c r="D128" s="12" t="str">
        <f t="shared" si="11"/>
        <v>50</v>
      </c>
      <c r="E128" s="12" t="str">
        <f t="shared" si="12"/>
        <v>2</v>
      </c>
      <c r="F128" s="12" t="str">
        <f t="shared" si="13"/>
        <v>1</v>
      </c>
      <c r="G128" s="12">
        <f t="shared" si="14"/>
        <v>1</v>
      </c>
      <c r="H128" s="12" t="str">
        <f t="shared" si="15"/>
        <v>XS</v>
      </c>
      <c r="I128" s="12" t="str">
        <f t="shared" si="16"/>
        <v>67</v>
      </c>
    </row>
    <row r="129" spans="1:9" x14ac:dyDescent="0.2">
      <c r="A129" s="10" t="s">
        <v>193</v>
      </c>
      <c r="B129" s="32">
        <f t="shared" si="9"/>
        <v>866</v>
      </c>
      <c r="C129" s="35">
        <f t="shared" si="10"/>
        <v>1139</v>
      </c>
      <c r="D129" s="12" t="str">
        <f t="shared" si="11"/>
        <v>50</v>
      </c>
      <c r="E129" s="12" t="str">
        <f t="shared" si="12"/>
        <v>2</v>
      </c>
      <c r="F129" s="12" t="str">
        <f t="shared" si="13"/>
        <v>1</v>
      </c>
      <c r="G129" s="12">
        <f t="shared" si="14"/>
        <v>1</v>
      </c>
      <c r="H129" s="12" t="str">
        <f t="shared" si="15"/>
        <v>XS</v>
      </c>
      <c r="I129" s="12" t="str">
        <f t="shared" si="16"/>
        <v>74</v>
      </c>
    </row>
    <row r="130" spans="1:9" x14ac:dyDescent="0.2">
      <c r="A130" s="10" t="s">
        <v>194</v>
      </c>
      <c r="B130" s="32">
        <f t="shared" si="9"/>
        <v>766</v>
      </c>
      <c r="C130" s="35">
        <f t="shared" si="10"/>
        <v>1007</v>
      </c>
      <c r="D130" s="12" t="str">
        <f t="shared" si="11"/>
        <v>50</v>
      </c>
      <c r="E130" s="12" t="str">
        <f t="shared" si="12"/>
        <v>2</v>
      </c>
      <c r="F130" s="12" t="str">
        <f t="shared" si="13"/>
        <v>2</v>
      </c>
      <c r="G130" s="12">
        <f t="shared" si="14"/>
        <v>0</v>
      </c>
      <c r="H130" s="12" t="str">
        <f t="shared" si="15"/>
        <v>B</v>
      </c>
      <c r="I130" s="12" t="str">
        <f t="shared" si="16"/>
        <v>26</v>
      </c>
    </row>
    <row r="131" spans="1:9" x14ac:dyDescent="0.2">
      <c r="A131" s="10" t="s">
        <v>195</v>
      </c>
      <c r="B131" s="32">
        <f t="shared" si="9"/>
        <v>766</v>
      </c>
      <c r="C131" s="35">
        <f t="shared" si="10"/>
        <v>1007</v>
      </c>
      <c r="D131" s="12" t="str">
        <f t="shared" si="11"/>
        <v>50</v>
      </c>
      <c r="E131" s="12" t="str">
        <f t="shared" si="12"/>
        <v>2</v>
      </c>
      <c r="F131" s="12" t="str">
        <f t="shared" si="13"/>
        <v>2</v>
      </c>
      <c r="G131" s="12">
        <f t="shared" si="14"/>
        <v>0</v>
      </c>
      <c r="H131" s="12" t="str">
        <f t="shared" si="15"/>
        <v>C</v>
      </c>
      <c r="I131" s="12" t="str">
        <f t="shared" si="16"/>
        <v>26</v>
      </c>
    </row>
    <row r="132" spans="1:9" x14ac:dyDescent="0.2">
      <c r="A132" s="10" t="s">
        <v>196</v>
      </c>
      <c r="B132" s="32">
        <f t="shared" si="9"/>
        <v>766</v>
      </c>
      <c r="C132" s="35">
        <f t="shared" si="10"/>
        <v>1007</v>
      </c>
      <c r="D132" s="12" t="str">
        <f t="shared" si="11"/>
        <v>50</v>
      </c>
      <c r="E132" s="12" t="str">
        <f t="shared" si="12"/>
        <v>2</v>
      </c>
      <c r="F132" s="12" t="str">
        <f t="shared" si="13"/>
        <v>2</v>
      </c>
      <c r="G132" s="12">
        <f t="shared" si="14"/>
        <v>0</v>
      </c>
      <c r="H132" s="12" t="str">
        <f t="shared" si="15"/>
        <v>R</v>
      </c>
      <c r="I132" s="12" t="str">
        <f t="shared" si="16"/>
        <v>26</v>
      </c>
    </row>
    <row r="133" spans="1:9" x14ac:dyDescent="0.2">
      <c r="A133" s="10" t="s">
        <v>197</v>
      </c>
      <c r="B133" s="32">
        <f t="shared" si="9"/>
        <v>791</v>
      </c>
      <c r="C133" s="35">
        <f t="shared" si="10"/>
        <v>1040</v>
      </c>
      <c r="D133" s="12" t="str">
        <f t="shared" si="11"/>
        <v>50</v>
      </c>
      <c r="E133" s="12" t="str">
        <f t="shared" si="12"/>
        <v>2</v>
      </c>
      <c r="F133" s="12" t="str">
        <f t="shared" si="13"/>
        <v>2</v>
      </c>
      <c r="G133" s="12">
        <f t="shared" si="14"/>
        <v>0</v>
      </c>
      <c r="H133" s="12" t="str">
        <f t="shared" si="15"/>
        <v>S</v>
      </c>
      <c r="I133" s="12" t="str">
        <f t="shared" si="16"/>
        <v>03</v>
      </c>
    </row>
    <row r="134" spans="1:9" x14ac:dyDescent="0.2">
      <c r="A134" s="10" t="s">
        <v>198</v>
      </c>
      <c r="B134" s="32">
        <f t="shared" si="9"/>
        <v>791</v>
      </c>
      <c r="C134" s="35">
        <f t="shared" si="10"/>
        <v>1040</v>
      </c>
      <c r="D134" s="12" t="str">
        <f t="shared" si="11"/>
        <v>50</v>
      </c>
      <c r="E134" s="12" t="str">
        <f t="shared" si="12"/>
        <v>2</v>
      </c>
      <c r="F134" s="12" t="str">
        <f t="shared" si="13"/>
        <v>2</v>
      </c>
      <c r="G134" s="12">
        <f t="shared" si="14"/>
        <v>0</v>
      </c>
      <c r="H134" s="12" t="str">
        <f t="shared" si="15"/>
        <v>S</v>
      </c>
      <c r="I134" s="12" t="str">
        <f t="shared" si="16"/>
        <v>04</v>
      </c>
    </row>
    <row r="135" spans="1:9" x14ac:dyDescent="0.2">
      <c r="A135" s="10" t="s">
        <v>199</v>
      </c>
      <c r="B135" s="32">
        <f t="shared" ref="B135:B198" si="17">$B$3+VLOOKUP(E135,$M$30:$N$35,2,FALSE)+VLOOKUP(F135,$M$8:$N$27,2,FALSE)+VLOOKUP(H135,$M$8:$N$27,2,FALSE)+VLOOKUP(I135,$M$8:$N$27,2,FALSE)</f>
        <v>791</v>
      </c>
      <c r="C135" s="35">
        <f t="shared" ref="C135:C198" si="18">$B$4+VLOOKUP(E135,$M$30:$O$35,3,FALSE)+VLOOKUP(F135,$M$8:$O$27,3,FALSE)+VLOOKUP(H135,$M$8:$O$27,3,FALSE)+VLOOKUP(I135,$M$8:$O$27,3,FALSE)</f>
        <v>1040</v>
      </c>
      <c r="D135" s="12" t="str">
        <f t="shared" ref="D135:D198" si="19">TRIM(LEFT(A135,2))</f>
        <v>50</v>
      </c>
      <c r="E135" s="12" t="str">
        <f t="shared" ref="E135:E198" si="20">TRIM(MID(A135,3,1))</f>
        <v>2</v>
      </c>
      <c r="F135" s="12" t="str">
        <f t="shared" ref="F135:F198" si="21">TRIM(MID(A135,4,1))</f>
        <v>2</v>
      </c>
      <c r="G135" s="12">
        <f t="shared" ref="G135:G198" si="22">IF(MID(A135,5,1)="X",1,0)</f>
        <v>0</v>
      </c>
      <c r="H135" s="12" t="str">
        <f t="shared" ref="H135:H198" si="23">TRIM(MID(A135,5,1+G135))</f>
        <v>S</v>
      </c>
      <c r="I135" s="12" t="str">
        <f t="shared" ref="I135:I198" si="24">TRIM(MID(A135,8+G135,2))</f>
        <v>04</v>
      </c>
    </row>
    <row r="136" spans="1:9" x14ac:dyDescent="0.2">
      <c r="A136" s="10" t="s">
        <v>200</v>
      </c>
      <c r="B136" s="32">
        <f t="shared" si="17"/>
        <v>766</v>
      </c>
      <c r="C136" s="35">
        <f t="shared" si="18"/>
        <v>1007</v>
      </c>
      <c r="D136" s="12" t="str">
        <f t="shared" si="19"/>
        <v>50</v>
      </c>
      <c r="E136" s="12" t="str">
        <f t="shared" si="20"/>
        <v>2</v>
      </c>
      <c r="F136" s="12" t="str">
        <f t="shared" si="21"/>
        <v>2</v>
      </c>
      <c r="G136" s="12">
        <f t="shared" si="22"/>
        <v>0</v>
      </c>
      <c r="H136" s="12" t="str">
        <f t="shared" si="23"/>
        <v>S</v>
      </c>
      <c r="I136" s="12" t="str">
        <f t="shared" si="24"/>
        <v>26</v>
      </c>
    </row>
    <row r="137" spans="1:9" x14ac:dyDescent="0.2">
      <c r="A137" s="10" t="s">
        <v>201</v>
      </c>
      <c r="B137" s="32">
        <f t="shared" si="17"/>
        <v>866</v>
      </c>
      <c r="C137" s="35">
        <f t="shared" si="18"/>
        <v>1139</v>
      </c>
      <c r="D137" s="12" t="str">
        <f t="shared" si="19"/>
        <v>50</v>
      </c>
      <c r="E137" s="12" t="str">
        <f t="shared" si="20"/>
        <v>2</v>
      </c>
      <c r="F137" s="12" t="str">
        <f t="shared" si="21"/>
        <v>2</v>
      </c>
      <c r="G137" s="12">
        <f t="shared" si="22"/>
        <v>0</v>
      </c>
      <c r="H137" s="12" t="str">
        <f t="shared" si="23"/>
        <v>S</v>
      </c>
      <c r="I137" s="12" t="str">
        <f t="shared" si="24"/>
        <v>74</v>
      </c>
    </row>
    <row r="138" spans="1:9" x14ac:dyDescent="0.2">
      <c r="A138" s="10" t="s">
        <v>202</v>
      </c>
      <c r="B138" s="32">
        <f t="shared" si="17"/>
        <v>766</v>
      </c>
      <c r="C138" s="35">
        <f t="shared" si="18"/>
        <v>1007</v>
      </c>
      <c r="D138" s="12" t="str">
        <f t="shared" si="19"/>
        <v>50</v>
      </c>
      <c r="E138" s="12" t="str">
        <f t="shared" si="20"/>
        <v>2</v>
      </c>
      <c r="F138" s="12" t="str">
        <f t="shared" si="21"/>
        <v>2</v>
      </c>
      <c r="G138" s="12">
        <f t="shared" si="22"/>
        <v>1</v>
      </c>
      <c r="H138" s="12" t="str">
        <f t="shared" si="23"/>
        <v>XK</v>
      </c>
      <c r="I138" s="12" t="str">
        <f t="shared" si="24"/>
        <v>26</v>
      </c>
    </row>
    <row r="139" spans="1:9" x14ac:dyDescent="0.2">
      <c r="A139" s="10" t="s">
        <v>203</v>
      </c>
      <c r="B139" s="32">
        <f t="shared" si="17"/>
        <v>791</v>
      </c>
      <c r="C139" s="35">
        <f t="shared" si="18"/>
        <v>1040</v>
      </c>
      <c r="D139" s="12" t="str">
        <f t="shared" si="19"/>
        <v>50</v>
      </c>
      <c r="E139" s="12" t="str">
        <f t="shared" si="20"/>
        <v>2</v>
      </c>
      <c r="F139" s="12" t="str">
        <f t="shared" si="21"/>
        <v>2</v>
      </c>
      <c r="G139" s="12">
        <f t="shared" si="22"/>
        <v>1</v>
      </c>
      <c r="H139" s="12" t="str">
        <f t="shared" si="23"/>
        <v>XS</v>
      </c>
      <c r="I139" s="12" t="str">
        <f t="shared" si="24"/>
        <v>03</v>
      </c>
    </row>
    <row r="140" spans="1:9" x14ac:dyDescent="0.2">
      <c r="A140" s="10" t="s">
        <v>204</v>
      </c>
      <c r="B140" s="32">
        <f t="shared" si="17"/>
        <v>791</v>
      </c>
      <c r="C140" s="35">
        <f t="shared" si="18"/>
        <v>1040</v>
      </c>
      <c r="D140" s="12" t="str">
        <f t="shared" si="19"/>
        <v>50</v>
      </c>
      <c r="E140" s="12" t="str">
        <f t="shared" si="20"/>
        <v>2</v>
      </c>
      <c r="F140" s="12" t="str">
        <f t="shared" si="21"/>
        <v>2</v>
      </c>
      <c r="G140" s="12">
        <f t="shared" si="22"/>
        <v>1</v>
      </c>
      <c r="H140" s="12" t="str">
        <f t="shared" si="23"/>
        <v>XS</v>
      </c>
      <c r="I140" s="12" t="str">
        <f t="shared" si="24"/>
        <v>04</v>
      </c>
    </row>
    <row r="141" spans="1:9" x14ac:dyDescent="0.2">
      <c r="A141" s="10" t="s">
        <v>205</v>
      </c>
      <c r="B141" s="32">
        <f t="shared" si="17"/>
        <v>766</v>
      </c>
      <c r="C141" s="35">
        <f t="shared" si="18"/>
        <v>1007</v>
      </c>
      <c r="D141" s="12" t="str">
        <f t="shared" si="19"/>
        <v>50</v>
      </c>
      <c r="E141" s="12" t="str">
        <f t="shared" si="20"/>
        <v>2</v>
      </c>
      <c r="F141" s="12" t="str">
        <f t="shared" si="21"/>
        <v>2</v>
      </c>
      <c r="G141" s="12">
        <f t="shared" si="22"/>
        <v>1</v>
      </c>
      <c r="H141" s="12" t="str">
        <f t="shared" si="23"/>
        <v>XS</v>
      </c>
      <c r="I141" s="12" t="str">
        <f t="shared" si="24"/>
        <v>26</v>
      </c>
    </row>
    <row r="142" spans="1:9" x14ac:dyDescent="0.2">
      <c r="A142" s="10" t="s">
        <v>206</v>
      </c>
      <c r="B142" s="32" t="e">
        <f t="shared" si="17"/>
        <v>#N/A</v>
      </c>
      <c r="C142" s="35" t="e">
        <f t="shared" si="18"/>
        <v>#N/A</v>
      </c>
      <c r="D142" s="12" t="str">
        <f t="shared" si="19"/>
        <v>50</v>
      </c>
      <c r="E142" s="12" t="str">
        <f t="shared" si="20"/>
        <v>2</v>
      </c>
      <c r="F142" s="12" t="str">
        <f t="shared" si="21"/>
        <v>2</v>
      </c>
      <c r="G142" s="12">
        <f t="shared" si="22"/>
        <v>1</v>
      </c>
      <c r="H142" s="12" t="str">
        <f t="shared" si="23"/>
        <v>XS</v>
      </c>
      <c r="I142" s="12" t="str">
        <f t="shared" si="24"/>
        <v>55</v>
      </c>
    </row>
    <row r="143" spans="1:9" x14ac:dyDescent="0.2">
      <c r="A143" s="10" t="s">
        <v>207</v>
      </c>
      <c r="B143" s="32">
        <f t="shared" si="17"/>
        <v>766</v>
      </c>
      <c r="C143" s="35">
        <f t="shared" si="18"/>
        <v>1007</v>
      </c>
      <c r="D143" s="12" t="str">
        <f t="shared" si="19"/>
        <v>50</v>
      </c>
      <c r="E143" s="12" t="str">
        <f t="shared" si="20"/>
        <v>2</v>
      </c>
      <c r="F143" s="12" t="str">
        <f t="shared" si="21"/>
        <v>2</v>
      </c>
      <c r="G143" s="12">
        <f t="shared" si="22"/>
        <v>1</v>
      </c>
      <c r="H143" s="12" t="str">
        <f t="shared" si="23"/>
        <v>XS</v>
      </c>
      <c r="I143" s="12" t="str">
        <f t="shared" si="24"/>
        <v>67</v>
      </c>
    </row>
    <row r="144" spans="1:9" x14ac:dyDescent="0.2">
      <c r="A144" s="10" t="s">
        <v>208</v>
      </c>
      <c r="B144" s="32">
        <f t="shared" si="17"/>
        <v>866</v>
      </c>
      <c r="C144" s="35">
        <f t="shared" si="18"/>
        <v>1139</v>
      </c>
      <c r="D144" s="12" t="str">
        <f t="shared" si="19"/>
        <v>50</v>
      </c>
      <c r="E144" s="12" t="str">
        <f t="shared" si="20"/>
        <v>2</v>
      </c>
      <c r="F144" s="12" t="str">
        <f t="shared" si="21"/>
        <v>2</v>
      </c>
      <c r="G144" s="12">
        <f t="shared" si="22"/>
        <v>1</v>
      </c>
      <c r="H144" s="12" t="str">
        <f t="shared" si="23"/>
        <v>XS</v>
      </c>
      <c r="I144" s="12" t="str">
        <f t="shared" si="24"/>
        <v>74</v>
      </c>
    </row>
    <row r="145" spans="1:9" x14ac:dyDescent="0.2">
      <c r="A145" s="10" t="s">
        <v>209</v>
      </c>
      <c r="B145" s="32">
        <f t="shared" si="17"/>
        <v>791</v>
      </c>
      <c r="C145" s="35">
        <f t="shared" si="18"/>
        <v>1040</v>
      </c>
      <c r="D145" s="12" t="str">
        <f t="shared" si="19"/>
        <v>50</v>
      </c>
      <c r="E145" s="12" t="str">
        <f t="shared" si="20"/>
        <v>2</v>
      </c>
      <c r="F145" s="12" t="str">
        <f t="shared" si="21"/>
        <v>5</v>
      </c>
      <c r="G145" s="12">
        <f t="shared" si="22"/>
        <v>0</v>
      </c>
      <c r="H145" s="12" t="str">
        <f t="shared" si="23"/>
        <v>B</v>
      </c>
      <c r="I145" s="12" t="str">
        <f t="shared" si="24"/>
        <v>04</v>
      </c>
    </row>
    <row r="146" spans="1:9" x14ac:dyDescent="0.2">
      <c r="A146" s="10" t="s">
        <v>210</v>
      </c>
      <c r="B146" s="32">
        <f t="shared" si="17"/>
        <v>766</v>
      </c>
      <c r="C146" s="35">
        <f t="shared" si="18"/>
        <v>1007</v>
      </c>
      <c r="D146" s="12" t="str">
        <f t="shared" si="19"/>
        <v>50</v>
      </c>
      <c r="E146" s="12" t="str">
        <f t="shared" si="20"/>
        <v>2</v>
      </c>
      <c r="F146" s="12" t="str">
        <f t="shared" si="21"/>
        <v>5</v>
      </c>
      <c r="G146" s="12">
        <f t="shared" si="22"/>
        <v>0</v>
      </c>
      <c r="H146" s="12" t="str">
        <f t="shared" si="23"/>
        <v>B</v>
      </c>
      <c r="I146" s="12" t="str">
        <f t="shared" si="24"/>
        <v>26</v>
      </c>
    </row>
    <row r="147" spans="1:9" x14ac:dyDescent="0.2">
      <c r="A147" s="10" t="s">
        <v>211</v>
      </c>
      <c r="B147" s="32">
        <f t="shared" si="17"/>
        <v>766</v>
      </c>
      <c r="C147" s="35">
        <f t="shared" si="18"/>
        <v>1007</v>
      </c>
      <c r="D147" s="12" t="str">
        <f t="shared" si="19"/>
        <v>50</v>
      </c>
      <c r="E147" s="12" t="str">
        <f t="shared" si="20"/>
        <v>2</v>
      </c>
      <c r="F147" s="12" t="str">
        <f t="shared" si="21"/>
        <v>5</v>
      </c>
      <c r="G147" s="12">
        <f t="shared" si="22"/>
        <v>0</v>
      </c>
      <c r="H147" s="12" t="str">
        <f t="shared" si="23"/>
        <v>C</v>
      </c>
      <c r="I147" s="12" t="str">
        <f t="shared" si="24"/>
        <v>26</v>
      </c>
    </row>
    <row r="148" spans="1:9" x14ac:dyDescent="0.2">
      <c r="A148" s="10" t="s">
        <v>212</v>
      </c>
      <c r="B148" s="32">
        <f t="shared" si="17"/>
        <v>791</v>
      </c>
      <c r="C148" s="35">
        <f t="shared" si="18"/>
        <v>1040</v>
      </c>
      <c r="D148" s="12" t="str">
        <f t="shared" si="19"/>
        <v>50</v>
      </c>
      <c r="E148" s="12" t="str">
        <f t="shared" si="20"/>
        <v>2</v>
      </c>
      <c r="F148" s="12" t="str">
        <f t="shared" si="21"/>
        <v>5</v>
      </c>
      <c r="G148" s="12">
        <f t="shared" si="22"/>
        <v>0</v>
      </c>
      <c r="H148" s="12" t="str">
        <f t="shared" si="23"/>
        <v>M</v>
      </c>
      <c r="I148" s="12" t="str">
        <f t="shared" si="24"/>
        <v>04</v>
      </c>
    </row>
    <row r="149" spans="1:9" x14ac:dyDescent="0.2">
      <c r="A149" s="10" t="s">
        <v>213</v>
      </c>
      <c r="B149" s="32">
        <f t="shared" si="17"/>
        <v>766</v>
      </c>
      <c r="C149" s="35">
        <f t="shared" si="18"/>
        <v>1007</v>
      </c>
      <c r="D149" s="12" t="str">
        <f t="shared" si="19"/>
        <v>50</v>
      </c>
      <c r="E149" s="12" t="str">
        <f t="shared" si="20"/>
        <v>2</v>
      </c>
      <c r="F149" s="12" t="str">
        <f t="shared" si="21"/>
        <v>5</v>
      </c>
      <c r="G149" s="12">
        <f t="shared" si="22"/>
        <v>0</v>
      </c>
      <c r="H149" s="12" t="str">
        <f t="shared" si="23"/>
        <v>M</v>
      </c>
      <c r="I149" s="12" t="str">
        <f t="shared" si="24"/>
        <v>26</v>
      </c>
    </row>
    <row r="150" spans="1:9" x14ac:dyDescent="0.2">
      <c r="A150" s="10" t="s">
        <v>214</v>
      </c>
      <c r="B150" s="32">
        <f t="shared" si="17"/>
        <v>766</v>
      </c>
      <c r="C150" s="35">
        <f t="shared" si="18"/>
        <v>1007</v>
      </c>
      <c r="D150" s="12" t="str">
        <f t="shared" si="19"/>
        <v>50</v>
      </c>
      <c r="E150" s="12" t="str">
        <f t="shared" si="20"/>
        <v>2</v>
      </c>
      <c r="F150" s="12" t="str">
        <f t="shared" si="21"/>
        <v>5</v>
      </c>
      <c r="G150" s="12">
        <f t="shared" si="22"/>
        <v>0</v>
      </c>
      <c r="H150" s="12" t="str">
        <f t="shared" si="23"/>
        <v>R</v>
      </c>
      <c r="I150" s="12" t="str">
        <f t="shared" si="24"/>
        <v>26</v>
      </c>
    </row>
    <row r="151" spans="1:9" x14ac:dyDescent="0.2">
      <c r="A151" s="10" t="s">
        <v>215</v>
      </c>
      <c r="B151" s="32" t="e">
        <f t="shared" si="17"/>
        <v>#N/A</v>
      </c>
      <c r="C151" s="35" t="e">
        <f t="shared" si="18"/>
        <v>#N/A</v>
      </c>
      <c r="D151" s="12" t="str">
        <f t="shared" si="19"/>
        <v>50</v>
      </c>
      <c r="E151" s="12" t="str">
        <f t="shared" si="20"/>
        <v>2</v>
      </c>
      <c r="F151" s="12" t="str">
        <f t="shared" si="21"/>
        <v>5</v>
      </c>
      <c r="G151" s="12">
        <f t="shared" si="22"/>
        <v>0</v>
      </c>
      <c r="H151" s="12" t="str">
        <f t="shared" si="23"/>
        <v>R</v>
      </c>
      <c r="I151" s="12" t="str">
        <f t="shared" si="24"/>
        <v>55</v>
      </c>
    </row>
    <row r="152" spans="1:9" x14ac:dyDescent="0.2">
      <c r="A152" s="10" t="s">
        <v>216</v>
      </c>
      <c r="B152" s="32">
        <f t="shared" si="17"/>
        <v>766</v>
      </c>
      <c r="C152" s="35">
        <f t="shared" si="18"/>
        <v>1007</v>
      </c>
      <c r="D152" s="12" t="str">
        <f t="shared" si="19"/>
        <v>50</v>
      </c>
      <c r="E152" s="12" t="str">
        <f t="shared" si="20"/>
        <v>2</v>
      </c>
      <c r="F152" s="12" t="str">
        <f t="shared" si="21"/>
        <v>5</v>
      </c>
      <c r="G152" s="12">
        <f t="shared" si="22"/>
        <v>0</v>
      </c>
      <c r="H152" s="12" t="str">
        <f t="shared" si="23"/>
        <v>S</v>
      </c>
      <c r="I152" s="12" t="str">
        <f t="shared" si="24"/>
        <v>26</v>
      </c>
    </row>
    <row r="153" spans="1:9" x14ac:dyDescent="0.2">
      <c r="A153" s="10" t="s">
        <v>217</v>
      </c>
      <c r="B153" s="32">
        <f t="shared" si="17"/>
        <v>866</v>
      </c>
      <c r="C153" s="35">
        <f t="shared" si="18"/>
        <v>1139</v>
      </c>
      <c r="D153" s="12" t="str">
        <f t="shared" si="19"/>
        <v>50</v>
      </c>
      <c r="E153" s="12" t="str">
        <f t="shared" si="20"/>
        <v>2</v>
      </c>
      <c r="F153" s="12" t="str">
        <f t="shared" si="21"/>
        <v>5</v>
      </c>
      <c r="G153" s="12">
        <f t="shared" si="22"/>
        <v>0</v>
      </c>
      <c r="H153" s="12" t="str">
        <f t="shared" si="23"/>
        <v>S</v>
      </c>
      <c r="I153" s="12" t="str">
        <f t="shared" si="24"/>
        <v>74</v>
      </c>
    </row>
    <row r="154" spans="1:9" x14ac:dyDescent="0.2">
      <c r="A154" s="10" t="s">
        <v>218</v>
      </c>
      <c r="B154" s="32">
        <f t="shared" si="17"/>
        <v>766</v>
      </c>
      <c r="C154" s="35">
        <f t="shared" si="18"/>
        <v>1007</v>
      </c>
      <c r="D154" s="12" t="str">
        <f t="shared" si="19"/>
        <v>50</v>
      </c>
      <c r="E154" s="12" t="str">
        <f t="shared" si="20"/>
        <v>2</v>
      </c>
      <c r="F154" s="12" t="str">
        <f t="shared" si="21"/>
        <v>5</v>
      </c>
      <c r="G154" s="12">
        <f t="shared" si="22"/>
        <v>1</v>
      </c>
      <c r="H154" s="12" t="str">
        <f t="shared" si="23"/>
        <v>XK</v>
      </c>
      <c r="I154" s="12" t="str">
        <f t="shared" si="24"/>
        <v>26</v>
      </c>
    </row>
    <row r="155" spans="1:9" x14ac:dyDescent="0.2">
      <c r="A155" s="10" t="s">
        <v>219</v>
      </c>
      <c r="B155" s="32">
        <f t="shared" si="17"/>
        <v>766</v>
      </c>
      <c r="C155" s="35">
        <f t="shared" si="18"/>
        <v>1007</v>
      </c>
      <c r="D155" s="12" t="str">
        <f t="shared" si="19"/>
        <v>50</v>
      </c>
      <c r="E155" s="12" t="str">
        <f t="shared" si="20"/>
        <v>2</v>
      </c>
      <c r="F155" s="12" t="str">
        <f t="shared" si="21"/>
        <v>5</v>
      </c>
      <c r="G155" s="12">
        <f t="shared" si="22"/>
        <v>1</v>
      </c>
      <c r="H155" s="12" t="str">
        <f t="shared" si="23"/>
        <v>XK</v>
      </c>
      <c r="I155" s="12" t="str">
        <f t="shared" si="24"/>
        <v>67</v>
      </c>
    </row>
    <row r="156" spans="1:9" x14ac:dyDescent="0.2">
      <c r="A156" s="10" t="s">
        <v>220</v>
      </c>
      <c r="B156" s="32">
        <f t="shared" si="17"/>
        <v>766</v>
      </c>
      <c r="C156" s="35">
        <f t="shared" si="18"/>
        <v>1007</v>
      </c>
      <c r="D156" s="12" t="str">
        <f t="shared" si="19"/>
        <v>50</v>
      </c>
      <c r="E156" s="12" t="str">
        <f t="shared" si="20"/>
        <v>2</v>
      </c>
      <c r="F156" s="12" t="str">
        <f t="shared" si="21"/>
        <v>5</v>
      </c>
      <c r="G156" s="12">
        <f t="shared" si="22"/>
        <v>1</v>
      </c>
      <c r="H156" s="12" t="str">
        <f t="shared" si="23"/>
        <v>XS</v>
      </c>
      <c r="I156" s="12" t="str">
        <f t="shared" si="24"/>
        <v>26</v>
      </c>
    </row>
    <row r="157" spans="1:9" x14ac:dyDescent="0.2">
      <c r="A157" s="10" t="s">
        <v>221</v>
      </c>
      <c r="B157" s="32">
        <f t="shared" si="17"/>
        <v>816</v>
      </c>
      <c r="C157" s="35">
        <f t="shared" si="18"/>
        <v>1073</v>
      </c>
      <c r="D157" s="12" t="str">
        <f t="shared" si="19"/>
        <v>50</v>
      </c>
      <c r="E157" s="12" t="str">
        <f t="shared" si="20"/>
        <v>3</v>
      </c>
      <c r="F157" s="12" t="str">
        <f t="shared" si="21"/>
        <v>1</v>
      </c>
      <c r="G157" s="12">
        <f t="shared" si="22"/>
        <v>0</v>
      </c>
      <c r="H157" s="12" t="str">
        <f t="shared" si="23"/>
        <v>B</v>
      </c>
      <c r="I157" s="12" t="str">
        <f t="shared" si="24"/>
        <v>26</v>
      </c>
    </row>
    <row r="158" spans="1:9" x14ac:dyDescent="0.2">
      <c r="A158" s="10" t="s">
        <v>222</v>
      </c>
      <c r="B158" s="32">
        <f t="shared" si="17"/>
        <v>841</v>
      </c>
      <c r="C158" s="35">
        <f t="shared" si="18"/>
        <v>1106</v>
      </c>
      <c r="D158" s="12" t="str">
        <f t="shared" si="19"/>
        <v>50</v>
      </c>
      <c r="E158" s="12" t="str">
        <f t="shared" si="20"/>
        <v>3</v>
      </c>
      <c r="F158" s="12" t="str">
        <f t="shared" si="21"/>
        <v>1</v>
      </c>
      <c r="G158" s="12">
        <f t="shared" si="22"/>
        <v>0</v>
      </c>
      <c r="H158" s="12" t="str">
        <f t="shared" si="23"/>
        <v>B</v>
      </c>
      <c r="I158" s="12" t="str">
        <f t="shared" si="24"/>
        <v>02</v>
      </c>
    </row>
    <row r="159" spans="1:9" x14ac:dyDescent="0.2">
      <c r="A159" s="10" t="s">
        <v>223</v>
      </c>
      <c r="B159" s="32">
        <f t="shared" si="17"/>
        <v>841</v>
      </c>
      <c r="C159" s="35">
        <f t="shared" si="18"/>
        <v>1106</v>
      </c>
      <c r="D159" s="12" t="str">
        <f t="shared" si="19"/>
        <v>50</v>
      </c>
      <c r="E159" s="12" t="str">
        <f t="shared" si="20"/>
        <v>3</v>
      </c>
      <c r="F159" s="12" t="str">
        <f t="shared" si="21"/>
        <v>1</v>
      </c>
      <c r="G159" s="12">
        <f t="shared" si="22"/>
        <v>0</v>
      </c>
      <c r="H159" s="12" t="str">
        <f t="shared" si="23"/>
        <v>B</v>
      </c>
      <c r="I159" s="12" t="str">
        <f t="shared" si="24"/>
        <v>03</v>
      </c>
    </row>
    <row r="160" spans="1:9" x14ac:dyDescent="0.2">
      <c r="A160" s="10" t="s">
        <v>224</v>
      </c>
      <c r="B160" s="32">
        <f t="shared" si="17"/>
        <v>841</v>
      </c>
      <c r="C160" s="35">
        <f t="shared" si="18"/>
        <v>1106</v>
      </c>
      <c r="D160" s="12" t="str">
        <f t="shared" si="19"/>
        <v>50</v>
      </c>
      <c r="E160" s="12" t="str">
        <f t="shared" si="20"/>
        <v>3</v>
      </c>
      <c r="F160" s="12" t="str">
        <f t="shared" si="21"/>
        <v>1</v>
      </c>
      <c r="G160" s="12">
        <f t="shared" si="22"/>
        <v>0</v>
      </c>
      <c r="H160" s="12" t="str">
        <f t="shared" si="23"/>
        <v>B</v>
      </c>
      <c r="I160" s="12" t="str">
        <f t="shared" si="24"/>
        <v>03</v>
      </c>
    </row>
    <row r="161" spans="1:9" x14ac:dyDescent="0.2">
      <c r="A161" s="10" t="s">
        <v>225</v>
      </c>
      <c r="B161" s="32">
        <f t="shared" si="17"/>
        <v>841</v>
      </c>
      <c r="C161" s="35">
        <f t="shared" si="18"/>
        <v>1106</v>
      </c>
      <c r="D161" s="12" t="str">
        <f t="shared" si="19"/>
        <v>50</v>
      </c>
      <c r="E161" s="12" t="str">
        <f t="shared" si="20"/>
        <v>3</v>
      </c>
      <c r="F161" s="12" t="str">
        <f t="shared" si="21"/>
        <v>1</v>
      </c>
      <c r="G161" s="12">
        <f t="shared" si="22"/>
        <v>0</v>
      </c>
      <c r="H161" s="12" t="str">
        <f t="shared" si="23"/>
        <v>B</v>
      </c>
      <c r="I161" s="12" t="str">
        <f t="shared" si="24"/>
        <v>04</v>
      </c>
    </row>
    <row r="162" spans="1:9" x14ac:dyDescent="0.2">
      <c r="A162" s="10" t="s">
        <v>226</v>
      </c>
      <c r="B162" s="32">
        <f t="shared" si="17"/>
        <v>841</v>
      </c>
      <c r="C162" s="35">
        <f t="shared" si="18"/>
        <v>1106</v>
      </c>
      <c r="D162" s="12" t="str">
        <f t="shared" si="19"/>
        <v>50</v>
      </c>
      <c r="E162" s="12" t="str">
        <f t="shared" si="20"/>
        <v>3</v>
      </c>
      <c r="F162" s="12" t="str">
        <f t="shared" si="21"/>
        <v>1</v>
      </c>
      <c r="G162" s="12">
        <f t="shared" si="22"/>
        <v>0</v>
      </c>
      <c r="H162" s="12" t="str">
        <f t="shared" si="23"/>
        <v>B</v>
      </c>
      <c r="I162" s="12" t="str">
        <f t="shared" si="24"/>
        <v>04</v>
      </c>
    </row>
    <row r="163" spans="1:9" x14ac:dyDescent="0.2">
      <c r="A163" s="10" t="s">
        <v>227</v>
      </c>
      <c r="B163" s="32">
        <f t="shared" si="17"/>
        <v>816</v>
      </c>
      <c r="C163" s="35">
        <f t="shared" si="18"/>
        <v>1073</v>
      </c>
      <c r="D163" s="12" t="str">
        <f t="shared" si="19"/>
        <v>50</v>
      </c>
      <c r="E163" s="12" t="str">
        <f t="shared" si="20"/>
        <v>3</v>
      </c>
      <c r="F163" s="12" t="str">
        <f t="shared" si="21"/>
        <v>1</v>
      </c>
      <c r="G163" s="12">
        <f t="shared" si="22"/>
        <v>0</v>
      </c>
      <c r="H163" s="12" t="str">
        <f t="shared" si="23"/>
        <v>B</v>
      </c>
      <c r="I163" s="12" t="str">
        <f t="shared" si="24"/>
        <v>26</v>
      </c>
    </row>
    <row r="164" spans="1:9" x14ac:dyDescent="0.2">
      <c r="A164" s="10" t="s">
        <v>228</v>
      </c>
      <c r="B164" s="32">
        <f t="shared" si="17"/>
        <v>816</v>
      </c>
      <c r="C164" s="35">
        <f t="shared" si="18"/>
        <v>1073</v>
      </c>
      <c r="D164" s="12" t="str">
        <f t="shared" si="19"/>
        <v>50</v>
      </c>
      <c r="E164" s="12" t="str">
        <f t="shared" si="20"/>
        <v>3</v>
      </c>
      <c r="F164" s="12" t="str">
        <f t="shared" si="21"/>
        <v>1</v>
      </c>
      <c r="G164" s="12">
        <f t="shared" si="22"/>
        <v>0</v>
      </c>
      <c r="H164" s="12" t="str">
        <f t="shared" si="23"/>
        <v>B</v>
      </c>
      <c r="I164" s="12" t="str">
        <f t="shared" si="24"/>
        <v>67</v>
      </c>
    </row>
    <row r="165" spans="1:9" x14ac:dyDescent="0.2">
      <c r="A165" s="10" t="s">
        <v>229</v>
      </c>
      <c r="B165" s="32">
        <f t="shared" si="17"/>
        <v>916</v>
      </c>
      <c r="C165" s="35">
        <f t="shared" si="18"/>
        <v>1205</v>
      </c>
      <c r="D165" s="12" t="str">
        <f t="shared" si="19"/>
        <v>50</v>
      </c>
      <c r="E165" s="12" t="str">
        <f t="shared" si="20"/>
        <v>3</v>
      </c>
      <c r="F165" s="12" t="str">
        <f t="shared" si="21"/>
        <v>1</v>
      </c>
      <c r="G165" s="12">
        <f t="shared" si="22"/>
        <v>0</v>
      </c>
      <c r="H165" s="12" t="str">
        <f t="shared" si="23"/>
        <v>B</v>
      </c>
      <c r="I165" s="12" t="str">
        <f t="shared" si="24"/>
        <v>74</v>
      </c>
    </row>
    <row r="166" spans="1:9" x14ac:dyDescent="0.2">
      <c r="A166" s="10" t="s">
        <v>230</v>
      </c>
      <c r="B166" s="32">
        <f t="shared" si="17"/>
        <v>841</v>
      </c>
      <c r="C166" s="35">
        <f t="shared" si="18"/>
        <v>1106</v>
      </c>
      <c r="D166" s="12" t="str">
        <f t="shared" si="19"/>
        <v>50</v>
      </c>
      <c r="E166" s="12" t="str">
        <f t="shared" si="20"/>
        <v>3</v>
      </c>
      <c r="F166" s="12" t="str">
        <f t="shared" si="21"/>
        <v>1</v>
      </c>
      <c r="G166" s="12">
        <f t="shared" si="22"/>
        <v>0</v>
      </c>
      <c r="H166" s="12" t="str">
        <f t="shared" si="23"/>
        <v>C</v>
      </c>
      <c r="I166" s="12" t="str">
        <f t="shared" si="24"/>
        <v>03</v>
      </c>
    </row>
    <row r="167" spans="1:9" x14ac:dyDescent="0.2">
      <c r="A167" s="10" t="s">
        <v>231</v>
      </c>
      <c r="B167" s="32">
        <f t="shared" si="17"/>
        <v>816</v>
      </c>
      <c r="C167" s="35">
        <f t="shared" si="18"/>
        <v>1073</v>
      </c>
      <c r="D167" s="12" t="str">
        <f t="shared" si="19"/>
        <v>50</v>
      </c>
      <c r="E167" s="12" t="str">
        <f t="shared" si="20"/>
        <v>3</v>
      </c>
      <c r="F167" s="12" t="str">
        <f t="shared" si="21"/>
        <v>1</v>
      </c>
      <c r="G167" s="12">
        <f t="shared" si="22"/>
        <v>0</v>
      </c>
      <c r="H167" s="12" t="str">
        <f t="shared" si="23"/>
        <v>C</v>
      </c>
      <c r="I167" s="12" t="str">
        <f t="shared" si="24"/>
        <v>26</v>
      </c>
    </row>
    <row r="168" spans="1:9" x14ac:dyDescent="0.2">
      <c r="A168" s="10" t="s">
        <v>232</v>
      </c>
      <c r="B168" s="32" t="e">
        <f t="shared" si="17"/>
        <v>#N/A</v>
      </c>
      <c r="C168" s="35" t="e">
        <f t="shared" si="18"/>
        <v>#N/A</v>
      </c>
      <c r="D168" s="12" t="str">
        <f t="shared" si="19"/>
        <v>50</v>
      </c>
      <c r="E168" s="12" t="str">
        <f t="shared" si="20"/>
        <v>3</v>
      </c>
      <c r="F168" s="12" t="str">
        <f t="shared" si="21"/>
        <v>1</v>
      </c>
      <c r="G168" s="12">
        <f t="shared" si="22"/>
        <v>0</v>
      </c>
      <c r="H168" s="12" t="str">
        <f t="shared" si="23"/>
        <v>C</v>
      </c>
      <c r="I168" s="12" t="str">
        <f t="shared" si="24"/>
        <v>55</v>
      </c>
    </row>
    <row r="169" spans="1:9" x14ac:dyDescent="0.2">
      <c r="A169" s="10" t="s">
        <v>233</v>
      </c>
      <c r="B169" s="32">
        <f t="shared" si="17"/>
        <v>916</v>
      </c>
      <c r="C169" s="35">
        <f t="shared" si="18"/>
        <v>1205</v>
      </c>
      <c r="D169" s="12" t="str">
        <f t="shared" si="19"/>
        <v>50</v>
      </c>
      <c r="E169" s="12" t="str">
        <f t="shared" si="20"/>
        <v>3</v>
      </c>
      <c r="F169" s="12" t="str">
        <f t="shared" si="21"/>
        <v>1</v>
      </c>
      <c r="G169" s="12">
        <f t="shared" si="22"/>
        <v>0</v>
      </c>
      <c r="H169" s="12" t="str">
        <f t="shared" si="23"/>
        <v>C</v>
      </c>
      <c r="I169" s="12" t="str">
        <f t="shared" si="24"/>
        <v>74</v>
      </c>
    </row>
    <row r="170" spans="1:9" x14ac:dyDescent="0.2">
      <c r="A170" s="10" t="s">
        <v>234</v>
      </c>
      <c r="B170" s="32">
        <f t="shared" si="17"/>
        <v>816</v>
      </c>
      <c r="C170" s="35">
        <f t="shared" si="18"/>
        <v>1073</v>
      </c>
      <c r="D170" s="12" t="str">
        <f t="shared" si="19"/>
        <v>50</v>
      </c>
      <c r="E170" s="12" t="str">
        <f t="shared" si="20"/>
        <v>3</v>
      </c>
      <c r="F170" s="12" t="str">
        <f t="shared" si="21"/>
        <v>1</v>
      </c>
      <c r="G170" s="12">
        <f t="shared" si="22"/>
        <v>0</v>
      </c>
      <c r="H170" s="12" t="str">
        <f t="shared" si="23"/>
        <v>M</v>
      </c>
      <c r="I170" s="12" t="str">
        <f t="shared" si="24"/>
        <v>26</v>
      </c>
    </row>
    <row r="171" spans="1:9" x14ac:dyDescent="0.2">
      <c r="A171" s="10" t="s">
        <v>235</v>
      </c>
      <c r="B171" s="32">
        <f t="shared" si="17"/>
        <v>916</v>
      </c>
      <c r="C171" s="35">
        <f t="shared" si="18"/>
        <v>1205</v>
      </c>
      <c r="D171" s="12" t="str">
        <f t="shared" si="19"/>
        <v>50</v>
      </c>
      <c r="E171" s="12" t="str">
        <f t="shared" si="20"/>
        <v>3</v>
      </c>
      <c r="F171" s="12" t="str">
        <f t="shared" si="21"/>
        <v>1</v>
      </c>
      <c r="G171" s="12">
        <f t="shared" si="22"/>
        <v>0</v>
      </c>
      <c r="H171" s="12" t="str">
        <f t="shared" si="23"/>
        <v>M</v>
      </c>
      <c r="I171" s="12" t="str">
        <f t="shared" si="24"/>
        <v>74</v>
      </c>
    </row>
    <row r="172" spans="1:9" x14ac:dyDescent="0.2">
      <c r="A172" s="10" t="s">
        <v>236</v>
      </c>
      <c r="B172" s="32">
        <f t="shared" si="17"/>
        <v>841</v>
      </c>
      <c r="C172" s="35">
        <f t="shared" si="18"/>
        <v>1106</v>
      </c>
      <c r="D172" s="12" t="str">
        <f t="shared" si="19"/>
        <v>50</v>
      </c>
      <c r="E172" s="12" t="str">
        <f t="shared" si="20"/>
        <v>3</v>
      </c>
      <c r="F172" s="12" t="str">
        <f t="shared" si="21"/>
        <v>1</v>
      </c>
      <c r="G172" s="12">
        <f t="shared" si="22"/>
        <v>0</v>
      </c>
      <c r="H172" s="12" t="str">
        <f t="shared" si="23"/>
        <v>R</v>
      </c>
      <c r="I172" s="12" t="str">
        <f t="shared" si="24"/>
        <v>04</v>
      </c>
    </row>
    <row r="173" spans="1:9" x14ac:dyDescent="0.2">
      <c r="A173" s="10" t="s">
        <v>237</v>
      </c>
      <c r="B173" s="32">
        <f t="shared" si="17"/>
        <v>841</v>
      </c>
      <c r="C173" s="35">
        <f t="shared" si="18"/>
        <v>1106</v>
      </c>
      <c r="D173" s="12" t="str">
        <f t="shared" si="19"/>
        <v>50</v>
      </c>
      <c r="E173" s="12" t="str">
        <f t="shared" si="20"/>
        <v>3</v>
      </c>
      <c r="F173" s="12" t="str">
        <f t="shared" si="21"/>
        <v>1</v>
      </c>
      <c r="G173" s="12">
        <f t="shared" si="22"/>
        <v>0</v>
      </c>
      <c r="H173" s="12" t="str">
        <f t="shared" si="23"/>
        <v>R</v>
      </c>
      <c r="I173" s="12" t="str">
        <f t="shared" si="24"/>
        <v>04</v>
      </c>
    </row>
    <row r="174" spans="1:9" x14ac:dyDescent="0.2">
      <c r="A174" s="10" t="s">
        <v>238</v>
      </c>
      <c r="B174" s="32">
        <f t="shared" si="17"/>
        <v>816</v>
      </c>
      <c r="C174" s="35">
        <f t="shared" si="18"/>
        <v>1073</v>
      </c>
      <c r="D174" s="12" t="str">
        <f t="shared" si="19"/>
        <v>50</v>
      </c>
      <c r="E174" s="12" t="str">
        <f t="shared" si="20"/>
        <v>3</v>
      </c>
      <c r="F174" s="12" t="str">
        <f t="shared" si="21"/>
        <v>1</v>
      </c>
      <c r="G174" s="12">
        <f t="shared" si="22"/>
        <v>0</v>
      </c>
      <c r="H174" s="12" t="str">
        <f t="shared" si="23"/>
        <v>R</v>
      </c>
      <c r="I174" s="12" t="str">
        <f t="shared" si="24"/>
        <v>26</v>
      </c>
    </row>
    <row r="175" spans="1:9" x14ac:dyDescent="0.2">
      <c r="A175" s="10" t="s">
        <v>239</v>
      </c>
      <c r="B175" s="32">
        <f t="shared" si="17"/>
        <v>841</v>
      </c>
      <c r="C175" s="35">
        <f t="shared" si="18"/>
        <v>1106</v>
      </c>
      <c r="D175" s="12" t="str">
        <f t="shared" si="19"/>
        <v>50</v>
      </c>
      <c r="E175" s="12" t="str">
        <f t="shared" si="20"/>
        <v>3</v>
      </c>
      <c r="F175" s="12" t="str">
        <f t="shared" si="21"/>
        <v>1</v>
      </c>
      <c r="G175" s="12">
        <f t="shared" si="22"/>
        <v>0</v>
      </c>
      <c r="H175" s="12" t="str">
        <f t="shared" si="23"/>
        <v>S</v>
      </c>
      <c r="I175" s="12" t="str">
        <f t="shared" si="24"/>
        <v>03</v>
      </c>
    </row>
    <row r="176" spans="1:9" x14ac:dyDescent="0.2">
      <c r="A176" s="10" t="s">
        <v>240</v>
      </c>
      <c r="B176" s="32">
        <f t="shared" si="17"/>
        <v>841</v>
      </c>
      <c r="C176" s="35">
        <f t="shared" si="18"/>
        <v>1106</v>
      </c>
      <c r="D176" s="12" t="str">
        <f t="shared" si="19"/>
        <v>50</v>
      </c>
      <c r="E176" s="12" t="str">
        <f t="shared" si="20"/>
        <v>3</v>
      </c>
      <c r="F176" s="12" t="str">
        <f t="shared" si="21"/>
        <v>1</v>
      </c>
      <c r="G176" s="12">
        <f t="shared" si="22"/>
        <v>0</v>
      </c>
      <c r="H176" s="12" t="str">
        <f t="shared" si="23"/>
        <v>S</v>
      </c>
      <c r="I176" s="12" t="str">
        <f t="shared" si="24"/>
        <v>04</v>
      </c>
    </row>
    <row r="177" spans="1:9" x14ac:dyDescent="0.2">
      <c r="A177" s="10" t="s">
        <v>241</v>
      </c>
      <c r="B177" s="32">
        <f t="shared" si="17"/>
        <v>841</v>
      </c>
      <c r="C177" s="35">
        <f t="shared" si="18"/>
        <v>1106</v>
      </c>
      <c r="D177" s="12" t="str">
        <f t="shared" si="19"/>
        <v>50</v>
      </c>
      <c r="E177" s="12" t="str">
        <f t="shared" si="20"/>
        <v>3</v>
      </c>
      <c r="F177" s="12" t="str">
        <f t="shared" si="21"/>
        <v>1</v>
      </c>
      <c r="G177" s="12">
        <f t="shared" si="22"/>
        <v>0</v>
      </c>
      <c r="H177" s="12" t="str">
        <f t="shared" si="23"/>
        <v>S</v>
      </c>
      <c r="I177" s="12" t="str">
        <f t="shared" si="24"/>
        <v>04</v>
      </c>
    </row>
    <row r="178" spans="1:9" x14ac:dyDescent="0.2">
      <c r="A178" s="10" t="s">
        <v>242</v>
      </c>
      <c r="B178" s="32">
        <f t="shared" si="17"/>
        <v>816</v>
      </c>
      <c r="C178" s="35">
        <f t="shared" si="18"/>
        <v>1073</v>
      </c>
      <c r="D178" s="12" t="str">
        <f t="shared" si="19"/>
        <v>50</v>
      </c>
      <c r="E178" s="12" t="str">
        <f t="shared" si="20"/>
        <v>3</v>
      </c>
      <c r="F178" s="12" t="str">
        <f t="shared" si="21"/>
        <v>1</v>
      </c>
      <c r="G178" s="12">
        <f t="shared" si="22"/>
        <v>0</v>
      </c>
      <c r="H178" s="12" t="str">
        <f t="shared" si="23"/>
        <v>S</v>
      </c>
      <c r="I178" s="12" t="str">
        <f t="shared" si="24"/>
        <v>26</v>
      </c>
    </row>
    <row r="179" spans="1:9" x14ac:dyDescent="0.2">
      <c r="A179" s="10" t="s">
        <v>243</v>
      </c>
      <c r="B179" s="32">
        <f t="shared" si="17"/>
        <v>916</v>
      </c>
      <c r="C179" s="35">
        <f t="shared" si="18"/>
        <v>1205</v>
      </c>
      <c r="D179" s="12" t="str">
        <f t="shared" si="19"/>
        <v>50</v>
      </c>
      <c r="E179" s="12" t="str">
        <f t="shared" si="20"/>
        <v>3</v>
      </c>
      <c r="F179" s="12" t="str">
        <f t="shared" si="21"/>
        <v>1</v>
      </c>
      <c r="G179" s="12">
        <f t="shared" si="22"/>
        <v>0</v>
      </c>
      <c r="H179" s="12" t="str">
        <f t="shared" si="23"/>
        <v>S</v>
      </c>
      <c r="I179" s="12" t="str">
        <f t="shared" si="24"/>
        <v>74</v>
      </c>
    </row>
    <row r="180" spans="1:9" x14ac:dyDescent="0.2">
      <c r="A180" s="10" t="s">
        <v>244</v>
      </c>
      <c r="B180" s="32">
        <f t="shared" si="17"/>
        <v>841</v>
      </c>
      <c r="C180" s="35">
        <f t="shared" si="18"/>
        <v>1106</v>
      </c>
      <c r="D180" s="12" t="str">
        <f t="shared" si="19"/>
        <v>50</v>
      </c>
      <c r="E180" s="12" t="str">
        <f t="shared" si="20"/>
        <v>3</v>
      </c>
      <c r="F180" s="12" t="str">
        <f t="shared" si="21"/>
        <v>1</v>
      </c>
      <c r="G180" s="12">
        <f t="shared" si="22"/>
        <v>1</v>
      </c>
      <c r="H180" s="12" t="str">
        <f t="shared" si="23"/>
        <v>XK</v>
      </c>
      <c r="I180" s="12" t="str">
        <f t="shared" si="24"/>
        <v>03</v>
      </c>
    </row>
    <row r="181" spans="1:9" x14ac:dyDescent="0.2">
      <c r="A181" s="10" t="s">
        <v>245</v>
      </c>
      <c r="B181" s="32">
        <f t="shared" si="17"/>
        <v>841</v>
      </c>
      <c r="C181" s="35">
        <f t="shared" si="18"/>
        <v>1106</v>
      </c>
      <c r="D181" s="12" t="str">
        <f t="shared" si="19"/>
        <v>50</v>
      </c>
      <c r="E181" s="12" t="str">
        <f t="shared" si="20"/>
        <v>3</v>
      </c>
      <c r="F181" s="12" t="str">
        <f t="shared" si="21"/>
        <v>1</v>
      </c>
      <c r="G181" s="12">
        <f t="shared" si="22"/>
        <v>1</v>
      </c>
      <c r="H181" s="12" t="str">
        <f t="shared" si="23"/>
        <v>XK</v>
      </c>
      <c r="I181" s="12" t="str">
        <f t="shared" si="24"/>
        <v>03</v>
      </c>
    </row>
    <row r="182" spans="1:9" x14ac:dyDescent="0.2">
      <c r="A182" s="10" t="s">
        <v>246</v>
      </c>
      <c r="B182" s="32">
        <f t="shared" si="17"/>
        <v>841</v>
      </c>
      <c r="C182" s="35">
        <f t="shared" si="18"/>
        <v>1106</v>
      </c>
      <c r="D182" s="12" t="str">
        <f t="shared" si="19"/>
        <v>50</v>
      </c>
      <c r="E182" s="12" t="str">
        <f t="shared" si="20"/>
        <v>3</v>
      </c>
      <c r="F182" s="12" t="str">
        <f t="shared" si="21"/>
        <v>1</v>
      </c>
      <c r="G182" s="12">
        <f t="shared" si="22"/>
        <v>1</v>
      </c>
      <c r="H182" s="12" t="str">
        <f t="shared" si="23"/>
        <v>XK</v>
      </c>
      <c r="I182" s="12" t="str">
        <f t="shared" si="24"/>
        <v>04</v>
      </c>
    </row>
    <row r="183" spans="1:9" x14ac:dyDescent="0.2">
      <c r="A183" s="10" t="s">
        <v>247</v>
      </c>
      <c r="B183" s="32">
        <f t="shared" si="17"/>
        <v>841</v>
      </c>
      <c r="C183" s="35">
        <f t="shared" si="18"/>
        <v>1106</v>
      </c>
      <c r="D183" s="12" t="str">
        <f t="shared" si="19"/>
        <v>50</v>
      </c>
      <c r="E183" s="12" t="str">
        <f t="shared" si="20"/>
        <v>3</v>
      </c>
      <c r="F183" s="12" t="str">
        <f t="shared" si="21"/>
        <v>1</v>
      </c>
      <c r="G183" s="12">
        <f t="shared" si="22"/>
        <v>1</v>
      </c>
      <c r="H183" s="12" t="str">
        <f t="shared" si="23"/>
        <v>XK</v>
      </c>
      <c r="I183" s="12" t="str">
        <f t="shared" si="24"/>
        <v>04</v>
      </c>
    </row>
    <row r="184" spans="1:9" x14ac:dyDescent="0.2">
      <c r="A184" s="10" t="s">
        <v>248</v>
      </c>
      <c r="B184" s="32">
        <f t="shared" si="17"/>
        <v>816</v>
      </c>
      <c r="C184" s="35">
        <f t="shared" si="18"/>
        <v>1073</v>
      </c>
      <c r="D184" s="12" t="str">
        <f t="shared" si="19"/>
        <v>50</v>
      </c>
      <c r="E184" s="12" t="str">
        <f t="shared" si="20"/>
        <v>3</v>
      </c>
      <c r="F184" s="12" t="str">
        <f t="shared" si="21"/>
        <v>1</v>
      </c>
      <c r="G184" s="12">
        <f t="shared" si="22"/>
        <v>1</v>
      </c>
      <c r="H184" s="12" t="str">
        <f t="shared" si="23"/>
        <v>XK</v>
      </c>
      <c r="I184" s="12" t="str">
        <f t="shared" si="24"/>
        <v>26</v>
      </c>
    </row>
    <row r="185" spans="1:9" x14ac:dyDescent="0.2">
      <c r="A185" s="10" t="s">
        <v>249</v>
      </c>
      <c r="B185" s="32" t="e">
        <f t="shared" si="17"/>
        <v>#N/A</v>
      </c>
      <c r="C185" s="35" t="e">
        <f t="shared" si="18"/>
        <v>#N/A</v>
      </c>
      <c r="D185" s="12" t="str">
        <f t="shared" si="19"/>
        <v>50</v>
      </c>
      <c r="E185" s="12" t="str">
        <f t="shared" si="20"/>
        <v>3</v>
      </c>
      <c r="F185" s="12" t="str">
        <f t="shared" si="21"/>
        <v>1</v>
      </c>
      <c r="G185" s="12">
        <f t="shared" si="22"/>
        <v>1</v>
      </c>
      <c r="H185" s="12" t="str">
        <f t="shared" si="23"/>
        <v>XK</v>
      </c>
      <c r="I185" s="12" t="str">
        <f t="shared" si="24"/>
        <v>55</v>
      </c>
    </row>
    <row r="186" spans="1:9" x14ac:dyDescent="0.2">
      <c r="A186" s="10" t="s">
        <v>250</v>
      </c>
      <c r="B186" s="32">
        <f t="shared" si="17"/>
        <v>916</v>
      </c>
      <c r="C186" s="35">
        <f t="shared" si="18"/>
        <v>1205</v>
      </c>
      <c r="D186" s="12" t="str">
        <f t="shared" si="19"/>
        <v>50</v>
      </c>
      <c r="E186" s="12" t="str">
        <f t="shared" si="20"/>
        <v>3</v>
      </c>
      <c r="F186" s="12" t="str">
        <f t="shared" si="21"/>
        <v>1</v>
      </c>
      <c r="G186" s="12">
        <f t="shared" si="22"/>
        <v>1</v>
      </c>
      <c r="H186" s="12" t="str">
        <f t="shared" si="23"/>
        <v>XS</v>
      </c>
      <c r="I186" s="12" t="str">
        <f t="shared" si="24"/>
        <v>74</v>
      </c>
    </row>
    <row r="187" spans="1:9" x14ac:dyDescent="0.2">
      <c r="A187" s="10" t="s">
        <v>251</v>
      </c>
      <c r="B187" s="32">
        <f t="shared" si="17"/>
        <v>841</v>
      </c>
      <c r="C187" s="35">
        <f t="shared" si="18"/>
        <v>1106</v>
      </c>
      <c r="D187" s="12" t="str">
        <f t="shared" si="19"/>
        <v>50</v>
      </c>
      <c r="E187" s="12" t="str">
        <f t="shared" si="20"/>
        <v>3</v>
      </c>
      <c r="F187" s="12" t="str">
        <f t="shared" si="21"/>
        <v>1</v>
      </c>
      <c r="G187" s="12">
        <f t="shared" si="22"/>
        <v>1</v>
      </c>
      <c r="H187" s="12" t="str">
        <f t="shared" si="23"/>
        <v>XS</v>
      </c>
      <c r="I187" s="12" t="str">
        <f t="shared" si="24"/>
        <v>02</v>
      </c>
    </row>
    <row r="188" spans="1:9" x14ac:dyDescent="0.2">
      <c r="A188" s="10" t="s">
        <v>252</v>
      </c>
      <c r="B188" s="32">
        <f t="shared" si="17"/>
        <v>841</v>
      </c>
      <c r="C188" s="35">
        <f t="shared" si="18"/>
        <v>1106</v>
      </c>
      <c r="D188" s="12" t="str">
        <f t="shared" si="19"/>
        <v>50</v>
      </c>
      <c r="E188" s="12" t="str">
        <f t="shared" si="20"/>
        <v>3</v>
      </c>
      <c r="F188" s="12" t="str">
        <f t="shared" si="21"/>
        <v>1</v>
      </c>
      <c r="G188" s="12">
        <f t="shared" si="22"/>
        <v>1</v>
      </c>
      <c r="H188" s="12" t="str">
        <f t="shared" si="23"/>
        <v>XS</v>
      </c>
      <c r="I188" s="12" t="str">
        <f t="shared" si="24"/>
        <v>03</v>
      </c>
    </row>
    <row r="189" spans="1:9" x14ac:dyDescent="0.2">
      <c r="A189" s="10" t="s">
        <v>253</v>
      </c>
      <c r="B189" s="32">
        <f t="shared" si="17"/>
        <v>841</v>
      </c>
      <c r="C189" s="35">
        <f t="shared" si="18"/>
        <v>1106</v>
      </c>
      <c r="D189" s="12" t="str">
        <f t="shared" si="19"/>
        <v>50</v>
      </c>
      <c r="E189" s="12" t="str">
        <f t="shared" si="20"/>
        <v>3</v>
      </c>
      <c r="F189" s="12" t="str">
        <f t="shared" si="21"/>
        <v>1</v>
      </c>
      <c r="G189" s="12">
        <f t="shared" si="22"/>
        <v>1</v>
      </c>
      <c r="H189" s="12" t="str">
        <f t="shared" si="23"/>
        <v>XS</v>
      </c>
      <c r="I189" s="12" t="str">
        <f t="shared" si="24"/>
        <v>03</v>
      </c>
    </row>
    <row r="190" spans="1:9" x14ac:dyDescent="0.2">
      <c r="A190" s="10" t="s">
        <v>254</v>
      </c>
      <c r="B190" s="32">
        <f t="shared" si="17"/>
        <v>841</v>
      </c>
      <c r="C190" s="35">
        <f t="shared" si="18"/>
        <v>1106</v>
      </c>
      <c r="D190" s="12" t="str">
        <f t="shared" si="19"/>
        <v>50</v>
      </c>
      <c r="E190" s="12" t="str">
        <f t="shared" si="20"/>
        <v>3</v>
      </c>
      <c r="F190" s="12" t="str">
        <f t="shared" si="21"/>
        <v>1</v>
      </c>
      <c r="G190" s="12">
        <f t="shared" si="22"/>
        <v>1</v>
      </c>
      <c r="H190" s="12" t="str">
        <f t="shared" si="23"/>
        <v>XS</v>
      </c>
      <c r="I190" s="12" t="str">
        <f t="shared" si="24"/>
        <v>04</v>
      </c>
    </row>
    <row r="191" spans="1:9" x14ac:dyDescent="0.2">
      <c r="A191" s="10" t="s">
        <v>255</v>
      </c>
      <c r="B191" s="32">
        <f t="shared" si="17"/>
        <v>841</v>
      </c>
      <c r="C191" s="35">
        <f t="shared" si="18"/>
        <v>1106</v>
      </c>
      <c r="D191" s="12" t="str">
        <f t="shared" si="19"/>
        <v>50</v>
      </c>
      <c r="E191" s="12" t="str">
        <f t="shared" si="20"/>
        <v>3</v>
      </c>
      <c r="F191" s="12" t="str">
        <f t="shared" si="21"/>
        <v>1</v>
      </c>
      <c r="G191" s="12">
        <f t="shared" si="22"/>
        <v>1</v>
      </c>
      <c r="H191" s="12" t="str">
        <f t="shared" si="23"/>
        <v>XS</v>
      </c>
      <c r="I191" s="12" t="str">
        <f t="shared" si="24"/>
        <v>04</v>
      </c>
    </row>
    <row r="192" spans="1:9" x14ac:dyDescent="0.2">
      <c r="A192" s="10" t="s">
        <v>256</v>
      </c>
      <c r="B192" s="32">
        <f t="shared" si="17"/>
        <v>816</v>
      </c>
      <c r="C192" s="35">
        <f t="shared" si="18"/>
        <v>1073</v>
      </c>
      <c r="D192" s="12" t="str">
        <f t="shared" si="19"/>
        <v>50</v>
      </c>
      <c r="E192" s="12" t="str">
        <f t="shared" si="20"/>
        <v>3</v>
      </c>
      <c r="F192" s="12" t="str">
        <f t="shared" si="21"/>
        <v>1</v>
      </c>
      <c r="G192" s="12">
        <f t="shared" si="22"/>
        <v>1</v>
      </c>
      <c r="H192" s="12" t="str">
        <f t="shared" si="23"/>
        <v>XS</v>
      </c>
      <c r="I192" s="12" t="str">
        <f t="shared" si="24"/>
        <v>26</v>
      </c>
    </row>
    <row r="193" spans="1:9" x14ac:dyDescent="0.2">
      <c r="A193" s="10" t="s">
        <v>257</v>
      </c>
      <c r="B193" s="32">
        <f t="shared" si="17"/>
        <v>816</v>
      </c>
      <c r="C193" s="35">
        <f t="shared" si="18"/>
        <v>1073</v>
      </c>
      <c r="D193" s="12" t="str">
        <f t="shared" si="19"/>
        <v>50</v>
      </c>
      <c r="E193" s="12" t="str">
        <f t="shared" si="20"/>
        <v>3</v>
      </c>
      <c r="F193" s="12" t="str">
        <f t="shared" si="21"/>
        <v>1</v>
      </c>
      <c r="G193" s="12">
        <f t="shared" si="22"/>
        <v>1</v>
      </c>
      <c r="H193" s="12" t="str">
        <f t="shared" si="23"/>
        <v>XS</v>
      </c>
      <c r="I193" s="12" t="str">
        <f t="shared" si="24"/>
        <v>67</v>
      </c>
    </row>
    <row r="194" spans="1:9" x14ac:dyDescent="0.2">
      <c r="A194" s="10" t="s">
        <v>258</v>
      </c>
      <c r="B194" s="32">
        <f t="shared" si="17"/>
        <v>916</v>
      </c>
      <c r="C194" s="35">
        <f t="shared" si="18"/>
        <v>1205</v>
      </c>
      <c r="D194" s="12" t="str">
        <f t="shared" si="19"/>
        <v>50</v>
      </c>
      <c r="E194" s="12" t="str">
        <f t="shared" si="20"/>
        <v>3</v>
      </c>
      <c r="F194" s="12" t="str">
        <f t="shared" si="21"/>
        <v>1</v>
      </c>
      <c r="G194" s="12">
        <f t="shared" si="22"/>
        <v>1</v>
      </c>
      <c r="H194" s="12" t="str">
        <f t="shared" si="23"/>
        <v>XS</v>
      </c>
      <c r="I194" s="12" t="str">
        <f t="shared" si="24"/>
        <v>74</v>
      </c>
    </row>
    <row r="195" spans="1:9" x14ac:dyDescent="0.2">
      <c r="A195" s="10" t="s">
        <v>259</v>
      </c>
      <c r="B195" s="32">
        <f t="shared" si="17"/>
        <v>816</v>
      </c>
      <c r="C195" s="35">
        <f t="shared" si="18"/>
        <v>1073</v>
      </c>
      <c r="D195" s="12" t="str">
        <f t="shared" si="19"/>
        <v>50</v>
      </c>
      <c r="E195" s="12" t="str">
        <f t="shared" si="20"/>
        <v>3</v>
      </c>
      <c r="F195" s="12" t="str">
        <f t="shared" si="21"/>
        <v>2</v>
      </c>
      <c r="G195" s="12">
        <f t="shared" si="22"/>
        <v>0</v>
      </c>
      <c r="H195" s="12" t="str">
        <f t="shared" si="23"/>
        <v>B</v>
      </c>
      <c r="I195" s="12" t="str">
        <f t="shared" si="24"/>
        <v>26</v>
      </c>
    </row>
    <row r="196" spans="1:9" x14ac:dyDescent="0.2">
      <c r="A196" s="10" t="s">
        <v>260</v>
      </c>
      <c r="B196" s="32">
        <f t="shared" si="17"/>
        <v>816</v>
      </c>
      <c r="C196" s="35">
        <f t="shared" si="18"/>
        <v>1073</v>
      </c>
      <c r="D196" s="12" t="str">
        <f t="shared" si="19"/>
        <v>50</v>
      </c>
      <c r="E196" s="12" t="str">
        <f t="shared" si="20"/>
        <v>3</v>
      </c>
      <c r="F196" s="12" t="str">
        <f t="shared" si="21"/>
        <v>2</v>
      </c>
      <c r="G196" s="12">
        <f t="shared" si="22"/>
        <v>0</v>
      </c>
      <c r="H196" s="12" t="str">
        <f t="shared" si="23"/>
        <v>B</v>
      </c>
      <c r="I196" s="12" t="str">
        <f t="shared" si="24"/>
        <v>26</v>
      </c>
    </row>
    <row r="197" spans="1:9" x14ac:dyDescent="0.2">
      <c r="A197" s="10" t="s">
        <v>261</v>
      </c>
      <c r="B197" s="32">
        <f t="shared" si="17"/>
        <v>816</v>
      </c>
      <c r="C197" s="35">
        <f t="shared" si="18"/>
        <v>1073</v>
      </c>
      <c r="D197" s="12" t="str">
        <f t="shared" si="19"/>
        <v>50</v>
      </c>
      <c r="E197" s="12" t="str">
        <f t="shared" si="20"/>
        <v>3</v>
      </c>
      <c r="F197" s="12" t="str">
        <f t="shared" si="21"/>
        <v>2</v>
      </c>
      <c r="G197" s="12">
        <f t="shared" si="22"/>
        <v>0</v>
      </c>
      <c r="H197" s="12" t="str">
        <f t="shared" si="23"/>
        <v>M</v>
      </c>
      <c r="I197" s="12" t="str">
        <f t="shared" si="24"/>
        <v>26</v>
      </c>
    </row>
    <row r="198" spans="1:9" x14ac:dyDescent="0.2">
      <c r="A198" s="10" t="s">
        <v>262</v>
      </c>
      <c r="B198" s="32">
        <f t="shared" si="17"/>
        <v>816</v>
      </c>
      <c r="C198" s="35">
        <f t="shared" si="18"/>
        <v>1073</v>
      </c>
      <c r="D198" s="12" t="str">
        <f t="shared" si="19"/>
        <v>50</v>
      </c>
      <c r="E198" s="12" t="str">
        <f t="shared" si="20"/>
        <v>3</v>
      </c>
      <c r="F198" s="12" t="str">
        <f t="shared" si="21"/>
        <v>2</v>
      </c>
      <c r="G198" s="12">
        <f t="shared" si="22"/>
        <v>1</v>
      </c>
      <c r="H198" s="12" t="str">
        <f t="shared" si="23"/>
        <v>XS</v>
      </c>
      <c r="I198" s="12" t="str">
        <f t="shared" si="24"/>
        <v>26</v>
      </c>
    </row>
    <row r="199" spans="1:9" x14ac:dyDescent="0.2">
      <c r="A199" s="10" t="s">
        <v>263</v>
      </c>
      <c r="B199" s="32">
        <f t="shared" ref="B199:B262" si="25">$B$3+VLOOKUP(E199,$M$30:$N$35,2,FALSE)+VLOOKUP(F199,$M$8:$N$27,2,FALSE)+VLOOKUP(H199,$M$8:$N$27,2,FALSE)+VLOOKUP(I199,$M$8:$N$27,2,FALSE)</f>
        <v>816</v>
      </c>
      <c r="C199" s="35">
        <f t="shared" ref="C199:C262" si="26">$B$4+VLOOKUP(E199,$M$30:$O$35,3,FALSE)+VLOOKUP(F199,$M$8:$O$27,3,FALSE)+VLOOKUP(H199,$M$8:$O$27,3,FALSE)+VLOOKUP(I199,$M$8:$O$27,3,FALSE)</f>
        <v>1073</v>
      </c>
      <c r="D199" s="12" t="str">
        <f t="shared" ref="D199:D262" si="27">TRIM(LEFT(A199,2))</f>
        <v>50</v>
      </c>
      <c r="E199" s="12" t="str">
        <f t="shared" ref="E199:E262" si="28">TRIM(MID(A199,3,1))</f>
        <v>3</v>
      </c>
      <c r="F199" s="12" t="str">
        <f t="shared" ref="F199:F262" si="29">TRIM(MID(A199,4,1))</f>
        <v>5</v>
      </c>
      <c r="G199" s="12">
        <f t="shared" ref="G199:G262" si="30">IF(MID(A199,5,1)="X",1,0)</f>
        <v>0</v>
      </c>
      <c r="H199" s="12" t="str">
        <f t="shared" ref="H199:H262" si="31">TRIM(MID(A199,5,1+G199))</f>
        <v>B</v>
      </c>
      <c r="I199" s="12" t="str">
        <f t="shared" ref="I199:I262" si="32">TRIM(MID(A199,8+G199,2))</f>
        <v>26</v>
      </c>
    </row>
    <row r="200" spans="1:9" x14ac:dyDescent="0.2">
      <c r="A200" s="10" t="s">
        <v>264</v>
      </c>
      <c r="B200" s="32">
        <f t="shared" si="25"/>
        <v>816</v>
      </c>
      <c r="C200" s="35">
        <f t="shared" si="26"/>
        <v>1073</v>
      </c>
      <c r="D200" s="12" t="str">
        <f t="shared" si="27"/>
        <v>50</v>
      </c>
      <c r="E200" s="12" t="str">
        <f t="shared" si="28"/>
        <v>3</v>
      </c>
      <c r="F200" s="12" t="str">
        <f t="shared" si="29"/>
        <v>5</v>
      </c>
      <c r="G200" s="12">
        <f t="shared" si="30"/>
        <v>0</v>
      </c>
      <c r="H200" s="12" t="str">
        <f t="shared" si="31"/>
        <v>C</v>
      </c>
      <c r="I200" s="12" t="str">
        <f t="shared" si="32"/>
        <v>67</v>
      </c>
    </row>
    <row r="201" spans="1:9" x14ac:dyDescent="0.2">
      <c r="A201" s="10" t="s">
        <v>265</v>
      </c>
      <c r="B201" s="32">
        <f t="shared" si="25"/>
        <v>816</v>
      </c>
      <c r="C201" s="35">
        <f t="shared" si="26"/>
        <v>1073</v>
      </c>
      <c r="D201" s="12" t="str">
        <f t="shared" si="27"/>
        <v>50</v>
      </c>
      <c r="E201" s="12" t="str">
        <f t="shared" si="28"/>
        <v>3</v>
      </c>
      <c r="F201" s="12" t="str">
        <f t="shared" si="29"/>
        <v>5</v>
      </c>
      <c r="G201" s="12">
        <f t="shared" si="30"/>
        <v>0</v>
      </c>
      <c r="H201" s="12" t="str">
        <f t="shared" si="31"/>
        <v>M</v>
      </c>
      <c r="I201" s="12" t="str">
        <f t="shared" si="32"/>
        <v>26</v>
      </c>
    </row>
    <row r="202" spans="1:9" x14ac:dyDescent="0.2">
      <c r="A202" s="10" t="s">
        <v>266</v>
      </c>
      <c r="B202" s="32">
        <f t="shared" si="25"/>
        <v>816</v>
      </c>
      <c r="C202" s="35">
        <f t="shared" si="26"/>
        <v>1073</v>
      </c>
      <c r="D202" s="12" t="str">
        <f t="shared" si="27"/>
        <v>50</v>
      </c>
      <c r="E202" s="12" t="str">
        <f t="shared" si="28"/>
        <v>3</v>
      </c>
      <c r="F202" s="12" t="str">
        <f t="shared" si="29"/>
        <v>5</v>
      </c>
      <c r="G202" s="12">
        <f t="shared" si="30"/>
        <v>0</v>
      </c>
      <c r="H202" s="12" t="str">
        <f t="shared" si="31"/>
        <v>R</v>
      </c>
      <c r="I202" s="12" t="str">
        <f t="shared" si="32"/>
        <v>26</v>
      </c>
    </row>
    <row r="203" spans="1:9" x14ac:dyDescent="0.2">
      <c r="A203" s="10" t="s">
        <v>267</v>
      </c>
      <c r="B203" s="32">
        <f t="shared" si="25"/>
        <v>816</v>
      </c>
      <c r="C203" s="35">
        <f t="shared" si="26"/>
        <v>1073</v>
      </c>
      <c r="D203" s="12" t="str">
        <f t="shared" si="27"/>
        <v>50</v>
      </c>
      <c r="E203" s="12" t="str">
        <f t="shared" si="28"/>
        <v>3</v>
      </c>
      <c r="F203" s="12" t="str">
        <f t="shared" si="29"/>
        <v>5</v>
      </c>
      <c r="G203" s="12">
        <f t="shared" si="30"/>
        <v>0</v>
      </c>
      <c r="H203" s="12" t="str">
        <f t="shared" si="31"/>
        <v>S</v>
      </c>
      <c r="I203" s="12" t="str">
        <f t="shared" si="32"/>
        <v>26</v>
      </c>
    </row>
    <row r="204" spans="1:9" x14ac:dyDescent="0.2">
      <c r="A204" s="10" t="s">
        <v>268</v>
      </c>
      <c r="B204" s="32">
        <f t="shared" si="25"/>
        <v>916</v>
      </c>
      <c r="C204" s="35">
        <f t="shared" si="26"/>
        <v>1205</v>
      </c>
      <c r="D204" s="12" t="str">
        <f t="shared" si="27"/>
        <v>50</v>
      </c>
      <c r="E204" s="12" t="str">
        <f t="shared" si="28"/>
        <v>3</v>
      </c>
      <c r="F204" s="12" t="str">
        <f t="shared" si="29"/>
        <v>5</v>
      </c>
      <c r="G204" s="12">
        <f t="shared" si="30"/>
        <v>0</v>
      </c>
      <c r="H204" s="12" t="str">
        <f t="shared" si="31"/>
        <v>S</v>
      </c>
      <c r="I204" s="12" t="str">
        <f t="shared" si="32"/>
        <v>74</v>
      </c>
    </row>
    <row r="205" spans="1:9" x14ac:dyDescent="0.2">
      <c r="A205" s="10" t="s">
        <v>269</v>
      </c>
      <c r="B205" s="32">
        <f t="shared" si="25"/>
        <v>841</v>
      </c>
      <c r="C205" s="35">
        <f t="shared" si="26"/>
        <v>1106</v>
      </c>
      <c r="D205" s="12" t="str">
        <f t="shared" si="27"/>
        <v>50</v>
      </c>
      <c r="E205" s="12" t="str">
        <f t="shared" si="28"/>
        <v>3</v>
      </c>
      <c r="F205" s="12" t="str">
        <f t="shared" si="29"/>
        <v>5</v>
      </c>
      <c r="G205" s="12">
        <f t="shared" si="30"/>
        <v>1</v>
      </c>
      <c r="H205" s="12" t="str">
        <f t="shared" si="31"/>
        <v>XK</v>
      </c>
      <c r="I205" s="12" t="str">
        <f t="shared" si="32"/>
        <v>04</v>
      </c>
    </row>
    <row r="206" spans="1:9" x14ac:dyDescent="0.2">
      <c r="A206" s="10" t="s">
        <v>270</v>
      </c>
      <c r="B206" s="32">
        <f t="shared" si="25"/>
        <v>816</v>
      </c>
      <c r="C206" s="35">
        <f t="shared" si="26"/>
        <v>1073</v>
      </c>
      <c r="D206" s="12" t="str">
        <f t="shared" si="27"/>
        <v>50</v>
      </c>
      <c r="E206" s="12" t="str">
        <f t="shared" si="28"/>
        <v>3</v>
      </c>
      <c r="F206" s="12" t="str">
        <f t="shared" si="29"/>
        <v>5</v>
      </c>
      <c r="G206" s="12">
        <f t="shared" si="30"/>
        <v>1</v>
      </c>
      <c r="H206" s="12" t="str">
        <f t="shared" si="31"/>
        <v>XK</v>
      </c>
      <c r="I206" s="12" t="str">
        <f t="shared" si="32"/>
        <v>26</v>
      </c>
    </row>
    <row r="207" spans="1:9" x14ac:dyDescent="0.2">
      <c r="A207" s="10" t="s">
        <v>271</v>
      </c>
      <c r="B207" s="32">
        <f t="shared" si="25"/>
        <v>816</v>
      </c>
      <c r="C207" s="35">
        <f t="shared" si="26"/>
        <v>1073</v>
      </c>
      <c r="D207" s="12" t="str">
        <f t="shared" si="27"/>
        <v>50</v>
      </c>
      <c r="E207" s="12" t="str">
        <f t="shared" si="28"/>
        <v>3</v>
      </c>
      <c r="F207" s="12" t="str">
        <f t="shared" si="29"/>
        <v>5</v>
      </c>
      <c r="G207" s="12">
        <f t="shared" si="30"/>
        <v>1</v>
      </c>
      <c r="H207" s="12" t="str">
        <f t="shared" si="31"/>
        <v>XK</v>
      </c>
      <c r="I207" s="12" t="str">
        <f t="shared" si="32"/>
        <v>67</v>
      </c>
    </row>
    <row r="208" spans="1:9" x14ac:dyDescent="0.2">
      <c r="A208" s="10" t="s">
        <v>272</v>
      </c>
      <c r="B208" s="32">
        <f t="shared" si="25"/>
        <v>816</v>
      </c>
      <c r="C208" s="35">
        <f t="shared" si="26"/>
        <v>1073</v>
      </c>
      <c r="D208" s="12" t="str">
        <f t="shared" si="27"/>
        <v>50</v>
      </c>
      <c r="E208" s="12" t="str">
        <f t="shared" si="28"/>
        <v>3</v>
      </c>
      <c r="F208" s="12" t="str">
        <f t="shared" si="29"/>
        <v>5</v>
      </c>
      <c r="G208" s="12">
        <f t="shared" si="30"/>
        <v>1</v>
      </c>
      <c r="H208" s="12" t="str">
        <f t="shared" si="31"/>
        <v>XS</v>
      </c>
      <c r="I208" s="12" t="str">
        <f t="shared" si="32"/>
        <v>26</v>
      </c>
    </row>
    <row r="209" spans="1:9" x14ac:dyDescent="0.2">
      <c r="A209" s="10" t="s">
        <v>273</v>
      </c>
      <c r="B209" s="32">
        <f t="shared" si="25"/>
        <v>916</v>
      </c>
      <c r="C209" s="35">
        <f t="shared" si="26"/>
        <v>1205</v>
      </c>
      <c r="D209" s="12" t="str">
        <f t="shared" si="27"/>
        <v>50</v>
      </c>
      <c r="E209" s="12" t="str">
        <f t="shared" si="28"/>
        <v>3</v>
      </c>
      <c r="F209" s="12" t="str">
        <f t="shared" si="29"/>
        <v>5</v>
      </c>
      <c r="G209" s="12">
        <f t="shared" si="30"/>
        <v>1</v>
      </c>
      <c r="H209" s="12" t="str">
        <f t="shared" si="31"/>
        <v>XS</v>
      </c>
      <c r="I209" s="12" t="str">
        <f t="shared" si="32"/>
        <v>74</v>
      </c>
    </row>
    <row r="210" spans="1:9" x14ac:dyDescent="0.2">
      <c r="A210" s="10" t="s">
        <v>274</v>
      </c>
      <c r="B210" s="32">
        <f t="shared" si="25"/>
        <v>816</v>
      </c>
      <c r="C210" s="35">
        <f t="shared" si="26"/>
        <v>1073</v>
      </c>
      <c r="D210" s="12" t="str">
        <f t="shared" si="27"/>
        <v>50</v>
      </c>
      <c r="E210" s="12" t="str">
        <f t="shared" si="28"/>
        <v>4</v>
      </c>
      <c r="F210" s="12" t="str">
        <f t="shared" si="29"/>
        <v>1</v>
      </c>
      <c r="G210" s="12">
        <f t="shared" si="30"/>
        <v>0</v>
      </c>
      <c r="H210" s="12" t="str">
        <f t="shared" si="31"/>
        <v>B</v>
      </c>
      <c r="I210" s="12" t="str">
        <f t="shared" si="32"/>
        <v>26</v>
      </c>
    </row>
    <row r="211" spans="1:9" x14ac:dyDescent="0.2">
      <c r="A211" s="10" t="s">
        <v>275</v>
      </c>
      <c r="B211" s="32">
        <f t="shared" si="25"/>
        <v>841</v>
      </c>
      <c r="C211" s="35">
        <f t="shared" si="26"/>
        <v>1106</v>
      </c>
      <c r="D211" s="12" t="str">
        <f t="shared" si="27"/>
        <v>50</v>
      </c>
      <c r="E211" s="12" t="str">
        <f t="shared" si="28"/>
        <v>4</v>
      </c>
      <c r="F211" s="12" t="str">
        <f t="shared" si="29"/>
        <v>1</v>
      </c>
      <c r="G211" s="12">
        <f t="shared" si="30"/>
        <v>0</v>
      </c>
      <c r="H211" s="12" t="str">
        <f t="shared" si="31"/>
        <v>B</v>
      </c>
      <c r="I211" s="12" t="str">
        <f t="shared" si="32"/>
        <v>02</v>
      </c>
    </row>
    <row r="212" spans="1:9" x14ac:dyDescent="0.2">
      <c r="A212" s="10" t="s">
        <v>276</v>
      </c>
      <c r="B212" s="32">
        <f t="shared" si="25"/>
        <v>841</v>
      </c>
      <c r="C212" s="35">
        <f t="shared" si="26"/>
        <v>1106</v>
      </c>
      <c r="D212" s="12" t="str">
        <f t="shared" si="27"/>
        <v>50</v>
      </c>
      <c r="E212" s="12" t="str">
        <f t="shared" si="28"/>
        <v>4</v>
      </c>
      <c r="F212" s="12" t="str">
        <f t="shared" si="29"/>
        <v>1</v>
      </c>
      <c r="G212" s="12">
        <f t="shared" si="30"/>
        <v>0</v>
      </c>
      <c r="H212" s="12" t="str">
        <f t="shared" si="31"/>
        <v>B</v>
      </c>
      <c r="I212" s="12" t="str">
        <f t="shared" si="32"/>
        <v>03</v>
      </c>
    </row>
    <row r="213" spans="1:9" x14ac:dyDescent="0.2">
      <c r="A213" s="10" t="s">
        <v>277</v>
      </c>
      <c r="B213" s="32">
        <f t="shared" si="25"/>
        <v>841</v>
      </c>
      <c r="C213" s="35">
        <f t="shared" si="26"/>
        <v>1106</v>
      </c>
      <c r="D213" s="12" t="str">
        <f t="shared" si="27"/>
        <v>50</v>
      </c>
      <c r="E213" s="12" t="str">
        <f t="shared" si="28"/>
        <v>4</v>
      </c>
      <c r="F213" s="12" t="str">
        <f t="shared" si="29"/>
        <v>1</v>
      </c>
      <c r="G213" s="12">
        <f t="shared" si="30"/>
        <v>0</v>
      </c>
      <c r="H213" s="12" t="str">
        <f t="shared" si="31"/>
        <v>B</v>
      </c>
      <c r="I213" s="12" t="str">
        <f t="shared" si="32"/>
        <v>03</v>
      </c>
    </row>
    <row r="214" spans="1:9" x14ac:dyDescent="0.2">
      <c r="A214" s="10" t="s">
        <v>278</v>
      </c>
      <c r="B214" s="32">
        <f t="shared" si="25"/>
        <v>841</v>
      </c>
      <c r="C214" s="35">
        <f t="shared" si="26"/>
        <v>1106</v>
      </c>
      <c r="D214" s="12" t="str">
        <f t="shared" si="27"/>
        <v>50</v>
      </c>
      <c r="E214" s="12" t="str">
        <f t="shared" si="28"/>
        <v>4</v>
      </c>
      <c r="F214" s="12" t="str">
        <f t="shared" si="29"/>
        <v>1</v>
      </c>
      <c r="G214" s="12">
        <f t="shared" si="30"/>
        <v>0</v>
      </c>
      <c r="H214" s="12" t="str">
        <f t="shared" si="31"/>
        <v>B</v>
      </c>
      <c r="I214" s="12" t="str">
        <f t="shared" si="32"/>
        <v>04</v>
      </c>
    </row>
    <row r="215" spans="1:9" x14ac:dyDescent="0.2">
      <c r="A215" s="10" t="s">
        <v>279</v>
      </c>
      <c r="B215" s="32">
        <f t="shared" si="25"/>
        <v>841</v>
      </c>
      <c r="C215" s="35">
        <f t="shared" si="26"/>
        <v>1106</v>
      </c>
      <c r="D215" s="12" t="str">
        <f t="shared" si="27"/>
        <v>50</v>
      </c>
      <c r="E215" s="12" t="str">
        <f t="shared" si="28"/>
        <v>4</v>
      </c>
      <c r="F215" s="12" t="str">
        <f t="shared" si="29"/>
        <v>1</v>
      </c>
      <c r="G215" s="12">
        <f t="shared" si="30"/>
        <v>0</v>
      </c>
      <c r="H215" s="12" t="str">
        <f t="shared" si="31"/>
        <v>B</v>
      </c>
      <c r="I215" s="12" t="str">
        <f t="shared" si="32"/>
        <v>04</v>
      </c>
    </row>
    <row r="216" spans="1:9" x14ac:dyDescent="0.2">
      <c r="A216" s="10" t="s">
        <v>280</v>
      </c>
      <c r="B216" s="32">
        <f t="shared" si="25"/>
        <v>816</v>
      </c>
      <c r="C216" s="35">
        <f t="shared" si="26"/>
        <v>1073</v>
      </c>
      <c r="D216" s="12" t="str">
        <f t="shared" si="27"/>
        <v>50</v>
      </c>
      <c r="E216" s="12" t="str">
        <f t="shared" si="28"/>
        <v>4</v>
      </c>
      <c r="F216" s="12" t="str">
        <f t="shared" si="29"/>
        <v>1</v>
      </c>
      <c r="G216" s="12">
        <f t="shared" si="30"/>
        <v>0</v>
      </c>
      <c r="H216" s="12" t="str">
        <f t="shared" si="31"/>
        <v>B</v>
      </c>
      <c r="I216" s="12" t="str">
        <f t="shared" si="32"/>
        <v>26</v>
      </c>
    </row>
    <row r="217" spans="1:9" x14ac:dyDescent="0.2">
      <c r="A217" s="10" t="s">
        <v>281</v>
      </c>
      <c r="B217" s="32">
        <f t="shared" si="25"/>
        <v>841</v>
      </c>
      <c r="C217" s="35">
        <f t="shared" si="26"/>
        <v>1106</v>
      </c>
      <c r="D217" s="12" t="str">
        <f t="shared" si="27"/>
        <v>50</v>
      </c>
      <c r="E217" s="12" t="str">
        <f t="shared" si="28"/>
        <v>4</v>
      </c>
      <c r="F217" s="12" t="str">
        <f t="shared" si="29"/>
        <v>1</v>
      </c>
      <c r="G217" s="12">
        <f t="shared" si="30"/>
        <v>0</v>
      </c>
      <c r="H217" s="12" t="str">
        <f t="shared" si="31"/>
        <v>C</v>
      </c>
      <c r="I217" s="12" t="str">
        <f t="shared" si="32"/>
        <v>04</v>
      </c>
    </row>
    <row r="218" spans="1:9" x14ac:dyDescent="0.2">
      <c r="A218" s="10" t="s">
        <v>282</v>
      </c>
      <c r="B218" s="32">
        <f t="shared" si="25"/>
        <v>816</v>
      </c>
      <c r="C218" s="35">
        <f t="shared" si="26"/>
        <v>1073</v>
      </c>
      <c r="D218" s="12" t="str">
        <f t="shared" si="27"/>
        <v>50</v>
      </c>
      <c r="E218" s="12" t="str">
        <f t="shared" si="28"/>
        <v>4</v>
      </c>
      <c r="F218" s="12" t="str">
        <f t="shared" si="29"/>
        <v>1</v>
      </c>
      <c r="G218" s="12">
        <f t="shared" si="30"/>
        <v>0</v>
      </c>
      <c r="H218" s="12" t="str">
        <f t="shared" si="31"/>
        <v>C</v>
      </c>
      <c r="I218" s="12" t="str">
        <f t="shared" si="32"/>
        <v>26</v>
      </c>
    </row>
    <row r="219" spans="1:9" x14ac:dyDescent="0.2">
      <c r="A219" s="10" t="s">
        <v>283</v>
      </c>
      <c r="B219" s="32">
        <f t="shared" si="25"/>
        <v>916</v>
      </c>
      <c r="C219" s="35">
        <f t="shared" si="26"/>
        <v>1205</v>
      </c>
      <c r="D219" s="12" t="str">
        <f t="shared" si="27"/>
        <v>50</v>
      </c>
      <c r="E219" s="12" t="str">
        <f t="shared" si="28"/>
        <v>4</v>
      </c>
      <c r="F219" s="12" t="str">
        <f t="shared" si="29"/>
        <v>1</v>
      </c>
      <c r="G219" s="12">
        <f t="shared" si="30"/>
        <v>0</v>
      </c>
      <c r="H219" s="12" t="str">
        <f t="shared" si="31"/>
        <v>C</v>
      </c>
      <c r="I219" s="12" t="str">
        <f t="shared" si="32"/>
        <v>74</v>
      </c>
    </row>
    <row r="220" spans="1:9" x14ac:dyDescent="0.2">
      <c r="A220" s="10" t="s">
        <v>284</v>
      </c>
      <c r="B220" s="32">
        <f t="shared" si="25"/>
        <v>816</v>
      </c>
      <c r="C220" s="35">
        <f t="shared" si="26"/>
        <v>1073</v>
      </c>
      <c r="D220" s="12" t="str">
        <f t="shared" si="27"/>
        <v>50</v>
      </c>
      <c r="E220" s="12" t="str">
        <f t="shared" si="28"/>
        <v>4</v>
      </c>
      <c r="F220" s="12" t="str">
        <f t="shared" si="29"/>
        <v>1</v>
      </c>
      <c r="G220" s="12">
        <f t="shared" si="30"/>
        <v>0</v>
      </c>
      <c r="H220" s="12" t="str">
        <f t="shared" si="31"/>
        <v>M</v>
      </c>
      <c r="I220" s="12" t="str">
        <f t="shared" si="32"/>
        <v>26</v>
      </c>
    </row>
    <row r="221" spans="1:9" x14ac:dyDescent="0.2">
      <c r="A221" s="10" t="s">
        <v>285</v>
      </c>
      <c r="B221" s="32">
        <f t="shared" si="25"/>
        <v>916</v>
      </c>
      <c r="C221" s="35">
        <f t="shared" si="26"/>
        <v>1205</v>
      </c>
      <c r="D221" s="12" t="str">
        <f t="shared" si="27"/>
        <v>50</v>
      </c>
      <c r="E221" s="12" t="str">
        <f t="shared" si="28"/>
        <v>4</v>
      </c>
      <c r="F221" s="12" t="str">
        <f t="shared" si="29"/>
        <v>1</v>
      </c>
      <c r="G221" s="12">
        <f t="shared" si="30"/>
        <v>0</v>
      </c>
      <c r="H221" s="12" t="str">
        <f t="shared" si="31"/>
        <v>M</v>
      </c>
      <c r="I221" s="12" t="str">
        <f t="shared" si="32"/>
        <v>74</v>
      </c>
    </row>
    <row r="222" spans="1:9" x14ac:dyDescent="0.2">
      <c r="A222" s="10" t="s">
        <v>286</v>
      </c>
      <c r="B222" s="32">
        <f t="shared" si="25"/>
        <v>841</v>
      </c>
      <c r="C222" s="35">
        <f t="shared" si="26"/>
        <v>1106</v>
      </c>
      <c r="D222" s="12" t="str">
        <f t="shared" si="27"/>
        <v>50</v>
      </c>
      <c r="E222" s="12" t="str">
        <f t="shared" si="28"/>
        <v>4</v>
      </c>
      <c r="F222" s="12" t="str">
        <f t="shared" si="29"/>
        <v>1</v>
      </c>
      <c r="G222" s="12">
        <f t="shared" si="30"/>
        <v>0</v>
      </c>
      <c r="H222" s="12" t="str">
        <f t="shared" si="31"/>
        <v>R</v>
      </c>
      <c r="I222" s="12" t="str">
        <f t="shared" si="32"/>
        <v>04</v>
      </c>
    </row>
    <row r="223" spans="1:9" x14ac:dyDescent="0.2">
      <c r="A223" s="10" t="s">
        <v>287</v>
      </c>
      <c r="B223" s="32">
        <f t="shared" si="25"/>
        <v>816</v>
      </c>
      <c r="C223" s="35">
        <f t="shared" si="26"/>
        <v>1073</v>
      </c>
      <c r="D223" s="12" t="str">
        <f t="shared" si="27"/>
        <v>50</v>
      </c>
      <c r="E223" s="12" t="str">
        <f t="shared" si="28"/>
        <v>4</v>
      </c>
      <c r="F223" s="12" t="str">
        <f t="shared" si="29"/>
        <v>1</v>
      </c>
      <c r="G223" s="12">
        <f t="shared" si="30"/>
        <v>0</v>
      </c>
      <c r="H223" s="12" t="str">
        <f t="shared" si="31"/>
        <v>R</v>
      </c>
      <c r="I223" s="12" t="str">
        <f t="shared" si="32"/>
        <v>26</v>
      </c>
    </row>
    <row r="224" spans="1:9" x14ac:dyDescent="0.2">
      <c r="A224" s="10" t="s">
        <v>288</v>
      </c>
      <c r="B224" s="32" t="e">
        <f t="shared" si="25"/>
        <v>#N/A</v>
      </c>
      <c r="C224" s="35" t="e">
        <f t="shared" si="26"/>
        <v>#N/A</v>
      </c>
      <c r="D224" s="12" t="str">
        <f t="shared" si="27"/>
        <v>50</v>
      </c>
      <c r="E224" s="12" t="str">
        <f t="shared" si="28"/>
        <v>4</v>
      </c>
      <c r="F224" s="12" t="str">
        <f t="shared" si="29"/>
        <v>1</v>
      </c>
      <c r="G224" s="12">
        <f t="shared" si="30"/>
        <v>0</v>
      </c>
      <c r="H224" s="12" t="str">
        <f t="shared" si="31"/>
        <v>R</v>
      </c>
      <c r="I224" s="12" t="str">
        <f t="shared" si="32"/>
        <v>55</v>
      </c>
    </row>
    <row r="225" spans="1:9" x14ac:dyDescent="0.2">
      <c r="A225" s="10" t="s">
        <v>289</v>
      </c>
      <c r="B225" s="32">
        <f t="shared" si="25"/>
        <v>916</v>
      </c>
      <c r="C225" s="35">
        <f t="shared" si="26"/>
        <v>1205</v>
      </c>
      <c r="D225" s="12" t="str">
        <f t="shared" si="27"/>
        <v>50</v>
      </c>
      <c r="E225" s="12" t="str">
        <f t="shared" si="28"/>
        <v>4</v>
      </c>
      <c r="F225" s="12" t="str">
        <f t="shared" si="29"/>
        <v>1</v>
      </c>
      <c r="G225" s="12">
        <f t="shared" si="30"/>
        <v>0</v>
      </c>
      <c r="H225" s="12" t="str">
        <f t="shared" si="31"/>
        <v>R</v>
      </c>
      <c r="I225" s="12" t="str">
        <f t="shared" si="32"/>
        <v>74</v>
      </c>
    </row>
    <row r="226" spans="1:9" x14ac:dyDescent="0.2">
      <c r="A226" s="10" t="s">
        <v>290</v>
      </c>
      <c r="B226" s="32">
        <f t="shared" si="25"/>
        <v>816</v>
      </c>
      <c r="C226" s="35">
        <f t="shared" si="26"/>
        <v>1073</v>
      </c>
      <c r="D226" s="12" t="str">
        <f t="shared" si="27"/>
        <v>50</v>
      </c>
      <c r="E226" s="12" t="str">
        <f t="shared" si="28"/>
        <v>4</v>
      </c>
      <c r="F226" s="12" t="str">
        <f t="shared" si="29"/>
        <v>1</v>
      </c>
      <c r="G226" s="12">
        <f t="shared" si="30"/>
        <v>0</v>
      </c>
      <c r="H226" s="12" t="str">
        <f t="shared" si="31"/>
        <v>S</v>
      </c>
      <c r="I226" s="12" t="str">
        <f t="shared" si="32"/>
        <v>26</v>
      </c>
    </row>
    <row r="227" spans="1:9" x14ac:dyDescent="0.2">
      <c r="A227" s="10" t="s">
        <v>291</v>
      </c>
      <c r="B227" s="32">
        <f t="shared" si="25"/>
        <v>841</v>
      </c>
      <c r="C227" s="35">
        <f t="shared" si="26"/>
        <v>1106</v>
      </c>
      <c r="D227" s="12" t="str">
        <f t="shared" si="27"/>
        <v>50</v>
      </c>
      <c r="E227" s="12" t="str">
        <f t="shared" si="28"/>
        <v>4</v>
      </c>
      <c r="F227" s="12" t="str">
        <f t="shared" si="29"/>
        <v>1</v>
      </c>
      <c r="G227" s="12">
        <f t="shared" si="30"/>
        <v>0</v>
      </c>
      <c r="H227" s="12" t="str">
        <f t="shared" si="31"/>
        <v>S</v>
      </c>
      <c r="I227" s="12" t="str">
        <f t="shared" si="32"/>
        <v>03</v>
      </c>
    </row>
    <row r="228" spans="1:9" x14ac:dyDescent="0.2">
      <c r="A228" s="10" t="s">
        <v>292</v>
      </c>
      <c r="B228" s="32">
        <f t="shared" si="25"/>
        <v>841</v>
      </c>
      <c r="C228" s="35">
        <f t="shared" si="26"/>
        <v>1106</v>
      </c>
      <c r="D228" s="12" t="str">
        <f t="shared" si="27"/>
        <v>50</v>
      </c>
      <c r="E228" s="12" t="str">
        <f t="shared" si="28"/>
        <v>4</v>
      </c>
      <c r="F228" s="12" t="str">
        <f t="shared" si="29"/>
        <v>1</v>
      </c>
      <c r="G228" s="12">
        <f t="shared" si="30"/>
        <v>0</v>
      </c>
      <c r="H228" s="12" t="str">
        <f t="shared" si="31"/>
        <v>S</v>
      </c>
      <c r="I228" s="12" t="str">
        <f t="shared" si="32"/>
        <v>03</v>
      </c>
    </row>
    <row r="229" spans="1:9" x14ac:dyDescent="0.2">
      <c r="A229" s="10" t="s">
        <v>293</v>
      </c>
      <c r="B229" s="32">
        <f t="shared" si="25"/>
        <v>816</v>
      </c>
      <c r="C229" s="35">
        <f t="shared" si="26"/>
        <v>1073</v>
      </c>
      <c r="D229" s="12" t="str">
        <f t="shared" si="27"/>
        <v>50</v>
      </c>
      <c r="E229" s="12" t="str">
        <f t="shared" si="28"/>
        <v>4</v>
      </c>
      <c r="F229" s="12" t="str">
        <f t="shared" si="29"/>
        <v>1</v>
      </c>
      <c r="G229" s="12">
        <f t="shared" si="30"/>
        <v>0</v>
      </c>
      <c r="H229" s="12" t="str">
        <f t="shared" si="31"/>
        <v>S</v>
      </c>
      <c r="I229" s="12" t="str">
        <f t="shared" si="32"/>
        <v>26</v>
      </c>
    </row>
    <row r="230" spans="1:9" x14ac:dyDescent="0.2">
      <c r="A230" s="10" t="s">
        <v>294</v>
      </c>
      <c r="B230" s="32" t="e">
        <f t="shared" si="25"/>
        <v>#N/A</v>
      </c>
      <c r="C230" s="35" t="e">
        <f t="shared" si="26"/>
        <v>#N/A</v>
      </c>
      <c r="D230" s="12" t="str">
        <f t="shared" si="27"/>
        <v>50</v>
      </c>
      <c r="E230" s="12" t="str">
        <f t="shared" si="28"/>
        <v>4</v>
      </c>
      <c r="F230" s="12" t="str">
        <f t="shared" si="29"/>
        <v>1</v>
      </c>
      <c r="G230" s="12">
        <f t="shared" si="30"/>
        <v>0</v>
      </c>
      <c r="H230" s="12" t="str">
        <f t="shared" si="31"/>
        <v>S</v>
      </c>
      <c r="I230" s="12" t="str">
        <f t="shared" si="32"/>
        <v>55</v>
      </c>
    </row>
    <row r="231" spans="1:9" x14ac:dyDescent="0.2">
      <c r="A231" s="10" t="s">
        <v>295</v>
      </c>
      <c r="B231" s="32">
        <f t="shared" si="25"/>
        <v>916</v>
      </c>
      <c r="C231" s="35">
        <f t="shared" si="26"/>
        <v>1205</v>
      </c>
      <c r="D231" s="12" t="str">
        <f t="shared" si="27"/>
        <v>50</v>
      </c>
      <c r="E231" s="12" t="str">
        <f t="shared" si="28"/>
        <v>4</v>
      </c>
      <c r="F231" s="12" t="str">
        <f t="shared" si="29"/>
        <v>1</v>
      </c>
      <c r="G231" s="12">
        <f t="shared" si="30"/>
        <v>0</v>
      </c>
      <c r="H231" s="12" t="str">
        <f t="shared" si="31"/>
        <v>S</v>
      </c>
      <c r="I231" s="12" t="str">
        <f t="shared" si="32"/>
        <v>74</v>
      </c>
    </row>
    <row r="232" spans="1:9" x14ac:dyDescent="0.2">
      <c r="A232" s="10" t="s">
        <v>296</v>
      </c>
      <c r="B232" s="32">
        <f t="shared" si="25"/>
        <v>841</v>
      </c>
      <c r="C232" s="35">
        <f t="shared" si="26"/>
        <v>1106</v>
      </c>
      <c r="D232" s="12" t="str">
        <f t="shared" si="27"/>
        <v>50</v>
      </c>
      <c r="E232" s="12" t="str">
        <f t="shared" si="28"/>
        <v>4</v>
      </c>
      <c r="F232" s="12" t="str">
        <f t="shared" si="29"/>
        <v>1</v>
      </c>
      <c r="G232" s="12">
        <f t="shared" si="30"/>
        <v>1</v>
      </c>
      <c r="H232" s="12" t="str">
        <f t="shared" si="31"/>
        <v>XK</v>
      </c>
      <c r="I232" s="12" t="str">
        <f t="shared" si="32"/>
        <v>03</v>
      </c>
    </row>
    <row r="233" spans="1:9" x14ac:dyDescent="0.2">
      <c r="A233" s="10" t="s">
        <v>297</v>
      </c>
      <c r="B233" s="32">
        <f t="shared" si="25"/>
        <v>841</v>
      </c>
      <c r="C233" s="35">
        <f t="shared" si="26"/>
        <v>1106</v>
      </c>
      <c r="D233" s="12" t="str">
        <f t="shared" si="27"/>
        <v>50</v>
      </c>
      <c r="E233" s="12" t="str">
        <f t="shared" si="28"/>
        <v>4</v>
      </c>
      <c r="F233" s="12" t="str">
        <f t="shared" si="29"/>
        <v>1</v>
      </c>
      <c r="G233" s="12">
        <f t="shared" si="30"/>
        <v>1</v>
      </c>
      <c r="H233" s="12" t="str">
        <f t="shared" si="31"/>
        <v>XK</v>
      </c>
      <c r="I233" s="12" t="str">
        <f t="shared" si="32"/>
        <v>03</v>
      </c>
    </row>
    <row r="234" spans="1:9" x14ac:dyDescent="0.2">
      <c r="A234" s="10" t="s">
        <v>298</v>
      </c>
      <c r="B234" s="32">
        <f t="shared" si="25"/>
        <v>841</v>
      </c>
      <c r="C234" s="35">
        <f t="shared" si="26"/>
        <v>1106</v>
      </c>
      <c r="D234" s="12" t="str">
        <f t="shared" si="27"/>
        <v>50</v>
      </c>
      <c r="E234" s="12" t="str">
        <f t="shared" si="28"/>
        <v>4</v>
      </c>
      <c r="F234" s="12" t="str">
        <f t="shared" si="29"/>
        <v>1</v>
      </c>
      <c r="G234" s="12">
        <f t="shared" si="30"/>
        <v>1</v>
      </c>
      <c r="H234" s="12" t="str">
        <f t="shared" si="31"/>
        <v>XK</v>
      </c>
      <c r="I234" s="12" t="str">
        <f t="shared" si="32"/>
        <v>04</v>
      </c>
    </row>
    <row r="235" spans="1:9" x14ac:dyDescent="0.2">
      <c r="A235" s="10" t="s">
        <v>299</v>
      </c>
      <c r="B235" s="32">
        <f t="shared" si="25"/>
        <v>841</v>
      </c>
      <c r="C235" s="35">
        <f t="shared" si="26"/>
        <v>1106</v>
      </c>
      <c r="D235" s="12" t="str">
        <f t="shared" si="27"/>
        <v>50</v>
      </c>
      <c r="E235" s="12" t="str">
        <f t="shared" si="28"/>
        <v>4</v>
      </c>
      <c r="F235" s="12" t="str">
        <f t="shared" si="29"/>
        <v>1</v>
      </c>
      <c r="G235" s="12">
        <f t="shared" si="30"/>
        <v>1</v>
      </c>
      <c r="H235" s="12" t="str">
        <f t="shared" si="31"/>
        <v>XK</v>
      </c>
      <c r="I235" s="12" t="str">
        <f t="shared" si="32"/>
        <v>04</v>
      </c>
    </row>
    <row r="236" spans="1:9" x14ac:dyDescent="0.2">
      <c r="A236" s="10" t="s">
        <v>300</v>
      </c>
      <c r="B236" s="32">
        <f t="shared" si="25"/>
        <v>816</v>
      </c>
      <c r="C236" s="35">
        <f t="shared" si="26"/>
        <v>1073</v>
      </c>
      <c r="D236" s="12" t="str">
        <f t="shared" si="27"/>
        <v>50</v>
      </c>
      <c r="E236" s="12" t="str">
        <f t="shared" si="28"/>
        <v>4</v>
      </c>
      <c r="F236" s="12" t="str">
        <f t="shared" si="29"/>
        <v>1</v>
      </c>
      <c r="G236" s="12">
        <f t="shared" si="30"/>
        <v>1</v>
      </c>
      <c r="H236" s="12" t="str">
        <f t="shared" si="31"/>
        <v>XK</v>
      </c>
      <c r="I236" s="12" t="str">
        <f t="shared" si="32"/>
        <v>26</v>
      </c>
    </row>
    <row r="237" spans="1:9" x14ac:dyDescent="0.2">
      <c r="A237" s="10" t="s">
        <v>301</v>
      </c>
      <c r="B237" s="32">
        <f t="shared" si="25"/>
        <v>816</v>
      </c>
      <c r="C237" s="35">
        <f t="shared" si="26"/>
        <v>1073</v>
      </c>
      <c r="D237" s="12" t="str">
        <f t="shared" si="27"/>
        <v>50</v>
      </c>
      <c r="E237" s="12" t="str">
        <f t="shared" si="28"/>
        <v>4</v>
      </c>
      <c r="F237" s="12" t="str">
        <f t="shared" si="29"/>
        <v>1</v>
      </c>
      <c r="G237" s="12">
        <f t="shared" si="30"/>
        <v>1</v>
      </c>
      <c r="H237" s="12" t="str">
        <f t="shared" si="31"/>
        <v>XK</v>
      </c>
      <c r="I237" s="12" t="str">
        <f t="shared" si="32"/>
        <v>26</v>
      </c>
    </row>
    <row r="238" spans="1:9" x14ac:dyDescent="0.2">
      <c r="A238" s="10" t="s">
        <v>302</v>
      </c>
      <c r="B238" s="32">
        <f t="shared" si="25"/>
        <v>816</v>
      </c>
      <c r="C238" s="35">
        <f t="shared" si="26"/>
        <v>1073</v>
      </c>
      <c r="D238" s="12" t="str">
        <f t="shared" si="27"/>
        <v>50</v>
      </c>
      <c r="E238" s="12" t="str">
        <f t="shared" si="28"/>
        <v>4</v>
      </c>
      <c r="F238" s="12" t="str">
        <f t="shared" si="29"/>
        <v>1</v>
      </c>
      <c r="G238" s="12">
        <f t="shared" si="30"/>
        <v>1</v>
      </c>
      <c r="H238" s="12" t="str">
        <f t="shared" si="31"/>
        <v>XK</v>
      </c>
      <c r="I238" s="12" t="str">
        <f t="shared" si="32"/>
        <v>67</v>
      </c>
    </row>
    <row r="239" spans="1:9" x14ac:dyDescent="0.2">
      <c r="A239" s="10" t="s">
        <v>303</v>
      </c>
      <c r="B239" s="32">
        <f t="shared" si="25"/>
        <v>916</v>
      </c>
      <c r="C239" s="35">
        <f t="shared" si="26"/>
        <v>1205</v>
      </c>
      <c r="D239" s="12" t="str">
        <f t="shared" si="27"/>
        <v>50</v>
      </c>
      <c r="E239" s="12" t="str">
        <f t="shared" si="28"/>
        <v>4</v>
      </c>
      <c r="F239" s="12" t="str">
        <f t="shared" si="29"/>
        <v>1</v>
      </c>
      <c r="G239" s="12">
        <f t="shared" si="30"/>
        <v>1</v>
      </c>
      <c r="H239" s="12" t="str">
        <f t="shared" si="31"/>
        <v>XK</v>
      </c>
      <c r="I239" s="12" t="str">
        <f t="shared" si="32"/>
        <v>74</v>
      </c>
    </row>
    <row r="240" spans="1:9" x14ac:dyDescent="0.2">
      <c r="A240" s="10" t="s">
        <v>304</v>
      </c>
      <c r="B240" s="32">
        <f t="shared" si="25"/>
        <v>841</v>
      </c>
      <c r="C240" s="35">
        <f t="shared" si="26"/>
        <v>1106</v>
      </c>
      <c r="D240" s="12" t="str">
        <f t="shared" si="27"/>
        <v>50</v>
      </c>
      <c r="E240" s="12" t="str">
        <f t="shared" si="28"/>
        <v>4</v>
      </c>
      <c r="F240" s="12" t="str">
        <f t="shared" si="29"/>
        <v>1</v>
      </c>
      <c r="G240" s="12">
        <f t="shared" si="30"/>
        <v>1</v>
      </c>
      <c r="H240" s="12" t="str">
        <f t="shared" si="31"/>
        <v>XS</v>
      </c>
      <c r="I240" s="12" t="str">
        <f t="shared" si="32"/>
        <v>03</v>
      </c>
    </row>
    <row r="241" spans="1:9" x14ac:dyDescent="0.2">
      <c r="A241" s="10" t="s">
        <v>305</v>
      </c>
      <c r="B241" s="32">
        <f t="shared" si="25"/>
        <v>841</v>
      </c>
      <c r="C241" s="35">
        <f t="shared" si="26"/>
        <v>1106</v>
      </c>
      <c r="D241" s="12" t="str">
        <f t="shared" si="27"/>
        <v>50</v>
      </c>
      <c r="E241" s="12" t="str">
        <f t="shared" si="28"/>
        <v>4</v>
      </c>
      <c r="F241" s="12" t="str">
        <f t="shared" si="29"/>
        <v>1</v>
      </c>
      <c r="G241" s="12">
        <f t="shared" si="30"/>
        <v>1</v>
      </c>
      <c r="H241" s="12" t="str">
        <f t="shared" si="31"/>
        <v>XS</v>
      </c>
      <c r="I241" s="12" t="str">
        <f t="shared" si="32"/>
        <v>03</v>
      </c>
    </row>
    <row r="242" spans="1:9" x14ac:dyDescent="0.2">
      <c r="A242" s="10" t="s">
        <v>306</v>
      </c>
      <c r="B242" s="32">
        <f t="shared" si="25"/>
        <v>816</v>
      </c>
      <c r="C242" s="35">
        <f t="shared" si="26"/>
        <v>1073</v>
      </c>
      <c r="D242" s="12" t="str">
        <f t="shared" si="27"/>
        <v>50</v>
      </c>
      <c r="E242" s="12" t="str">
        <f t="shared" si="28"/>
        <v>4</v>
      </c>
      <c r="F242" s="12" t="str">
        <f t="shared" si="29"/>
        <v>1</v>
      </c>
      <c r="G242" s="12">
        <f t="shared" si="30"/>
        <v>1</v>
      </c>
      <c r="H242" s="12" t="str">
        <f t="shared" si="31"/>
        <v>XS</v>
      </c>
      <c r="I242" s="12" t="str">
        <f t="shared" si="32"/>
        <v>26</v>
      </c>
    </row>
    <row r="243" spans="1:9" x14ac:dyDescent="0.2">
      <c r="A243" s="10" t="s">
        <v>307</v>
      </c>
      <c r="B243" s="32">
        <f t="shared" si="25"/>
        <v>841</v>
      </c>
      <c r="C243" s="35">
        <f t="shared" si="26"/>
        <v>1106</v>
      </c>
      <c r="D243" s="12" t="str">
        <f t="shared" si="27"/>
        <v>50</v>
      </c>
      <c r="E243" s="12" t="str">
        <f t="shared" si="28"/>
        <v>4</v>
      </c>
      <c r="F243" s="12" t="str">
        <f t="shared" si="29"/>
        <v>1</v>
      </c>
      <c r="G243" s="12">
        <f t="shared" si="30"/>
        <v>1</v>
      </c>
      <c r="H243" s="12" t="str">
        <f t="shared" si="31"/>
        <v>XS</v>
      </c>
      <c r="I243" s="12" t="str">
        <f t="shared" si="32"/>
        <v>02</v>
      </c>
    </row>
    <row r="244" spans="1:9" x14ac:dyDescent="0.2">
      <c r="A244" s="10" t="s">
        <v>308</v>
      </c>
      <c r="B244" s="32">
        <f t="shared" si="25"/>
        <v>841</v>
      </c>
      <c r="C244" s="35">
        <f t="shared" si="26"/>
        <v>1106</v>
      </c>
      <c r="D244" s="12" t="str">
        <f t="shared" si="27"/>
        <v>50</v>
      </c>
      <c r="E244" s="12" t="str">
        <f t="shared" si="28"/>
        <v>4</v>
      </c>
      <c r="F244" s="12" t="str">
        <f t="shared" si="29"/>
        <v>1</v>
      </c>
      <c r="G244" s="12">
        <f t="shared" si="30"/>
        <v>1</v>
      </c>
      <c r="H244" s="12" t="str">
        <f t="shared" si="31"/>
        <v>XS</v>
      </c>
      <c r="I244" s="12" t="str">
        <f t="shared" si="32"/>
        <v>03</v>
      </c>
    </row>
    <row r="245" spans="1:9" x14ac:dyDescent="0.2">
      <c r="A245" s="10" t="s">
        <v>309</v>
      </c>
      <c r="B245" s="32">
        <f t="shared" si="25"/>
        <v>841</v>
      </c>
      <c r="C245" s="35">
        <f t="shared" si="26"/>
        <v>1106</v>
      </c>
      <c r="D245" s="12" t="str">
        <f t="shared" si="27"/>
        <v>50</v>
      </c>
      <c r="E245" s="12" t="str">
        <f t="shared" si="28"/>
        <v>4</v>
      </c>
      <c r="F245" s="12" t="str">
        <f t="shared" si="29"/>
        <v>1</v>
      </c>
      <c r="G245" s="12">
        <f t="shared" si="30"/>
        <v>1</v>
      </c>
      <c r="H245" s="12" t="str">
        <f t="shared" si="31"/>
        <v>XS</v>
      </c>
      <c r="I245" s="12" t="str">
        <f t="shared" si="32"/>
        <v>03</v>
      </c>
    </row>
    <row r="246" spans="1:9" x14ac:dyDescent="0.2">
      <c r="A246" s="10" t="s">
        <v>310</v>
      </c>
      <c r="B246" s="32">
        <f t="shared" si="25"/>
        <v>841</v>
      </c>
      <c r="C246" s="35">
        <f t="shared" si="26"/>
        <v>1106</v>
      </c>
      <c r="D246" s="12" t="str">
        <f t="shared" si="27"/>
        <v>50</v>
      </c>
      <c r="E246" s="12" t="str">
        <f t="shared" si="28"/>
        <v>4</v>
      </c>
      <c r="F246" s="12" t="str">
        <f t="shared" si="29"/>
        <v>1</v>
      </c>
      <c r="G246" s="12">
        <f t="shared" si="30"/>
        <v>1</v>
      </c>
      <c r="H246" s="12" t="str">
        <f t="shared" si="31"/>
        <v>XS</v>
      </c>
      <c r="I246" s="12" t="str">
        <f t="shared" si="32"/>
        <v>04</v>
      </c>
    </row>
    <row r="247" spans="1:9" x14ac:dyDescent="0.2">
      <c r="A247" s="10" t="s">
        <v>311</v>
      </c>
      <c r="B247" s="32">
        <f t="shared" si="25"/>
        <v>841</v>
      </c>
      <c r="C247" s="35">
        <f t="shared" si="26"/>
        <v>1106</v>
      </c>
      <c r="D247" s="12" t="str">
        <f t="shared" si="27"/>
        <v>50</v>
      </c>
      <c r="E247" s="12" t="str">
        <f t="shared" si="28"/>
        <v>4</v>
      </c>
      <c r="F247" s="12" t="str">
        <f t="shared" si="29"/>
        <v>1</v>
      </c>
      <c r="G247" s="12">
        <f t="shared" si="30"/>
        <v>1</v>
      </c>
      <c r="H247" s="12" t="str">
        <f t="shared" si="31"/>
        <v>XS</v>
      </c>
      <c r="I247" s="12" t="str">
        <f t="shared" si="32"/>
        <v>04</v>
      </c>
    </row>
    <row r="248" spans="1:9" x14ac:dyDescent="0.2">
      <c r="A248" s="10" t="s">
        <v>312</v>
      </c>
      <c r="B248" s="32">
        <f t="shared" si="25"/>
        <v>816</v>
      </c>
      <c r="C248" s="35">
        <f t="shared" si="26"/>
        <v>1073</v>
      </c>
      <c r="D248" s="12" t="str">
        <f t="shared" si="27"/>
        <v>50</v>
      </c>
      <c r="E248" s="12" t="str">
        <f t="shared" si="28"/>
        <v>4</v>
      </c>
      <c r="F248" s="12" t="str">
        <f t="shared" si="29"/>
        <v>1</v>
      </c>
      <c r="G248" s="12">
        <f t="shared" si="30"/>
        <v>1</v>
      </c>
      <c r="H248" s="12" t="str">
        <f t="shared" si="31"/>
        <v>XS</v>
      </c>
      <c r="I248" s="12" t="str">
        <f t="shared" si="32"/>
        <v>26</v>
      </c>
    </row>
    <row r="249" spans="1:9" x14ac:dyDescent="0.2">
      <c r="A249" s="10" t="s">
        <v>313</v>
      </c>
      <c r="B249" s="32">
        <f t="shared" si="25"/>
        <v>816</v>
      </c>
      <c r="C249" s="35">
        <f t="shared" si="26"/>
        <v>1073</v>
      </c>
      <c r="D249" s="12" t="str">
        <f t="shared" si="27"/>
        <v>50</v>
      </c>
      <c r="E249" s="12" t="str">
        <f t="shared" si="28"/>
        <v>4</v>
      </c>
      <c r="F249" s="12" t="str">
        <f t="shared" si="29"/>
        <v>1</v>
      </c>
      <c r="G249" s="12">
        <f t="shared" si="30"/>
        <v>1</v>
      </c>
      <c r="H249" s="12" t="str">
        <f t="shared" si="31"/>
        <v>XS</v>
      </c>
      <c r="I249" s="12" t="str">
        <f t="shared" si="32"/>
        <v>26</v>
      </c>
    </row>
    <row r="250" spans="1:9" x14ac:dyDescent="0.2">
      <c r="A250" s="10" t="s">
        <v>314</v>
      </c>
      <c r="B250" s="32" t="e">
        <f t="shared" si="25"/>
        <v>#N/A</v>
      </c>
      <c r="C250" s="35" t="e">
        <f t="shared" si="26"/>
        <v>#N/A</v>
      </c>
      <c r="D250" s="12" t="str">
        <f t="shared" si="27"/>
        <v>50</v>
      </c>
      <c r="E250" s="12" t="str">
        <f t="shared" si="28"/>
        <v>4</v>
      </c>
      <c r="F250" s="12" t="str">
        <f t="shared" si="29"/>
        <v>1</v>
      </c>
      <c r="G250" s="12">
        <f t="shared" si="30"/>
        <v>1</v>
      </c>
      <c r="H250" s="12" t="str">
        <f t="shared" si="31"/>
        <v>XS</v>
      </c>
      <c r="I250" s="12" t="str">
        <f t="shared" si="32"/>
        <v>55</v>
      </c>
    </row>
    <row r="251" spans="1:9" x14ac:dyDescent="0.2">
      <c r="A251" s="10" t="s">
        <v>315</v>
      </c>
      <c r="B251" s="32">
        <f t="shared" si="25"/>
        <v>816</v>
      </c>
      <c r="C251" s="35">
        <f t="shared" si="26"/>
        <v>1073</v>
      </c>
      <c r="D251" s="12" t="str">
        <f t="shared" si="27"/>
        <v>50</v>
      </c>
      <c r="E251" s="12" t="str">
        <f t="shared" si="28"/>
        <v>4</v>
      </c>
      <c r="F251" s="12" t="str">
        <f t="shared" si="29"/>
        <v>1</v>
      </c>
      <c r="G251" s="12">
        <f t="shared" si="30"/>
        <v>1</v>
      </c>
      <c r="H251" s="12" t="str">
        <f t="shared" si="31"/>
        <v>XS</v>
      </c>
      <c r="I251" s="12" t="str">
        <f t="shared" si="32"/>
        <v>67</v>
      </c>
    </row>
    <row r="252" spans="1:9" x14ac:dyDescent="0.2">
      <c r="A252" s="10" t="s">
        <v>316</v>
      </c>
      <c r="B252" s="32">
        <f t="shared" si="25"/>
        <v>916</v>
      </c>
      <c r="C252" s="35">
        <f t="shared" si="26"/>
        <v>1205</v>
      </c>
      <c r="D252" s="12" t="str">
        <f t="shared" si="27"/>
        <v>50</v>
      </c>
      <c r="E252" s="12" t="str">
        <f t="shared" si="28"/>
        <v>4</v>
      </c>
      <c r="F252" s="12" t="str">
        <f t="shared" si="29"/>
        <v>1</v>
      </c>
      <c r="G252" s="12">
        <f t="shared" si="30"/>
        <v>1</v>
      </c>
      <c r="H252" s="12" t="str">
        <f t="shared" si="31"/>
        <v>XS</v>
      </c>
      <c r="I252" s="12" t="str">
        <f t="shared" si="32"/>
        <v>74</v>
      </c>
    </row>
    <row r="253" spans="1:9" x14ac:dyDescent="0.2">
      <c r="A253" s="10" t="s">
        <v>317</v>
      </c>
      <c r="B253" s="32">
        <f t="shared" si="25"/>
        <v>841</v>
      </c>
      <c r="C253" s="35">
        <f t="shared" si="26"/>
        <v>1106</v>
      </c>
      <c r="D253" s="12" t="str">
        <f t="shared" si="27"/>
        <v>50</v>
      </c>
      <c r="E253" s="12" t="str">
        <f t="shared" si="28"/>
        <v>4</v>
      </c>
      <c r="F253" s="12" t="str">
        <f t="shared" si="29"/>
        <v>2</v>
      </c>
      <c r="G253" s="12">
        <f t="shared" si="30"/>
        <v>0</v>
      </c>
      <c r="H253" s="12" t="str">
        <f t="shared" si="31"/>
        <v>S</v>
      </c>
      <c r="I253" s="12" t="str">
        <f t="shared" si="32"/>
        <v>02</v>
      </c>
    </row>
    <row r="254" spans="1:9" x14ac:dyDescent="0.2">
      <c r="A254" s="10" t="s">
        <v>318</v>
      </c>
      <c r="B254" s="32">
        <f t="shared" si="25"/>
        <v>816</v>
      </c>
      <c r="C254" s="35">
        <f t="shared" si="26"/>
        <v>1073</v>
      </c>
      <c r="D254" s="12" t="str">
        <f t="shared" si="27"/>
        <v>50</v>
      </c>
      <c r="E254" s="12" t="str">
        <f t="shared" si="28"/>
        <v>4</v>
      </c>
      <c r="F254" s="12" t="str">
        <f t="shared" si="29"/>
        <v>2</v>
      </c>
      <c r="G254" s="12">
        <f t="shared" si="30"/>
        <v>0</v>
      </c>
      <c r="H254" s="12" t="str">
        <f t="shared" si="31"/>
        <v>S</v>
      </c>
      <c r="I254" s="12" t="str">
        <f t="shared" si="32"/>
        <v>26</v>
      </c>
    </row>
    <row r="255" spans="1:9" x14ac:dyDescent="0.2">
      <c r="A255" s="10" t="s">
        <v>319</v>
      </c>
      <c r="B255" s="32">
        <f t="shared" si="25"/>
        <v>841</v>
      </c>
      <c r="C255" s="35">
        <f t="shared" si="26"/>
        <v>1106</v>
      </c>
      <c r="D255" s="12" t="str">
        <f t="shared" si="27"/>
        <v>50</v>
      </c>
      <c r="E255" s="12" t="str">
        <f t="shared" si="28"/>
        <v>4</v>
      </c>
      <c r="F255" s="12" t="str">
        <f t="shared" si="29"/>
        <v>2</v>
      </c>
      <c r="G255" s="12">
        <f t="shared" si="30"/>
        <v>1</v>
      </c>
      <c r="H255" s="12" t="str">
        <f t="shared" si="31"/>
        <v>XS</v>
      </c>
      <c r="I255" s="12" t="str">
        <f t="shared" si="32"/>
        <v>04</v>
      </c>
    </row>
    <row r="256" spans="1:9" x14ac:dyDescent="0.2">
      <c r="A256" s="10" t="s">
        <v>320</v>
      </c>
      <c r="B256" s="32">
        <f t="shared" si="25"/>
        <v>841</v>
      </c>
      <c r="C256" s="35">
        <f t="shared" si="26"/>
        <v>1106</v>
      </c>
      <c r="D256" s="12" t="str">
        <f t="shared" si="27"/>
        <v>50</v>
      </c>
      <c r="E256" s="12" t="str">
        <f t="shared" si="28"/>
        <v>4</v>
      </c>
      <c r="F256" s="12" t="str">
        <f t="shared" si="29"/>
        <v>2</v>
      </c>
      <c r="G256" s="12">
        <f t="shared" si="30"/>
        <v>1</v>
      </c>
      <c r="H256" s="12" t="str">
        <f t="shared" si="31"/>
        <v>XS</v>
      </c>
      <c r="I256" s="12" t="str">
        <f t="shared" si="32"/>
        <v>04</v>
      </c>
    </row>
    <row r="257" spans="1:9" x14ac:dyDescent="0.2">
      <c r="A257" s="10" t="s">
        <v>321</v>
      </c>
      <c r="B257" s="32">
        <f t="shared" si="25"/>
        <v>816</v>
      </c>
      <c r="C257" s="35">
        <f t="shared" si="26"/>
        <v>1073</v>
      </c>
      <c r="D257" s="12" t="str">
        <f t="shared" si="27"/>
        <v>50</v>
      </c>
      <c r="E257" s="12" t="str">
        <f t="shared" si="28"/>
        <v>4</v>
      </c>
      <c r="F257" s="12" t="str">
        <f t="shared" si="29"/>
        <v>2</v>
      </c>
      <c r="G257" s="12">
        <f t="shared" si="30"/>
        <v>1</v>
      </c>
      <c r="H257" s="12" t="str">
        <f t="shared" si="31"/>
        <v>XS</v>
      </c>
      <c r="I257" s="12" t="str">
        <f t="shared" si="32"/>
        <v>26</v>
      </c>
    </row>
    <row r="258" spans="1:9" x14ac:dyDescent="0.2">
      <c r="A258" s="10" t="s">
        <v>322</v>
      </c>
      <c r="B258" s="32">
        <f t="shared" si="25"/>
        <v>816</v>
      </c>
      <c r="C258" s="35">
        <f t="shared" si="26"/>
        <v>1073</v>
      </c>
      <c r="D258" s="12" t="str">
        <f t="shared" si="27"/>
        <v>50</v>
      </c>
      <c r="E258" s="12" t="str">
        <f t="shared" si="28"/>
        <v>4</v>
      </c>
      <c r="F258" s="12" t="str">
        <f t="shared" si="29"/>
        <v>2</v>
      </c>
      <c r="G258" s="12">
        <f t="shared" si="30"/>
        <v>1</v>
      </c>
      <c r="H258" s="12" t="str">
        <f t="shared" si="31"/>
        <v>XS</v>
      </c>
      <c r="I258" s="12" t="str">
        <f t="shared" si="32"/>
        <v>67</v>
      </c>
    </row>
    <row r="259" spans="1:9" x14ac:dyDescent="0.2">
      <c r="A259" s="10" t="s">
        <v>323</v>
      </c>
      <c r="B259" s="32">
        <f t="shared" si="25"/>
        <v>816</v>
      </c>
      <c r="C259" s="35">
        <f t="shared" si="26"/>
        <v>1073</v>
      </c>
      <c r="D259" s="12" t="str">
        <f t="shared" si="27"/>
        <v>50</v>
      </c>
      <c r="E259" s="12" t="str">
        <f t="shared" si="28"/>
        <v>4</v>
      </c>
      <c r="F259" s="12" t="str">
        <f t="shared" si="29"/>
        <v>5</v>
      </c>
      <c r="G259" s="12">
        <f t="shared" si="30"/>
        <v>0</v>
      </c>
      <c r="H259" s="12" t="str">
        <f t="shared" si="31"/>
        <v>B</v>
      </c>
      <c r="I259" s="12" t="str">
        <f t="shared" si="32"/>
        <v>26</v>
      </c>
    </row>
    <row r="260" spans="1:9" x14ac:dyDescent="0.2">
      <c r="A260" s="10" t="s">
        <v>324</v>
      </c>
      <c r="B260" s="32">
        <f t="shared" si="25"/>
        <v>816</v>
      </c>
      <c r="C260" s="35">
        <f t="shared" si="26"/>
        <v>1073</v>
      </c>
      <c r="D260" s="12" t="str">
        <f t="shared" si="27"/>
        <v>50</v>
      </c>
      <c r="E260" s="12" t="str">
        <f t="shared" si="28"/>
        <v>4</v>
      </c>
      <c r="F260" s="12" t="str">
        <f t="shared" si="29"/>
        <v>5</v>
      </c>
      <c r="G260" s="12">
        <f t="shared" si="30"/>
        <v>0</v>
      </c>
      <c r="H260" s="12" t="str">
        <f t="shared" si="31"/>
        <v>B</v>
      </c>
      <c r="I260" s="12" t="str">
        <f t="shared" si="32"/>
        <v>26</v>
      </c>
    </row>
    <row r="261" spans="1:9" x14ac:dyDescent="0.2">
      <c r="A261" s="10" t="s">
        <v>325</v>
      </c>
      <c r="B261" s="32">
        <f t="shared" si="25"/>
        <v>841</v>
      </c>
      <c r="C261" s="35">
        <f t="shared" si="26"/>
        <v>1106</v>
      </c>
      <c r="D261" s="12" t="str">
        <f t="shared" si="27"/>
        <v>50</v>
      </c>
      <c r="E261" s="12" t="str">
        <f t="shared" si="28"/>
        <v>4</v>
      </c>
      <c r="F261" s="12" t="str">
        <f t="shared" si="29"/>
        <v>5</v>
      </c>
      <c r="G261" s="12">
        <f t="shared" si="30"/>
        <v>0</v>
      </c>
      <c r="H261" s="12" t="str">
        <f t="shared" si="31"/>
        <v>M</v>
      </c>
      <c r="I261" s="12" t="str">
        <f t="shared" si="32"/>
        <v>04</v>
      </c>
    </row>
    <row r="262" spans="1:9" x14ac:dyDescent="0.2">
      <c r="A262" s="10" t="s">
        <v>326</v>
      </c>
      <c r="B262" s="32">
        <f t="shared" si="25"/>
        <v>816</v>
      </c>
      <c r="C262" s="35">
        <f t="shared" si="26"/>
        <v>1073</v>
      </c>
      <c r="D262" s="12" t="str">
        <f t="shared" si="27"/>
        <v>50</v>
      </c>
      <c r="E262" s="12" t="str">
        <f t="shared" si="28"/>
        <v>4</v>
      </c>
      <c r="F262" s="12" t="str">
        <f t="shared" si="29"/>
        <v>5</v>
      </c>
      <c r="G262" s="12">
        <f t="shared" si="30"/>
        <v>0</v>
      </c>
      <c r="H262" s="12" t="str">
        <f t="shared" si="31"/>
        <v>M</v>
      </c>
      <c r="I262" s="12" t="str">
        <f t="shared" si="32"/>
        <v>26</v>
      </c>
    </row>
    <row r="263" spans="1:9" x14ac:dyDescent="0.2">
      <c r="A263" s="10" t="s">
        <v>327</v>
      </c>
      <c r="B263" s="32">
        <f t="shared" ref="B263:B326" si="33">$B$3+VLOOKUP(E263,$M$30:$N$35,2,FALSE)+VLOOKUP(F263,$M$8:$N$27,2,FALSE)+VLOOKUP(H263,$M$8:$N$27,2,FALSE)+VLOOKUP(I263,$M$8:$N$27,2,FALSE)</f>
        <v>816</v>
      </c>
      <c r="C263" s="35">
        <f t="shared" ref="C263:C326" si="34">$B$4+VLOOKUP(E263,$M$30:$O$35,3,FALSE)+VLOOKUP(F263,$M$8:$O$27,3,FALSE)+VLOOKUP(H263,$M$8:$O$27,3,FALSE)+VLOOKUP(I263,$M$8:$O$27,3,FALSE)</f>
        <v>1073</v>
      </c>
      <c r="D263" s="12" t="str">
        <f t="shared" ref="D263:D326" si="35">TRIM(LEFT(A263,2))</f>
        <v>50</v>
      </c>
      <c r="E263" s="12" t="str">
        <f t="shared" ref="E263:E326" si="36">TRIM(MID(A263,3,1))</f>
        <v>4</v>
      </c>
      <c r="F263" s="12" t="str">
        <f t="shared" ref="F263:F326" si="37">TRIM(MID(A263,4,1))</f>
        <v>5</v>
      </c>
      <c r="G263" s="12">
        <f t="shared" ref="G263:G326" si="38">IF(MID(A263,5,1)="X",1,0)</f>
        <v>0</v>
      </c>
      <c r="H263" s="12" t="str">
        <f t="shared" ref="H263:H326" si="39">TRIM(MID(A263,5,1+G263))</f>
        <v>R</v>
      </c>
      <c r="I263" s="12" t="str">
        <f t="shared" ref="I263:I326" si="40">TRIM(MID(A263,8+G263,2))</f>
        <v>26</v>
      </c>
    </row>
    <row r="264" spans="1:9" x14ac:dyDescent="0.2">
      <c r="A264" s="10" t="s">
        <v>328</v>
      </c>
      <c r="B264" s="32">
        <f t="shared" si="33"/>
        <v>816</v>
      </c>
      <c r="C264" s="35">
        <f t="shared" si="34"/>
        <v>1073</v>
      </c>
      <c r="D264" s="12" t="str">
        <f t="shared" si="35"/>
        <v>50</v>
      </c>
      <c r="E264" s="12" t="str">
        <f t="shared" si="36"/>
        <v>4</v>
      </c>
      <c r="F264" s="12" t="str">
        <f t="shared" si="37"/>
        <v>5</v>
      </c>
      <c r="G264" s="12">
        <f t="shared" si="38"/>
        <v>0</v>
      </c>
      <c r="H264" s="12" t="str">
        <f t="shared" si="39"/>
        <v>S</v>
      </c>
      <c r="I264" s="12" t="str">
        <f t="shared" si="40"/>
        <v>26</v>
      </c>
    </row>
    <row r="265" spans="1:9" x14ac:dyDescent="0.2">
      <c r="A265" s="10" t="s">
        <v>329</v>
      </c>
      <c r="B265" s="32">
        <f t="shared" si="33"/>
        <v>816</v>
      </c>
      <c r="C265" s="35">
        <f t="shared" si="34"/>
        <v>1073</v>
      </c>
      <c r="D265" s="12" t="str">
        <f t="shared" si="35"/>
        <v>50</v>
      </c>
      <c r="E265" s="12" t="str">
        <f t="shared" si="36"/>
        <v>4</v>
      </c>
      <c r="F265" s="12" t="str">
        <f t="shared" si="37"/>
        <v>5</v>
      </c>
      <c r="G265" s="12">
        <f t="shared" si="38"/>
        <v>1</v>
      </c>
      <c r="H265" s="12" t="str">
        <f t="shared" si="39"/>
        <v>XK</v>
      </c>
      <c r="I265" s="12" t="str">
        <f t="shared" si="40"/>
        <v>26</v>
      </c>
    </row>
    <row r="266" spans="1:9" x14ac:dyDescent="0.2">
      <c r="A266" s="10" t="s">
        <v>330</v>
      </c>
      <c r="B266" s="32">
        <f t="shared" si="33"/>
        <v>816</v>
      </c>
      <c r="C266" s="35">
        <f t="shared" si="34"/>
        <v>1073</v>
      </c>
      <c r="D266" s="12" t="str">
        <f t="shared" si="35"/>
        <v>50</v>
      </c>
      <c r="E266" s="12" t="str">
        <f t="shared" si="36"/>
        <v>4</v>
      </c>
      <c r="F266" s="12" t="str">
        <f t="shared" si="37"/>
        <v>5</v>
      </c>
      <c r="G266" s="12">
        <f t="shared" si="38"/>
        <v>1</v>
      </c>
      <c r="H266" s="12" t="str">
        <f t="shared" si="39"/>
        <v>XS</v>
      </c>
      <c r="I266" s="12" t="str">
        <f t="shared" si="40"/>
        <v>26</v>
      </c>
    </row>
    <row r="267" spans="1:9" x14ac:dyDescent="0.2">
      <c r="A267" s="10" t="s">
        <v>331</v>
      </c>
      <c r="B267" s="32">
        <f t="shared" si="33"/>
        <v>866</v>
      </c>
      <c r="C267" s="35">
        <f t="shared" si="34"/>
        <v>1139</v>
      </c>
      <c r="D267" s="12" t="str">
        <f t="shared" si="35"/>
        <v>50</v>
      </c>
      <c r="E267" s="12" t="str">
        <f t="shared" si="36"/>
        <v>5</v>
      </c>
      <c r="F267" s="12" t="str">
        <f t="shared" si="37"/>
        <v>1</v>
      </c>
      <c r="G267" s="12">
        <f t="shared" si="38"/>
        <v>0</v>
      </c>
      <c r="H267" s="12" t="str">
        <f t="shared" si="39"/>
        <v>B</v>
      </c>
      <c r="I267" s="12" t="str">
        <f t="shared" si="40"/>
        <v>26</v>
      </c>
    </row>
    <row r="268" spans="1:9" x14ac:dyDescent="0.2">
      <c r="A268" s="10" t="s">
        <v>332</v>
      </c>
      <c r="B268" s="32">
        <f t="shared" si="33"/>
        <v>891</v>
      </c>
      <c r="C268" s="35">
        <f t="shared" si="34"/>
        <v>1172</v>
      </c>
      <c r="D268" s="12" t="str">
        <f t="shared" si="35"/>
        <v>50</v>
      </c>
      <c r="E268" s="12" t="str">
        <f t="shared" si="36"/>
        <v>5</v>
      </c>
      <c r="F268" s="12" t="str">
        <f t="shared" si="37"/>
        <v>1</v>
      </c>
      <c r="G268" s="12">
        <f t="shared" si="38"/>
        <v>0</v>
      </c>
      <c r="H268" s="12" t="str">
        <f t="shared" si="39"/>
        <v>B</v>
      </c>
      <c r="I268" s="12" t="str">
        <f t="shared" si="40"/>
        <v>04</v>
      </c>
    </row>
    <row r="269" spans="1:9" x14ac:dyDescent="0.2">
      <c r="A269" s="10" t="s">
        <v>333</v>
      </c>
      <c r="B269" s="32">
        <f t="shared" si="33"/>
        <v>866</v>
      </c>
      <c r="C269" s="35">
        <f t="shared" si="34"/>
        <v>1139</v>
      </c>
      <c r="D269" s="12" t="str">
        <f t="shared" si="35"/>
        <v>50</v>
      </c>
      <c r="E269" s="12" t="str">
        <f t="shared" si="36"/>
        <v>5</v>
      </c>
      <c r="F269" s="12" t="str">
        <f t="shared" si="37"/>
        <v>1</v>
      </c>
      <c r="G269" s="12">
        <f t="shared" si="38"/>
        <v>0</v>
      </c>
      <c r="H269" s="12" t="str">
        <f t="shared" si="39"/>
        <v>B</v>
      </c>
      <c r="I269" s="12" t="str">
        <f t="shared" si="40"/>
        <v>26</v>
      </c>
    </row>
    <row r="270" spans="1:9" x14ac:dyDescent="0.2">
      <c r="A270" s="10" t="s">
        <v>334</v>
      </c>
      <c r="B270" s="32">
        <f t="shared" si="33"/>
        <v>866</v>
      </c>
      <c r="C270" s="35">
        <f t="shared" si="34"/>
        <v>1139</v>
      </c>
      <c r="D270" s="12" t="str">
        <f t="shared" si="35"/>
        <v>50</v>
      </c>
      <c r="E270" s="12" t="str">
        <f t="shared" si="36"/>
        <v>5</v>
      </c>
      <c r="F270" s="12" t="str">
        <f t="shared" si="37"/>
        <v>1</v>
      </c>
      <c r="G270" s="12">
        <f t="shared" si="38"/>
        <v>0</v>
      </c>
      <c r="H270" s="12" t="str">
        <f t="shared" si="39"/>
        <v>B</v>
      </c>
      <c r="I270" s="12" t="str">
        <f t="shared" si="40"/>
        <v>67</v>
      </c>
    </row>
    <row r="271" spans="1:9" x14ac:dyDescent="0.2">
      <c r="A271" s="10" t="s">
        <v>335</v>
      </c>
      <c r="B271" s="32">
        <f t="shared" si="33"/>
        <v>966</v>
      </c>
      <c r="C271" s="35">
        <f t="shared" si="34"/>
        <v>1271</v>
      </c>
      <c r="D271" s="12" t="str">
        <f t="shared" si="35"/>
        <v>50</v>
      </c>
      <c r="E271" s="12" t="str">
        <f t="shared" si="36"/>
        <v>5</v>
      </c>
      <c r="F271" s="12" t="str">
        <f t="shared" si="37"/>
        <v>1</v>
      </c>
      <c r="G271" s="12">
        <f t="shared" si="38"/>
        <v>0</v>
      </c>
      <c r="H271" s="12" t="str">
        <f t="shared" si="39"/>
        <v>B</v>
      </c>
      <c r="I271" s="12" t="str">
        <f t="shared" si="40"/>
        <v>74</v>
      </c>
    </row>
    <row r="272" spans="1:9" x14ac:dyDescent="0.2">
      <c r="A272" s="10" t="s">
        <v>336</v>
      </c>
      <c r="B272" s="32">
        <f t="shared" si="33"/>
        <v>866</v>
      </c>
      <c r="C272" s="35">
        <f t="shared" si="34"/>
        <v>1139</v>
      </c>
      <c r="D272" s="12" t="str">
        <f t="shared" si="35"/>
        <v>50</v>
      </c>
      <c r="E272" s="12" t="str">
        <f t="shared" si="36"/>
        <v>5</v>
      </c>
      <c r="F272" s="12" t="str">
        <f t="shared" si="37"/>
        <v>1</v>
      </c>
      <c r="G272" s="12">
        <f t="shared" si="38"/>
        <v>0</v>
      </c>
      <c r="H272" s="12" t="str">
        <f t="shared" si="39"/>
        <v>C</v>
      </c>
      <c r="I272" s="12" t="str">
        <f t="shared" si="40"/>
        <v>26</v>
      </c>
    </row>
    <row r="273" spans="1:9" x14ac:dyDescent="0.2">
      <c r="A273" s="10" t="s">
        <v>337</v>
      </c>
      <c r="B273" s="32">
        <f t="shared" si="33"/>
        <v>866</v>
      </c>
      <c r="C273" s="35">
        <f t="shared" si="34"/>
        <v>1139</v>
      </c>
      <c r="D273" s="12" t="str">
        <f t="shared" si="35"/>
        <v>50</v>
      </c>
      <c r="E273" s="12" t="str">
        <f t="shared" si="36"/>
        <v>5</v>
      </c>
      <c r="F273" s="12" t="str">
        <f t="shared" si="37"/>
        <v>1</v>
      </c>
      <c r="G273" s="12">
        <f t="shared" si="38"/>
        <v>0</v>
      </c>
      <c r="H273" s="12" t="str">
        <f t="shared" si="39"/>
        <v>M</v>
      </c>
      <c r="I273" s="12" t="str">
        <f t="shared" si="40"/>
        <v>26</v>
      </c>
    </row>
    <row r="274" spans="1:9" x14ac:dyDescent="0.2">
      <c r="A274" s="10" t="s">
        <v>338</v>
      </c>
      <c r="B274" s="32">
        <f t="shared" si="33"/>
        <v>866</v>
      </c>
      <c r="C274" s="35">
        <f t="shared" si="34"/>
        <v>1139</v>
      </c>
      <c r="D274" s="12" t="str">
        <f t="shared" si="35"/>
        <v>50</v>
      </c>
      <c r="E274" s="12" t="str">
        <f t="shared" si="36"/>
        <v>5</v>
      </c>
      <c r="F274" s="12" t="str">
        <f t="shared" si="37"/>
        <v>1</v>
      </c>
      <c r="G274" s="12">
        <f t="shared" si="38"/>
        <v>0</v>
      </c>
      <c r="H274" s="12" t="str">
        <f t="shared" si="39"/>
        <v>R</v>
      </c>
      <c r="I274" s="12" t="str">
        <f t="shared" si="40"/>
        <v>26</v>
      </c>
    </row>
    <row r="275" spans="1:9" x14ac:dyDescent="0.2">
      <c r="A275" s="10" t="s">
        <v>339</v>
      </c>
      <c r="B275" s="32">
        <f t="shared" si="33"/>
        <v>866</v>
      </c>
      <c r="C275" s="35">
        <f t="shared" si="34"/>
        <v>1139</v>
      </c>
      <c r="D275" s="12" t="str">
        <f t="shared" si="35"/>
        <v>50</v>
      </c>
      <c r="E275" s="12" t="str">
        <f t="shared" si="36"/>
        <v>5</v>
      </c>
      <c r="F275" s="12" t="str">
        <f t="shared" si="37"/>
        <v>1</v>
      </c>
      <c r="G275" s="12">
        <f t="shared" si="38"/>
        <v>0</v>
      </c>
      <c r="H275" s="12" t="str">
        <f t="shared" si="39"/>
        <v>S</v>
      </c>
      <c r="I275" s="12" t="str">
        <f t="shared" si="40"/>
        <v>26</v>
      </c>
    </row>
    <row r="276" spans="1:9" x14ac:dyDescent="0.2">
      <c r="A276" s="10" t="s">
        <v>340</v>
      </c>
      <c r="B276" s="32">
        <f t="shared" si="33"/>
        <v>891</v>
      </c>
      <c r="C276" s="35">
        <f t="shared" si="34"/>
        <v>1172</v>
      </c>
      <c r="D276" s="12" t="str">
        <f t="shared" si="35"/>
        <v>50</v>
      </c>
      <c r="E276" s="12" t="str">
        <f t="shared" si="36"/>
        <v>5</v>
      </c>
      <c r="F276" s="12" t="str">
        <f t="shared" si="37"/>
        <v>1</v>
      </c>
      <c r="G276" s="12">
        <f t="shared" si="38"/>
        <v>1</v>
      </c>
      <c r="H276" s="12" t="str">
        <f t="shared" si="39"/>
        <v>XK</v>
      </c>
      <c r="I276" s="12" t="str">
        <f t="shared" si="40"/>
        <v>03</v>
      </c>
    </row>
    <row r="277" spans="1:9" x14ac:dyDescent="0.2">
      <c r="A277" s="10" t="s">
        <v>341</v>
      </c>
      <c r="B277" s="32">
        <f t="shared" si="33"/>
        <v>891</v>
      </c>
      <c r="C277" s="35">
        <f t="shared" si="34"/>
        <v>1172</v>
      </c>
      <c r="D277" s="12" t="str">
        <f t="shared" si="35"/>
        <v>50</v>
      </c>
      <c r="E277" s="12" t="str">
        <f t="shared" si="36"/>
        <v>5</v>
      </c>
      <c r="F277" s="12" t="str">
        <f t="shared" si="37"/>
        <v>1</v>
      </c>
      <c r="G277" s="12">
        <f t="shared" si="38"/>
        <v>1</v>
      </c>
      <c r="H277" s="12" t="str">
        <f t="shared" si="39"/>
        <v>XK</v>
      </c>
      <c r="I277" s="12" t="str">
        <f t="shared" si="40"/>
        <v>04</v>
      </c>
    </row>
    <row r="278" spans="1:9" x14ac:dyDescent="0.2">
      <c r="A278" s="10" t="s">
        <v>342</v>
      </c>
      <c r="B278" s="32">
        <f t="shared" si="33"/>
        <v>866</v>
      </c>
      <c r="C278" s="35">
        <f t="shared" si="34"/>
        <v>1139</v>
      </c>
      <c r="D278" s="12" t="str">
        <f t="shared" si="35"/>
        <v>50</v>
      </c>
      <c r="E278" s="12" t="str">
        <f t="shared" si="36"/>
        <v>5</v>
      </c>
      <c r="F278" s="12" t="str">
        <f t="shared" si="37"/>
        <v>1</v>
      </c>
      <c r="G278" s="12">
        <f t="shared" si="38"/>
        <v>1</v>
      </c>
      <c r="H278" s="12" t="str">
        <f t="shared" si="39"/>
        <v>XK</v>
      </c>
      <c r="I278" s="12" t="str">
        <f t="shared" si="40"/>
        <v>26</v>
      </c>
    </row>
    <row r="279" spans="1:9" x14ac:dyDescent="0.2">
      <c r="A279" s="10" t="s">
        <v>343</v>
      </c>
      <c r="B279" s="32">
        <f t="shared" si="33"/>
        <v>891</v>
      </c>
      <c r="C279" s="35">
        <f t="shared" si="34"/>
        <v>1172</v>
      </c>
      <c r="D279" s="12" t="str">
        <f t="shared" si="35"/>
        <v>50</v>
      </c>
      <c r="E279" s="12" t="str">
        <f t="shared" si="36"/>
        <v>5</v>
      </c>
      <c r="F279" s="12" t="str">
        <f t="shared" si="37"/>
        <v>1</v>
      </c>
      <c r="G279" s="12">
        <f t="shared" si="38"/>
        <v>1</v>
      </c>
      <c r="H279" s="12" t="str">
        <f t="shared" si="39"/>
        <v>XS</v>
      </c>
      <c r="I279" s="12" t="str">
        <f t="shared" si="40"/>
        <v>03</v>
      </c>
    </row>
    <row r="280" spans="1:9" x14ac:dyDescent="0.2">
      <c r="A280" s="10" t="s">
        <v>344</v>
      </c>
      <c r="B280" s="32">
        <f t="shared" si="33"/>
        <v>891</v>
      </c>
      <c r="C280" s="35">
        <f t="shared" si="34"/>
        <v>1172</v>
      </c>
      <c r="D280" s="12" t="str">
        <f t="shared" si="35"/>
        <v>50</v>
      </c>
      <c r="E280" s="12" t="str">
        <f t="shared" si="36"/>
        <v>5</v>
      </c>
      <c r="F280" s="12" t="str">
        <f t="shared" si="37"/>
        <v>1</v>
      </c>
      <c r="G280" s="12">
        <f t="shared" si="38"/>
        <v>1</v>
      </c>
      <c r="H280" s="12" t="str">
        <f t="shared" si="39"/>
        <v>XS</v>
      </c>
      <c r="I280" s="12" t="str">
        <f t="shared" si="40"/>
        <v>04</v>
      </c>
    </row>
    <row r="281" spans="1:9" x14ac:dyDescent="0.2">
      <c r="A281" s="10" t="s">
        <v>345</v>
      </c>
      <c r="B281" s="32">
        <f t="shared" si="33"/>
        <v>891</v>
      </c>
      <c r="C281" s="35">
        <f t="shared" si="34"/>
        <v>1172</v>
      </c>
      <c r="D281" s="12" t="str">
        <f t="shared" si="35"/>
        <v>50</v>
      </c>
      <c r="E281" s="12" t="str">
        <f t="shared" si="36"/>
        <v>5</v>
      </c>
      <c r="F281" s="12" t="str">
        <f t="shared" si="37"/>
        <v>1</v>
      </c>
      <c r="G281" s="12">
        <f t="shared" si="38"/>
        <v>1</v>
      </c>
      <c r="H281" s="12" t="str">
        <f t="shared" si="39"/>
        <v>XS</v>
      </c>
      <c r="I281" s="12" t="str">
        <f t="shared" si="40"/>
        <v>04</v>
      </c>
    </row>
    <row r="282" spans="1:9" x14ac:dyDescent="0.2">
      <c r="A282" s="10" t="s">
        <v>346</v>
      </c>
      <c r="B282" s="32">
        <f t="shared" si="33"/>
        <v>866</v>
      </c>
      <c r="C282" s="35">
        <f t="shared" si="34"/>
        <v>1139</v>
      </c>
      <c r="D282" s="12" t="str">
        <f t="shared" si="35"/>
        <v>50</v>
      </c>
      <c r="E282" s="12" t="str">
        <f t="shared" si="36"/>
        <v>5</v>
      </c>
      <c r="F282" s="12" t="str">
        <f t="shared" si="37"/>
        <v>1</v>
      </c>
      <c r="G282" s="12">
        <f t="shared" si="38"/>
        <v>1</v>
      </c>
      <c r="H282" s="12" t="str">
        <f t="shared" si="39"/>
        <v>XS</v>
      </c>
      <c r="I282" s="12" t="str">
        <f t="shared" si="40"/>
        <v>26</v>
      </c>
    </row>
    <row r="283" spans="1:9" x14ac:dyDescent="0.2">
      <c r="A283" s="10" t="s">
        <v>347</v>
      </c>
      <c r="B283" s="32">
        <f t="shared" si="33"/>
        <v>866</v>
      </c>
      <c r="C283" s="35">
        <f t="shared" si="34"/>
        <v>1139</v>
      </c>
      <c r="D283" s="12" t="str">
        <f t="shared" si="35"/>
        <v>50</v>
      </c>
      <c r="E283" s="12" t="str">
        <f t="shared" si="36"/>
        <v>5</v>
      </c>
      <c r="F283" s="12" t="str">
        <f t="shared" si="37"/>
        <v>1</v>
      </c>
      <c r="G283" s="12">
        <f t="shared" si="38"/>
        <v>1</v>
      </c>
      <c r="H283" s="12" t="str">
        <f t="shared" si="39"/>
        <v>XS</v>
      </c>
      <c r="I283" s="12" t="str">
        <f t="shared" si="40"/>
        <v>67</v>
      </c>
    </row>
    <row r="284" spans="1:9" x14ac:dyDescent="0.2">
      <c r="A284" s="10" t="s">
        <v>348</v>
      </c>
      <c r="B284" s="32">
        <f t="shared" si="33"/>
        <v>966</v>
      </c>
      <c r="C284" s="35">
        <f t="shared" si="34"/>
        <v>1271</v>
      </c>
      <c r="D284" s="12" t="str">
        <f t="shared" si="35"/>
        <v>50</v>
      </c>
      <c r="E284" s="12" t="str">
        <f t="shared" si="36"/>
        <v>5</v>
      </c>
      <c r="F284" s="12" t="str">
        <f t="shared" si="37"/>
        <v>1</v>
      </c>
      <c r="G284" s="12">
        <f t="shared" si="38"/>
        <v>1</v>
      </c>
      <c r="H284" s="12" t="str">
        <f t="shared" si="39"/>
        <v>XS</v>
      </c>
      <c r="I284" s="12" t="str">
        <f t="shared" si="40"/>
        <v>74</v>
      </c>
    </row>
    <row r="285" spans="1:9" x14ac:dyDescent="0.2">
      <c r="A285" s="10" t="s">
        <v>349</v>
      </c>
      <c r="B285" s="32">
        <f t="shared" si="33"/>
        <v>866</v>
      </c>
      <c r="C285" s="35">
        <f t="shared" si="34"/>
        <v>1139</v>
      </c>
      <c r="D285" s="12" t="str">
        <f t="shared" si="35"/>
        <v>50</v>
      </c>
      <c r="E285" s="12" t="str">
        <f t="shared" si="36"/>
        <v>5</v>
      </c>
      <c r="F285" s="12" t="str">
        <f t="shared" si="37"/>
        <v>2</v>
      </c>
      <c r="G285" s="12">
        <f t="shared" si="38"/>
        <v>0</v>
      </c>
      <c r="H285" s="12" t="str">
        <f t="shared" si="39"/>
        <v>B</v>
      </c>
      <c r="I285" s="12" t="str">
        <f t="shared" si="40"/>
        <v>26</v>
      </c>
    </row>
    <row r="286" spans="1:9" x14ac:dyDescent="0.2">
      <c r="A286" s="10" t="s">
        <v>350</v>
      </c>
      <c r="B286" s="32">
        <f t="shared" si="33"/>
        <v>866</v>
      </c>
      <c r="C286" s="35">
        <f t="shared" si="34"/>
        <v>1139</v>
      </c>
      <c r="D286" s="12" t="str">
        <f t="shared" si="35"/>
        <v>50</v>
      </c>
      <c r="E286" s="12" t="str">
        <f t="shared" si="36"/>
        <v>5</v>
      </c>
      <c r="F286" s="12" t="str">
        <f t="shared" si="37"/>
        <v>2</v>
      </c>
      <c r="G286" s="12">
        <f t="shared" si="38"/>
        <v>0</v>
      </c>
      <c r="H286" s="12" t="str">
        <f t="shared" si="39"/>
        <v>B</v>
      </c>
      <c r="I286" s="12" t="str">
        <f t="shared" si="40"/>
        <v>26</v>
      </c>
    </row>
    <row r="287" spans="1:9" x14ac:dyDescent="0.2">
      <c r="A287" s="10" t="s">
        <v>351</v>
      </c>
      <c r="B287" s="32">
        <f t="shared" si="33"/>
        <v>866</v>
      </c>
      <c r="C287" s="35">
        <f t="shared" si="34"/>
        <v>1139</v>
      </c>
      <c r="D287" s="12" t="str">
        <f t="shared" si="35"/>
        <v>50</v>
      </c>
      <c r="E287" s="12" t="str">
        <f t="shared" si="36"/>
        <v>5</v>
      </c>
      <c r="F287" s="12" t="str">
        <f t="shared" si="37"/>
        <v>2</v>
      </c>
      <c r="G287" s="12">
        <f t="shared" si="38"/>
        <v>1</v>
      </c>
      <c r="H287" s="12" t="str">
        <f t="shared" si="39"/>
        <v>XS</v>
      </c>
      <c r="I287" s="12" t="str">
        <f t="shared" si="40"/>
        <v>26</v>
      </c>
    </row>
    <row r="288" spans="1:9" x14ac:dyDescent="0.2">
      <c r="A288" s="10" t="s">
        <v>352</v>
      </c>
      <c r="B288" s="32">
        <f t="shared" si="33"/>
        <v>866</v>
      </c>
      <c r="C288" s="35">
        <f t="shared" si="34"/>
        <v>1139</v>
      </c>
      <c r="D288" s="12" t="str">
        <f t="shared" si="35"/>
        <v>50</v>
      </c>
      <c r="E288" s="12" t="str">
        <f t="shared" si="36"/>
        <v>5</v>
      </c>
      <c r="F288" s="12" t="str">
        <f t="shared" si="37"/>
        <v>5</v>
      </c>
      <c r="G288" s="12">
        <f t="shared" si="38"/>
        <v>0</v>
      </c>
      <c r="H288" s="12" t="str">
        <f t="shared" si="39"/>
        <v>B</v>
      </c>
      <c r="I288" s="12" t="str">
        <f t="shared" si="40"/>
        <v>26</v>
      </c>
    </row>
    <row r="289" spans="1:9" x14ac:dyDescent="0.2">
      <c r="A289" s="10" t="s">
        <v>353</v>
      </c>
      <c r="B289" s="32">
        <f t="shared" si="33"/>
        <v>866</v>
      </c>
      <c r="C289" s="35">
        <f t="shared" si="34"/>
        <v>1139</v>
      </c>
      <c r="D289" s="12" t="str">
        <f t="shared" si="35"/>
        <v>50</v>
      </c>
      <c r="E289" s="12" t="str">
        <f t="shared" si="36"/>
        <v>5</v>
      </c>
      <c r="F289" s="12" t="str">
        <f t="shared" si="37"/>
        <v>5</v>
      </c>
      <c r="G289" s="12">
        <f t="shared" si="38"/>
        <v>0</v>
      </c>
      <c r="H289" s="12" t="str">
        <f t="shared" si="39"/>
        <v>M</v>
      </c>
      <c r="I289" s="12" t="str">
        <f t="shared" si="40"/>
        <v>26</v>
      </c>
    </row>
    <row r="290" spans="1:9" x14ac:dyDescent="0.2">
      <c r="A290" s="10" t="s">
        <v>354</v>
      </c>
      <c r="B290" s="32">
        <f t="shared" si="33"/>
        <v>866</v>
      </c>
      <c r="C290" s="35">
        <f t="shared" si="34"/>
        <v>1139</v>
      </c>
      <c r="D290" s="12" t="str">
        <f t="shared" si="35"/>
        <v>50</v>
      </c>
      <c r="E290" s="12" t="str">
        <f t="shared" si="36"/>
        <v>5</v>
      </c>
      <c r="F290" s="12" t="str">
        <f t="shared" si="37"/>
        <v>5</v>
      </c>
      <c r="G290" s="12">
        <f t="shared" si="38"/>
        <v>0</v>
      </c>
      <c r="H290" s="12" t="str">
        <f t="shared" si="39"/>
        <v>R</v>
      </c>
      <c r="I290" s="12" t="str">
        <f t="shared" si="40"/>
        <v>26</v>
      </c>
    </row>
    <row r="291" spans="1:9" x14ac:dyDescent="0.2">
      <c r="A291" s="10" t="s">
        <v>355</v>
      </c>
      <c r="B291" s="32">
        <f t="shared" si="33"/>
        <v>866</v>
      </c>
      <c r="C291" s="35">
        <f t="shared" si="34"/>
        <v>1139</v>
      </c>
      <c r="D291" s="12" t="str">
        <f t="shared" si="35"/>
        <v>50</v>
      </c>
      <c r="E291" s="12" t="str">
        <f t="shared" si="36"/>
        <v>5</v>
      </c>
      <c r="F291" s="12" t="str">
        <f t="shared" si="37"/>
        <v>5</v>
      </c>
      <c r="G291" s="12">
        <f t="shared" si="38"/>
        <v>0</v>
      </c>
      <c r="H291" s="12" t="str">
        <f t="shared" si="39"/>
        <v>S</v>
      </c>
      <c r="I291" s="12" t="str">
        <f t="shared" si="40"/>
        <v>26</v>
      </c>
    </row>
    <row r="292" spans="1:9" x14ac:dyDescent="0.2">
      <c r="A292" s="10" t="s">
        <v>356</v>
      </c>
      <c r="B292" s="32">
        <f t="shared" si="33"/>
        <v>966</v>
      </c>
      <c r="C292" s="35">
        <f t="shared" si="34"/>
        <v>1271</v>
      </c>
      <c r="D292" s="12" t="str">
        <f t="shared" si="35"/>
        <v>50</v>
      </c>
      <c r="E292" s="12" t="str">
        <f t="shared" si="36"/>
        <v>5</v>
      </c>
      <c r="F292" s="12" t="str">
        <f t="shared" si="37"/>
        <v>5</v>
      </c>
      <c r="G292" s="12">
        <f t="shared" si="38"/>
        <v>0</v>
      </c>
      <c r="H292" s="12" t="str">
        <f t="shared" si="39"/>
        <v>S</v>
      </c>
      <c r="I292" s="12" t="str">
        <f t="shared" si="40"/>
        <v>74</v>
      </c>
    </row>
    <row r="293" spans="1:9" x14ac:dyDescent="0.2">
      <c r="A293" s="10" t="s">
        <v>357</v>
      </c>
      <c r="B293" s="32">
        <f t="shared" si="33"/>
        <v>866</v>
      </c>
      <c r="C293" s="35">
        <f t="shared" si="34"/>
        <v>1139</v>
      </c>
      <c r="D293" s="12" t="str">
        <f t="shared" si="35"/>
        <v>50</v>
      </c>
      <c r="E293" s="12" t="str">
        <f t="shared" si="36"/>
        <v>5</v>
      </c>
      <c r="F293" s="12" t="str">
        <f t="shared" si="37"/>
        <v>5</v>
      </c>
      <c r="G293" s="12">
        <f t="shared" si="38"/>
        <v>1</v>
      </c>
      <c r="H293" s="12" t="str">
        <f t="shared" si="39"/>
        <v>XS</v>
      </c>
      <c r="I293" s="12" t="str">
        <f t="shared" si="40"/>
        <v>26</v>
      </c>
    </row>
    <row r="294" spans="1:9" x14ac:dyDescent="0.2">
      <c r="A294" s="10" t="s">
        <v>358</v>
      </c>
      <c r="B294" s="32" t="e">
        <f t="shared" si="33"/>
        <v>#N/A</v>
      </c>
      <c r="C294" s="35" t="e">
        <f t="shared" si="34"/>
        <v>#N/A</v>
      </c>
      <c r="D294" s="12" t="str">
        <f t="shared" si="35"/>
        <v>50</v>
      </c>
      <c r="E294" s="12" t="str">
        <f t="shared" si="36"/>
        <v>5</v>
      </c>
      <c r="F294" s="12" t="str">
        <f t="shared" si="37"/>
        <v>5</v>
      </c>
      <c r="G294" s="12">
        <f t="shared" si="38"/>
        <v>1</v>
      </c>
      <c r="H294" s="12" t="str">
        <f t="shared" si="39"/>
        <v>XS</v>
      </c>
      <c r="I294" s="12" t="str">
        <f t="shared" si="40"/>
        <v>55</v>
      </c>
    </row>
    <row r="295" spans="1:9" x14ac:dyDescent="0.2">
      <c r="A295" s="10" t="s">
        <v>359</v>
      </c>
      <c r="B295" s="32">
        <f t="shared" si="33"/>
        <v>886</v>
      </c>
      <c r="C295" s="35">
        <f t="shared" si="34"/>
        <v>1165</v>
      </c>
      <c r="D295" s="12" t="str">
        <f t="shared" si="35"/>
        <v>50</v>
      </c>
      <c r="E295" s="12" t="str">
        <f t="shared" si="36"/>
        <v>6</v>
      </c>
      <c r="F295" s="12" t="str">
        <f t="shared" si="37"/>
        <v>6</v>
      </c>
      <c r="G295" s="12">
        <f t="shared" si="38"/>
        <v>1</v>
      </c>
      <c r="H295" s="12" t="str">
        <f t="shared" si="39"/>
        <v>XK</v>
      </c>
      <c r="I295" s="12" t="str">
        <f t="shared" si="40"/>
        <v>26</v>
      </c>
    </row>
    <row r="296" spans="1:9" x14ac:dyDescent="0.2">
      <c r="A296" s="10" t="s">
        <v>360</v>
      </c>
      <c r="B296" s="32">
        <f t="shared" si="33"/>
        <v>916</v>
      </c>
      <c r="C296" s="35">
        <f t="shared" si="34"/>
        <v>1205</v>
      </c>
      <c r="D296" s="12" t="str">
        <f t="shared" si="35"/>
        <v>50</v>
      </c>
      <c r="E296" s="12" t="str">
        <f t="shared" si="36"/>
        <v>6</v>
      </c>
      <c r="F296" s="12" t="str">
        <f t="shared" si="37"/>
        <v>7</v>
      </c>
      <c r="G296" s="12">
        <f t="shared" si="38"/>
        <v>1</v>
      </c>
      <c r="H296" s="12" t="str">
        <f t="shared" si="39"/>
        <v>XK</v>
      </c>
      <c r="I296" s="12" t="str">
        <f t="shared" si="40"/>
        <v>26</v>
      </c>
    </row>
    <row r="297" spans="1:9" x14ac:dyDescent="0.2">
      <c r="A297" s="10" t="s">
        <v>361</v>
      </c>
      <c r="B297" s="32">
        <f t="shared" si="33"/>
        <v>916</v>
      </c>
      <c r="C297" s="35">
        <f t="shared" si="34"/>
        <v>1205</v>
      </c>
      <c r="D297" s="12" t="str">
        <f t="shared" si="35"/>
        <v>50</v>
      </c>
      <c r="E297" s="12" t="str">
        <f t="shared" si="36"/>
        <v>6</v>
      </c>
      <c r="F297" s="12" t="str">
        <f t="shared" si="37"/>
        <v>8</v>
      </c>
      <c r="G297" s="12">
        <f t="shared" si="38"/>
        <v>1</v>
      </c>
      <c r="H297" s="12" t="str">
        <f t="shared" si="39"/>
        <v>XK</v>
      </c>
      <c r="I297" s="12" t="str">
        <f t="shared" si="40"/>
        <v>26</v>
      </c>
    </row>
    <row r="298" spans="1:9" x14ac:dyDescent="0.2">
      <c r="A298" s="10" t="s">
        <v>604</v>
      </c>
      <c r="B298" s="32">
        <f t="shared" si="33"/>
        <v>791</v>
      </c>
      <c r="C298" s="35">
        <f t="shared" si="34"/>
        <v>1040</v>
      </c>
      <c r="D298" s="12" t="str">
        <f t="shared" si="35"/>
        <v>50</v>
      </c>
      <c r="E298" s="12" t="str">
        <f t="shared" si="36"/>
        <v>2</v>
      </c>
      <c r="F298" s="12" t="str">
        <f t="shared" si="37"/>
        <v>2</v>
      </c>
      <c r="G298" s="12">
        <f t="shared" si="38"/>
        <v>1</v>
      </c>
      <c r="H298" s="12" t="str">
        <f t="shared" si="39"/>
        <v>XS</v>
      </c>
      <c r="I298" s="12" t="str">
        <f t="shared" si="40"/>
        <v>02</v>
      </c>
    </row>
    <row r="299" spans="1:9" x14ac:dyDescent="0.2">
      <c r="A299" s="10" t="s">
        <v>605</v>
      </c>
      <c r="B299" s="32">
        <f t="shared" si="33"/>
        <v>766</v>
      </c>
      <c r="C299" s="35">
        <f t="shared" si="34"/>
        <v>1007</v>
      </c>
      <c r="D299" s="12" t="str">
        <f t="shared" si="35"/>
        <v>50</v>
      </c>
      <c r="E299" s="12" t="str">
        <f t="shared" si="36"/>
        <v>2</v>
      </c>
      <c r="F299" s="12" t="str">
        <f t="shared" si="37"/>
        <v>2</v>
      </c>
      <c r="G299" s="12">
        <f t="shared" si="38"/>
        <v>1</v>
      </c>
      <c r="H299" s="12" t="str">
        <f t="shared" si="39"/>
        <v>XS</v>
      </c>
      <c r="I299" s="12" t="str">
        <f t="shared" si="40"/>
        <v>26</v>
      </c>
    </row>
    <row r="300" spans="1:9" x14ac:dyDescent="0.2">
      <c r="A300" s="10" t="s">
        <v>606</v>
      </c>
      <c r="B300" s="32">
        <f t="shared" si="33"/>
        <v>816</v>
      </c>
      <c r="C300" s="35">
        <f t="shared" si="34"/>
        <v>1073</v>
      </c>
      <c r="D300" s="12" t="str">
        <f t="shared" si="35"/>
        <v>50</v>
      </c>
      <c r="E300" s="12" t="str">
        <f t="shared" si="36"/>
        <v>3</v>
      </c>
      <c r="F300" s="12" t="str">
        <f t="shared" si="37"/>
        <v>2</v>
      </c>
      <c r="G300" s="12">
        <f t="shared" si="38"/>
        <v>1</v>
      </c>
      <c r="H300" s="12" t="str">
        <f t="shared" si="39"/>
        <v>XS</v>
      </c>
      <c r="I300" s="12" t="str">
        <f t="shared" si="40"/>
        <v>67</v>
      </c>
    </row>
    <row r="301" spans="1:9" x14ac:dyDescent="0.2">
      <c r="A301" s="10" t="s">
        <v>607</v>
      </c>
      <c r="B301" s="32">
        <f t="shared" si="33"/>
        <v>866</v>
      </c>
      <c r="C301" s="35">
        <f t="shared" si="34"/>
        <v>1139</v>
      </c>
      <c r="D301" s="12" t="str">
        <f t="shared" si="35"/>
        <v>50</v>
      </c>
      <c r="E301" s="12" t="str">
        <f t="shared" si="36"/>
        <v>5</v>
      </c>
      <c r="F301" s="12" t="str">
        <f t="shared" si="37"/>
        <v>5</v>
      </c>
      <c r="G301" s="12">
        <f t="shared" si="38"/>
        <v>0</v>
      </c>
      <c r="H301" s="12" t="str">
        <f t="shared" si="39"/>
        <v>B</v>
      </c>
      <c r="I301" s="12" t="str">
        <f t="shared" si="40"/>
        <v>67</v>
      </c>
    </row>
    <row r="302" spans="1:9" x14ac:dyDescent="0.2">
      <c r="A302" s="10" t="s">
        <v>608</v>
      </c>
      <c r="B302" s="32">
        <f t="shared" si="33"/>
        <v>841</v>
      </c>
      <c r="C302" s="35">
        <f t="shared" si="34"/>
        <v>1106</v>
      </c>
      <c r="D302" s="12" t="str">
        <f t="shared" si="35"/>
        <v>50</v>
      </c>
      <c r="E302" s="12" t="str">
        <f t="shared" si="36"/>
        <v>3</v>
      </c>
      <c r="F302" s="12" t="str">
        <f t="shared" si="37"/>
        <v>5</v>
      </c>
      <c r="G302" s="12">
        <f t="shared" si="38"/>
        <v>1</v>
      </c>
      <c r="H302" s="12" t="str">
        <f t="shared" si="39"/>
        <v>XK</v>
      </c>
      <c r="I302" s="12" t="str">
        <f t="shared" si="40"/>
        <v>02</v>
      </c>
    </row>
    <row r="303" spans="1:9" x14ac:dyDescent="0.2">
      <c r="A303" s="10" t="s">
        <v>609</v>
      </c>
      <c r="B303" s="32">
        <f t="shared" si="33"/>
        <v>841</v>
      </c>
      <c r="C303" s="35">
        <f t="shared" si="34"/>
        <v>1106</v>
      </c>
      <c r="D303" s="12" t="str">
        <f t="shared" si="35"/>
        <v>50</v>
      </c>
      <c r="E303" s="12" t="str">
        <f t="shared" si="36"/>
        <v>3</v>
      </c>
      <c r="F303" s="12" t="str">
        <f t="shared" si="37"/>
        <v>5</v>
      </c>
      <c r="G303" s="12">
        <f t="shared" si="38"/>
        <v>0</v>
      </c>
      <c r="H303" s="12" t="str">
        <f t="shared" si="39"/>
        <v>B</v>
      </c>
      <c r="I303" s="12" t="str">
        <f t="shared" si="40"/>
        <v>02</v>
      </c>
    </row>
    <row r="304" spans="1:9" x14ac:dyDescent="0.2">
      <c r="A304" s="10" t="s">
        <v>610</v>
      </c>
      <c r="B304" s="32">
        <f t="shared" si="33"/>
        <v>891</v>
      </c>
      <c r="C304" s="35">
        <f t="shared" si="34"/>
        <v>1172</v>
      </c>
      <c r="D304" s="12" t="str">
        <f t="shared" si="35"/>
        <v>50</v>
      </c>
      <c r="E304" s="12" t="str">
        <f t="shared" si="36"/>
        <v>5</v>
      </c>
      <c r="F304" s="12" t="str">
        <f t="shared" si="37"/>
        <v>1</v>
      </c>
      <c r="G304" s="12">
        <f t="shared" si="38"/>
        <v>0</v>
      </c>
      <c r="H304" s="12" t="str">
        <f t="shared" si="39"/>
        <v>S</v>
      </c>
      <c r="I304" s="12" t="str">
        <f t="shared" si="40"/>
        <v>02</v>
      </c>
    </row>
    <row r="305" spans="1:9" x14ac:dyDescent="0.2">
      <c r="A305" s="10" t="s">
        <v>611</v>
      </c>
      <c r="B305" s="32">
        <f t="shared" si="33"/>
        <v>841</v>
      </c>
      <c r="C305" s="35">
        <f t="shared" si="34"/>
        <v>1106</v>
      </c>
      <c r="D305" s="12" t="str">
        <f t="shared" si="35"/>
        <v>50</v>
      </c>
      <c r="E305" s="12" t="str">
        <f t="shared" si="36"/>
        <v>3</v>
      </c>
      <c r="F305" s="12" t="str">
        <f t="shared" si="37"/>
        <v>1</v>
      </c>
      <c r="G305" s="12">
        <f t="shared" si="38"/>
        <v>0</v>
      </c>
      <c r="H305" s="12" t="str">
        <f t="shared" si="39"/>
        <v>M</v>
      </c>
      <c r="I305" s="12" t="str">
        <f t="shared" si="40"/>
        <v>03</v>
      </c>
    </row>
    <row r="306" spans="1:9" x14ac:dyDescent="0.2">
      <c r="A306" s="10" t="s">
        <v>612</v>
      </c>
      <c r="B306" s="32">
        <f t="shared" si="33"/>
        <v>841</v>
      </c>
      <c r="C306" s="35">
        <f t="shared" si="34"/>
        <v>1106</v>
      </c>
      <c r="D306" s="12" t="str">
        <f t="shared" si="35"/>
        <v>50</v>
      </c>
      <c r="E306" s="12" t="str">
        <f t="shared" si="36"/>
        <v>4</v>
      </c>
      <c r="F306" s="12" t="str">
        <f t="shared" si="37"/>
        <v>5</v>
      </c>
      <c r="G306" s="12">
        <f t="shared" si="38"/>
        <v>1</v>
      </c>
      <c r="H306" s="12" t="str">
        <f t="shared" si="39"/>
        <v>XK</v>
      </c>
      <c r="I306" s="12" t="str">
        <f t="shared" si="40"/>
        <v>02</v>
      </c>
    </row>
    <row r="307" spans="1:9" x14ac:dyDescent="0.2">
      <c r="A307" s="10" t="s">
        <v>613</v>
      </c>
      <c r="B307" s="32">
        <f t="shared" si="33"/>
        <v>791</v>
      </c>
      <c r="C307" s="35">
        <f t="shared" si="34"/>
        <v>1040</v>
      </c>
      <c r="D307" s="12" t="str">
        <f t="shared" si="35"/>
        <v>50</v>
      </c>
      <c r="E307" s="12" t="str">
        <f t="shared" si="36"/>
        <v>2</v>
      </c>
      <c r="F307" s="12" t="str">
        <f t="shared" si="37"/>
        <v>5</v>
      </c>
      <c r="G307" s="12">
        <f t="shared" si="38"/>
        <v>0</v>
      </c>
      <c r="H307" s="12" t="str">
        <f t="shared" si="39"/>
        <v>M</v>
      </c>
      <c r="I307" s="12" t="str">
        <f t="shared" si="40"/>
        <v>02</v>
      </c>
    </row>
    <row r="308" spans="1:9" x14ac:dyDescent="0.2">
      <c r="A308" s="10" t="s">
        <v>614</v>
      </c>
      <c r="B308" s="32">
        <f t="shared" si="33"/>
        <v>816</v>
      </c>
      <c r="C308" s="35">
        <f t="shared" si="34"/>
        <v>1073</v>
      </c>
      <c r="D308" s="12" t="str">
        <f t="shared" si="35"/>
        <v>50</v>
      </c>
      <c r="E308" s="12" t="str">
        <f t="shared" si="36"/>
        <v>3</v>
      </c>
      <c r="F308" s="12" t="str">
        <f t="shared" si="37"/>
        <v>1</v>
      </c>
      <c r="G308" s="12">
        <f t="shared" si="38"/>
        <v>1</v>
      </c>
      <c r="H308" s="12" t="str">
        <f t="shared" si="39"/>
        <v>XK</v>
      </c>
      <c r="I308" s="12" t="str">
        <f t="shared" si="40"/>
        <v>67</v>
      </c>
    </row>
    <row r="309" spans="1:9" x14ac:dyDescent="0.2">
      <c r="A309" s="10" t="s">
        <v>615</v>
      </c>
      <c r="B309" s="32">
        <f t="shared" si="33"/>
        <v>841</v>
      </c>
      <c r="C309" s="35">
        <f t="shared" si="34"/>
        <v>1106</v>
      </c>
      <c r="D309" s="12" t="str">
        <f t="shared" si="35"/>
        <v>50</v>
      </c>
      <c r="E309" s="12" t="str">
        <f t="shared" si="36"/>
        <v>3</v>
      </c>
      <c r="F309" s="12" t="str">
        <f t="shared" si="37"/>
        <v>1</v>
      </c>
      <c r="G309" s="12">
        <f t="shared" si="38"/>
        <v>0</v>
      </c>
      <c r="H309" s="12" t="str">
        <f t="shared" si="39"/>
        <v>M</v>
      </c>
      <c r="I309" s="12" t="str">
        <f t="shared" si="40"/>
        <v>02</v>
      </c>
    </row>
    <row r="310" spans="1:9" x14ac:dyDescent="0.2">
      <c r="A310" s="10" t="s">
        <v>616</v>
      </c>
      <c r="B310" s="32">
        <f t="shared" si="33"/>
        <v>916</v>
      </c>
      <c r="C310" s="35">
        <f t="shared" si="34"/>
        <v>1205</v>
      </c>
      <c r="D310" s="12" t="str">
        <f t="shared" si="35"/>
        <v>50</v>
      </c>
      <c r="E310" s="12" t="str">
        <f t="shared" si="36"/>
        <v>3</v>
      </c>
      <c r="F310" s="12" t="str">
        <f t="shared" si="37"/>
        <v>1</v>
      </c>
      <c r="G310" s="12">
        <f t="shared" si="38"/>
        <v>1</v>
      </c>
      <c r="H310" s="12" t="str">
        <f t="shared" si="39"/>
        <v>XK</v>
      </c>
      <c r="I310" s="12" t="str">
        <f t="shared" si="40"/>
        <v>74</v>
      </c>
    </row>
    <row r="311" spans="1:9" x14ac:dyDescent="0.2">
      <c r="A311" s="10" t="s">
        <v>617</v>
      </c>
      <c r="B311" s="32">
        <f t="shared" si="33"/>
        <v>841</v>
      </c>
      <c r="C311" s="35">
        <f t="shared" si="34"/>
        <v>1106</v>
      </c>
      <c r="D311" s="12" t="str">
        <f t="shared" si="35"/>
        <v>50</v>
      </c>
      <c r="E311" s="12" t="str">
        <f t="shared" si="36"/>
        <v>4</v>
      </c>
      <c r="F311" s="12" t="str">
        <f t="shared" si="37"/>
        <v>5</v>
      </c>
      <c r="G311" s="12">
        <f t="shared" si="38"/>
        <v>1</v>
      </c>
      <c r="H311" s="12" t="str">
        <f t="shared" si="39"/>
        <v>XS</v>
      </c>
      <c r="I311" s="12" t="str">
        <f t="shared" si="40"/>
        <v>03</v>
      </c>
    </row>
    <row r="312" spans="1:9" x14ac:dyDescent="0.2">
      <c r="A312" s="10" t="s">
        <v>618</v>
      </c>
      <c r="B312" s="32">
        <f t="shared" si="33"/>
        <v>866</v>
      </c>
      <c r="C312" s="35">
        <f t="shared" si="34"/>
        <v>1139</v>
      </c>
      <c r="D312" s="12" t="str">
        <f t="shared" si="35"/>
        <v>50</v>
      </c>
      <c r="E312" s="12" t="str">
        <f t="shared" si="36"/>
        <v>2</v>
      </c>
      <c r="F312" s="12" t="str">
        <f t="shared" si="37"/>
        <v>5</v>
      </c>
      <c r="G312" s="12">
        <f t="shared" si="38"/>
        <v>1</v>
      </c>
      <c r="H312" s="12" t="str">
        <f t="shared" si="39"/>
        <v>XS</v>
      </c>
      <c r="I312" s="12" t="str">
        <f t="shared" si="40"/>
        <v>74</v>
      </c>
    </row>
    <row r="313" spans="1:9" x14ac:dyDescent="0.2">
      <c r="A313" s="10" t="s">
        <v>619</v>
      </c>
      <c r="B313" s="32">
        <f t="shared" si="33"/>
        <v>841</v>
      </c>
      <c r="C313" s="35">
        <f t="shared" si="34"/>
        <v>1106</v>
      </c>
      <c r="D313" s="12" t="str">
        <f t="shared" si="35"/>
        <v>50</v>
      </c>
      <c r="E313" s="12" t="str">
        <f t="shared" si="36"/>
        <v>4</v>
      </c>
      <c r="F313" s="12" t="str">
        <f t="shared" si="37"/>
        <v>2</v>
      </c>
      <c r="G313" s="12">
        <f t="shared" si="38"/>
        <v>1</v>
      </c>
      <c r="H313" s="12" t="str">
        <f t="shared" si="39"/>
        <v>XS</v>
      </c>
      <c r="I313" s="12" t="str">
        <f t="shared" si="40"/>
        <v>03</v>
      </c>
    </row>
    <row r="314" spans="1:9" x14ac:dyDescent="0.2">
      <c r="A314" s="10" t="s">
        <v>620</v>
      </c>
      <c r="B314" s="32">
        <f t="shared" si="33"/>
        <v>866</v>
      </c>
      <c r="C314" s="35">
        <f t="shared" si="34"/>
        <v>1139</v>
      </c>
      <c r="D314" s="12" t="str">
        <f t="shared" si="35"/>
        <v>50</v>
      </c>
      <c r="E314" s="12" t="str">
        <f t="shared" si="36"/>
        <v>2</v>
      </c>
      <c r="F314" s="12" t="str">
        <f t="shared" si="37"/>
        <v>1</v>
      </c>
      <c r="G314" s="12">
        <f t="shared" si="38"/>
        <v>1</v>
      </c>
      <c r="H314" s="12" t="str">
        <f t="shared" si="39"/>
        <v>XK</v>
      </c>
      <c r="I314" s="12" t="str">
        <f t="shared" si="40"/>
        <v>74</v>
      </c>
    </row>
    <row r="315" spans="1:9" x14ac:dyDescent="0.2">
      <c r="A315" s="10" t="s">
        <v>621</v>
      </c>
      <c r="B315" s="32">
        <f t="shared" si="33"/>
        <v>916</v>
      </c>
      <c r="C315" s="35">
        <f t="shared" si="34"/>
        <v>1205</v>
      </c>
      <c r="D315" s="12" t="str">
        <f t="shared" si="35"/>
        <v>50</v>
      </c>
      <c r="E315" s="12" t="str">
        <f t="shared" si="36"/>
        <v>4</v>
      </c>
      <c r="F315" s="12" t="str">
        <f t="shared" si="37"/>
        <v>5</v>
      </c>
      <c r="G315" s="12">
        <f t="shared" si="38"/>
        <v>0</v>
      </c>
      <c r="H315" s="12" t="str">
        <f t="shared" si="39"/>
        <v>R</v>
      </c>
      <c r="I315" s="12" t="str">
        <f t="shared" si="40"/>
        <v>74</v>
      </c>
    </row>
    <row r="316" spans="1:9" x14ac:dyDescent="0.2">
      <c r="A316" s="10" t="s">
        <v>622</v>
      </c>
      <c r="B316" s="32">
        <f t="shared" si="33"/>
        <v>841</v>
      </c>
      <c r="C316" s="35">
        <f t="shared" si="34"/>
        <v>1106</v>
      </c>
      <c r="D316" s="12" t="str">
        <f t="shared" si="35"/>
        <v>50</v>
      </c>
      <c r="E316" s="12" t="str">
        <f t="shared" si="36"/>
        <v>4</v>
      </c>
      <c r="F316" s="12" t="str">
        <f t="shared" si="37"/>
        <v>2</v>
      </c>
      <c r="G316" s="12">
        <f t="shared" si="38"/>
        <v>1</v>
      </c>
      <c r="H316" s="12" t="str">
        <f t="shared" si="39"/>
        <v>XS</v>
      </c>
      <c r="I316" s="12" t="str">
        <f t="shared" si="40"/>
        <v>03</v>
      </c>
    </row>
    <row r="317" spans="1:9" x14ac:dyDescent="0.2">
      <c r="A317" s="10" t="s">
        <v>623</v>
      </c>
      <c r="B317" s="32">
        <f t="shared" si="33"/>
        <v>916</v>
      </c>
      <c r="C317" s="35">
        <f t="shared" si="34"/>
        <v>1205</v>
      </c>
      <c r="D317" s="12" t="str">
        <f t="shared" si="35"/>
        <v>50</v>
      </c>
      <c r="E317" s="12" t="str">
        <f t="shared" si="36"/>
        <v>4</v>
      </c>
      <c r="F317" s="12" t="str">
        <f t="shared" si="37"/>
        <v>5</v>
      </c>
      <c r="G317" s="12">
        <f t="shared" si="38"/>
        <v>0</v>
      </c>
      <c r="H317" s="12" t="str">
        <f t="shared" si="39"/>
        <v>B</v>
      </c>
      <c r="I317" s="12" t="str">
        <f t="shared" si="40"/>
        <v>74</v>
      </c>
    </row>
    <row r="318" spans="1:9" x14ac:dyDescent="0.2">
      <c r="A318" s="10" t="s">
        <v>624</v>
      </c>
      <c r="B318" s="32">
        <f t="shared" si="33"/>
        <v>866</v>
      </c>
      <c r="C318" s="35">
        <f t="shared" si="34"/>
        <v>1139</v>
      </c>
      <c r="D318" s="12" t="str">
        <f t="shared" si="35"/>
        <v>50</v>
      </c>
      <c r="E318" s="12" t="str">
        <f t="shared" si="36"/>
        <v>5</v>
      </c>
      <c r="F318" s="12" t="str">
        <f t="shared" si="37"/>
        <v>2</v>
      </c>
      <c r="G318" s="12">
        <f t="shared" si="38"/>
        <v>1</v>
      </c>
      <c r="H318" s="12" t="str">
        <f t="shared" si="39"/>
        <v>XS</v>
      </c>
      <c r="I318" s="12" t="str">
        <f t="shared" si="40"/>
        <v>26</v>
      </c>
    </row>
    <row r="319" spans="1:9" x14ac:dyDescent="0.2">
      <c r="A319" s="10" t="s">
        <v>625</v>
      </c>
      <c r="B319" s="32">
        <f t="shared" si="33"/>
        <v>916</v>
      </c>
      <c r="C319" s="35">
        <f t="shared" si="34"/>
        <v>1205</v>
      </c>
      <c r="D319" s="12" t="str">
        <f t="shared" si="35"/>
        <v>50</v>
      </c>
      <c r="E319" s="12" t="str">
        <f t="shared" si="36"/>
        <v>4</v>
      </c>
      <c r="F319" s="12" t="str">
        <f t="shared" si="37"/>
        <v>2</v>
      </c>
      <c r="G319" s="12">
        <f t="shared" si="38"/>
        <v>1</v>
      </c>
      <c r="H319" s="12" t="str">
        <f t="shared" si="39"/>
        <v>XS</v>
      </c>
      <c r="I319" s="12" t="str">
        <f t="shared" si="40"/>
        <v>74</v>
      </c>
    </row>
    <row r="320" spans="1:9" x14ac:dyDescent="0.2">
      <c r="A320" s="10" t="s">
        <v>626</v>
      </c>
      <c r="B320" s="32">
        <f t="shared" si="33"/>
        <v>816</v>
      </c>
      <c r="C320" s="35">
        <f t="shared" si="34"/>
        <v>1073</v>
      </c>
      <c r="D320" s="12" t="str">
        <f t="shared" si="35"/>
        <v>50</v>
      </c>
      <c r="E320" s="12" t="str">
        <f t="shared" si="36"/>
        <v>4</v>
      </c>
      <c r="F320" s="12" t="str">
        <f t="shared" si="37"/>
        <v>2</v>
      </c>
      <c r="G320" s="12">
        <f t="shared" si="38"/>
        <v>1</v>
      </c>
      <c r="H320" s="12" t="str">
        <f t="shared" si="39"/>
        <v>XS</v>
      </c>
      <c r="I320" s="12" t="str">
        <f t="shared" si="40"/>
        <v>26</v>
      </c>
    </row>
    <row r="321" spans="1:9" x14ac:dyDescent="0.2">
      <c r="A321" s="10" t="s">
        <v>627</v>
      </c>
      <c r="B321" s="32">
        <f t="shared" si="33"/>
        <v>916</v>
      </c>
      <c r="C321" s="35">
        <f t="shared" si="34"/>
        <v>1205</v>
      </c>
      <c r="D321" s="12" t="str">
        <f t="shared" si="35"/>
        <v>50</v>
      </c>
      <c r="E321" s="12" t="str">
        <f t="shared" si="36"/>
        <v>4</v>
      </c>
      <c r="F321" s="12" t="str">
        <f t="shared" si="37"/>
        <v>5</v>
      </c>
      <c r="G321" s="12">
        <f t="shared" si="38"/>
        <v>0</v>
      </c>
      <c r="H321" s="12" t="str">
        <f t="shared" si="39"/>
        <v>S</v>
      </c>
      <c r="I321" s="12" t="str">
        <f t="shared" si="40"/>
        <v>74</v>
      </c>
    </row>
    <row r="322" spans="1:9" x14ac:dyDescent="0.2">
      <c r="A322" s="10" t="s">
        <v>628</v>
      </c>
      <c r="B322" s="32">
        <f t="shared" si="33"/>
        <v>866</v>
      </c>
      <c r="C322" s="35">
        <f t="shared" si="34"/>
        <v>1139</v>
      </c>
      <c r="D322" s="12" t="str">
        <f t="shared" si="35"/>
        <v>50</v>
      </c>
      <c r="E322" s="12" t="str">
        <f t="shared" si="36"/>
        <v>5</v>
      </c>
      <c r="F322" s="12" t="str">
        <f t="shared" si="37"/>
        <v>1</v>
      </c>
      <c r="G322" s="12">
        <f t="shared" si="38"/>
        <v>1</v>
      </c>
      <c r="H322" s="12" t="str">
        <f t="shared" si="39"/>
        <v>XK</v>
      </c>
      <c r="I322" s="12" t="str">
        <f t="shared" si="40"/>
        <v>67</v>
      </c>
    </row>
    <row r="323" spans="1:9" x14ac:dyDescent="0.2">
      <c r="A323" s="10" t="s">
        <v>629</v>
      </c>
      <c r="B323" s="32">
        <f t="shared" si="33"/>
        <v>891</v>
      </c>
      <c r="C323" s="35">
        <f t="shared" si="34"/>
        <v>1172</v>
      </c>
      <c r="D323" s="12" t="str">
        <f t="shared" si="35"/>
        <v>50</v>
      </c>
      <c r="E323" s="12" t="str">
        <f t="shared" si="36"/>
        <v>5</v>
      </c>
      <c r="F323" s="12" t="str">
        <f t="shared" si="37"/>
        <v>1</v>
      </c>
      <c r="G323" s="12">
        <f t="shared" si="38"/>
        <v>0</v>
      </c>
      <c r="H323" s="12" t="str">
        <f t="shared" si="39"/>
        <v>B</v>
      </c>
      <c r="I323" s="12" t="str">
        <f t="shared" si="40"/>
        <v>02</v>
      </c>
    </row>
    <row r="324" spans="1:9" x14ac:dyDescent="0.2">
      <c r="A324" s="10" t="s">
        <v>630</v>
      </c>
      <c r="B324" s="32">
        <f t="shared" si="33"/>
        <v>841</v>
      </c>
      <c r="C324" s="35">
        <f t="shared" si="34"/>
        <v>1106</v>
      </c>
      <c r="D324" s="12" t="str">
        <f t="shared" si="35"/>
        <v>50</v>
      </c>
      <c r="E324" s="12" t="str">
        <f t="shared" si="36"/>
        <v>4</v>
      </c>
      <c r="F324" s="12" t="str">
        <f t="shared" si="37"/>
        <v>1</v>
      </c>
      <c r="G324" s="12">
        <f t="shared" si="38"/>
        <v>0</v>
      </c>
      <c r="H324" s="12" t="str">
        <f t="shared" si="39"/>
        <v>S</v>
      </c>
      <c r="I324" s="12" t="str">
        <f t="shared" si="40"/>
        <v>02</v>
      </c>
    </row>
    <row r="325" spans="1:9" x14ac:dyDescent="0.2">
      <c r="A325" s="10" t="s">
        <v>631</v>
      </c>
      <c r="B325" s="32">
        <f t="shared" si="33"/>
        <v>866</v>
      </c>
      <c r="C325" s="35">
        <f t="shared" si="34"/>
        <v>1139</v>
      </c>
      <c r="D325" s="12" t="str">
        <f t="shared" si="35"/>
        <v>50</v>
      </c>
      <c r="E325" s="12" t="str">
        <f t="shared" si="36"/>
        <v>5</v>
      </c>
      <c r="F325" s="12" t="str">
        <f t="shared" si="37"/>
        <v>1</v>
      </c>
      <c r="G325" s="12">
        <f t="shared" si="38"/>
        <v>0</v>
      </c>
      <c r="H325" s="12" t="str">
        <f t="shared" si="39"/>
        <v>C</v>
      </c>
      <c r="I325" s="12" t="str">
        <f t="shared" si="40"/>
        <v>26</v>
      </c>
    </row>
    <row r="326" spans="1:9" x14ac:dyDescent="0.2">
      <c r="A326" s="10" t="s">
        <v>632</v>
      </c>
      <c r="B326" s="32">
        <f t="shared" si="33"/>
        <v>791</v>
      </c>
      <c r="C326" s="35">
        <f t="shared" si="34"/>
        <v>1040</v>
      </c>
      <c r="D326" s="12" t="str">
        <f t="shared" si="35"/>
        <v>50</v>
      </c>
      <c r="E326" s="12" t="str">
        <f t="shared" si="36"/>
        <v>2</v>
      </c>
      <c r="F326" s="12" t="str">
        <f t="shared" si="37"/>
        <v>1</v>
      </c>
      <c r="G326" s="12">
        <f t="shared" si="38"/>
        <v>1</v>
      </c>
      <c r="H326" s="12" t="str">
        <f t="shared" si="39"/>
        <v>XS</v>
      </c>
      <c r="I326" s="12" t="str">
        <f t="shared" si="40"/>
        <v>04</v>
      </c>
    </row>
    <row r="327" spans="1:9" x14ac:dyDescent="0.2">
      <c r="A327" s="10" t="s">
        <v>633</v>
      </c>
      <c r="B327" s="32">
        <f t="shared" ref="B327:B390" si="41">$B$3+VLOOKUP(E327,$M$30:$N$35,2,FALSE)+VLOOKUP(F327,$M$8:$N$27,2,FALSE)+VLOOKUP(H327,$M$8:$N$27,2,FALSE)+VLOOKUP(I327,$M$8:$N$27,2,FALSE)</f>
        <v>816</v>
      </c>
      <c r="C327" s="35">
        <f t="shared" ref="C327:C390" si="42">$B$4+VLOOKUP(E327,$M$30:$O$35,3,FALSE)+VLOOKUP(F327,$M$8:$O$27,3,FALSE)+VLOOKUP(H327,$M$8:$O$27,3,FALSE)+VLOOKUP(I327,$M$8:$O$27,3,FALSE)</f>
        <v>1073</v>
      </c>
      <c r="D327" s="12" t="str">
        <f t="shared" ref="D327:D390" si="43">TRIM(LEFT(A327,2))</f>
        <v>50</v>
      </c>
      <c r="E327" s="12" t="str">
        <f t="shared" ref="E327:E390" si="44">TRIM(MID(A327,3,1))</f>
        <v>3</v>
      </c>
      <c r="F327" s="12" t="str">
        <f t="shared" ref="F327:F390" si="45">TRIM(MID(A327,4,1))</f>
        <v>2</v>
      </c>
      <c r="G327" s="12">
        <f t="shared" ref="G327:G390" si="46">IF(MID(A327,5,1)="X",1,0)</f>
        <v>0</v>
      </c>
      <c r="H327" s="12" t="str">
        <f t="shared" ref="H327:H390" si="47">TRIM(MID(A327,5,1+G327))</f>
        <v>S</v>
      </c>
      <c r="I327" s="12" t="str">
        <f t="shared" ref="I327:I390" si="48">TRIM(MID(A327,8+G327,2))</f>
        <v>26</v>
      </c>
    </row>
    <row r="328" spans="1:9" x14ac:dyDescent="0.2">
      <c r="A328" s="10" t="s">
        <v>634</v>
      </c>
      <c r="B328" s="32">
        <f t="shared" si="41"/>
        <v>816</v>
      </c>
      <c r="C328" s="35">
        <f t="shared" si="42"/>
        <v>1073</v>
      </c>
      <c r="D328" s="12" t="str">
        <f t="shared" si="43"/>
        <v>50</v>
      </c>
      <c r="E328" s="12" t="str">
        <f t="shared" si="44"/>
        <v>3</v>
      </c>
      <c r="F328" s="12" t="str">
        <f t="shared" si="45"/>
        <v>5</v>
      </c>
      <c r="G328" s="12">
        <f t="shared" si="46"/>
        <v>0</v>
      </c>
      <c r="H328" s="12" t="str">
        <f t="shared" si="47"/>
        <v>C</v>
      </c>
      <c r="I328" s="12" t="str">
        <f t="shared" si="48"/>
        <v>26</v>
      </c>
    </row>
    <row r="329" spans="1:9" x14ac:dyDescent="0.2">
      <c r="A329" s="10" t="s">
        <v>635</v>
      </c>
      <c r="B329" s="32">
        <f t="shared" si="41"/>
        <v>916</v>
      </c>
      <c r="C329" s="35">
        <f t="shared" si="42"/>
        <v>1205</v>
      </c>
      <c r="D329" s="12" t="str">
        <f t="shared" si="43"/>
        <v>50</v>
      </c>
      <c r="E329" s="12" t="str">
        <f t="shared" si="44"/>
        <v>4</v>
      </c>
      <c r="F329" s="12" t="str">
        <f t="shared" si="45"/>
        <v>1</v>
      </c>
      <c r="G329" s="12">
        <f t="shared" si="46"/>
        <v>0</v>
      </c>
      <c r="H329" s="12" t="str">
        <f t="shared" si="47"/>
        <v>B</v>
      </c>
      <c r="I329" s="12" t="str">
        <f t="shared" si="48"/>
        <v>74</v>
      </c>
    </row>
    <row r="330" spans="1:9" x14ac:dyDescent="0.2">
      <c r="A330" s="10" t="s">
        <v>636</v>
      </c>
      <c r="B330" s="32">
        <f t="shared" si="41"/>
        <v>916</v>
      </c>
      <c r="C330" s="35">
        <f t="shared" si="42"/>
        <v>1205</v>
      </c>
      <c r="D330" s="12" t="str">
        <f t="shared" si="43"/>
        <v>50</v>
      </c>
      <c r="E330" s="12" t="str">
        <f t="shared" si="44"/>
        <v>3</v>
      </c>
      <c r="F330" s="12" t="str">
        <f t="shared" si="45"/>
        <v>1</v>
      </c>
      <c r="G330" s="12">
        <f t="shared" si="46"/>
        <v>0</v>
      </c>
      <c r="H330" s="12" t="str">
        <f t="shared" si="47"/>
        <v>R</v>
      </c>
      <c r="I330" s="12" t="str">
        <f t="shared" si="48"/>
        <v>74</v>
      </c>
    </row>
    <row r="331" spans="1:9" x14ac:dyDescent="0.2">
      <c r="A331" s="10" t="s">
        <v>637</v>
      </c>
      <c r="B331" s="32">
        <f t="shared" si="41"/>
        <v>816</v>
      </c>
      <c r="C331" s="35">
        <f t="shared" si="42"/>
        <v>1073</v>
      </c>
      <c r="D331" s="12" t="str">
        <f t="shared" si="43"/>
        <v>50</v>
      </c>
      <c r="E331" s="12" t="str">
        <f t="shared" si="44"/>
        <v>4</v>
      </c>
      <c r="F331" s="12" t="str">
        <f t="shared" si="45"/>
        <v>2</v>
      </c>
      <c r="G331" s="12">
        <f t="shared" si="46"/>
        <v>1</v>
      </c>
      <c r="H331" s="12" t="str">
        <f t="shared" si="47"/>
        <v>XK</v>
      </c>
      <c r="I331" s="12" t="str">
        <f t="shared" si="48"/>
        <v>26</v>
      </c>
    </row>
    <row r="332" spans="1:9" x14ac:dyDescent="0.2">
      <c r="A332" s="10" t="s">
        <v>638</v>
      </c>
      <c r="B332" s="32">
        <f t="shared" si="41"/>
        <v>816</v>
      </c>
      <c r="C332" s="35">
        <f t="shared" si="42"/>
        <v>1073</v>
      </c>
      <c r="D332" s="12" t="str">
        <f t="shared" si="43"/>
        <v>50</v>
      </c>
      <c r="E332" s="12" t="str">
        <f t="shared" si="44"/>
        <v>3</v>
      </c>
      <c r="F332" s="12" t="str">
        <f t="shared" si="45"/>
        <v>1</v>
      </c>
      <c r="G332" s="12">
        <f t="shared" si="46"/>
        <v>1</v>
      </c>
      <c r="H332" s="12" t="str">
        <f t="shared" si="47"/>
        <v>XK</v>
      </c>
      <c r="I332" s="12" t="str">
        <f t="shared" si="48"/>
        <v>26</v>
      </c>
    </row>
    <row r="333" spans="1:9" x14ac:dyDescent="0.2">
      <c r="A333" s="10" t="s">
        <v>639</v>
      </c>
      <c r="B333" s="32">
        <f t="shared" si="41"/>
        <v>791</v>
      </c>
      <c r="C333" s="35">
        <f t="shared" si="42"/>
        <v>1040</v>
      </c>
      <c r="D333" s="12" t="str">
        <f t="shared" si="43"/>
        <v>50</v>
      </c>
      <c r="E333" s="12" t="str">
        <f t="shared" si="44"/>
        <v>2</v>
      </c>
      <c r="F333" s="12" t="str">
        <f t="shared" si="45"/>
        <v>1</v>
      </c>
      <c r="G333" s="12">
        <f t="shared" si="46"/>
        <v>0</v>
      </c>
      <c r="H333" s="12" t="str">
        <f t="shared" si="47"/>
        <v>M</v>
      </c>
      <c r="I333" s="12" t="str">
        <f t="shared" si="48"/>
        <v>02</v>
      </c>
    </row>
    <row r="334" spans="1:9" x14ac:dyDescent="0.2">
      <c r="A334" s="10" t="s">
        <v>640</v>
      </c>
      <c r="B334" s="32">
        <f t="shared" si="41"/>
        <v>916</v>
      </c>
      <c r="C334" s="35">
        <f t="shared" si="42"/>
        <v>1205</v>
      </c>
      <c r="D334" s="12" t="str">
        <f t="shared" si="43"/>
        <v>50</v>
      </c>
      <c r="E334" s="12" t="str">
        <f t="shared" si="44"/>
        <v>4</v>
      </c>
      <c r="F334" s="12" t="str">
        <f t="shared" si="45"/>
        <v>5</v>
      </c>
      <c r="G334" s="12">
        <f t="shared" si="46"/>
        <v>1</v>
      </c>
      <c r="H334" s="12" t="str">
        <f t="shared" si="47"/>
        <v>XS</v>
      </c>
      <c r="I334" s="12" t="str">
        <f t="shared" si="48"/>
        <v>74</v>
      </c>
    </row>
    <row r="335" spans="1:9" x14ac:dyDescent="0.2">
      <c r="A335" s="10" t="s">
        <v>641</v>
      </c>
      <c r="B335" s="32">
        <f t="shared" si="41"/>
        <v>866</v>
      </c>
      <c r="C335" s="35">
        <f t="shared" si="42"/>
        <v>1139</v>
      </c>
      <c r="D335" s="12" t="str">
        <f t="shared" si="43"/>
        <v>50</v>
      </c>
      <c r="E335" s="12" t="str">
        <f t="shared" si="44"/>
        <v>2</v>
      </c>
      <c r="F335" s="12" t="str">
        <f t="shared" si="45"/>
        <v>5</v>
      </c>
      <c r="G335" s="12">
        <f t="shared" si="46"/>
        <v>0</v>
      </c>
      <c r="H335" s="12" t="str">
        <f t="shared" si="47"/>
        <v>R</v>
      </c>
      <c r="I335" s="12" t="str">
        <f t="shared" si="48"/>
        <v>74</v>
      </c>
    </row>
    <row r="336" spans="1:9" x14ac:dyDescent="0.2">
      <c r="A336" s="10" t="s">
        <v>642</v>
      </c>
      <c r="B336" s="32">
        <f t="shared" si="41"/>
        <v>816</v>
      </c>
      <c r="C336" s="35">
        <f t="shared" si="42"/>
        <v>1073</v>
      </c>
      <c r="D336" s="12" t="str">
        <f t="shared" si="43"/>
        <v>50</v>
      </c>
      <c r="E336" s="12" t="str">
        <f t="shared" si="44"/>
        <v>3</v>
      </c>
      <c r="F336" s="12" t="str">
        <f t="shared" si="45"/>
        <v>1</v>
      </c>
      <c r="G336" s="12">
        <f t="shared" si="46"/>
        <v>0</v>
      </c>
      <c r="H336" s="12" t="str">
        <f t="shared" si="47"/>
        <v>R</v>
      </c>
      <c r="I336" s="12" t="str">
        <f t="shared" si="48"/>
        <v>26</v>
      </c>
    </row>
    <row r="337" spans="1:9" x14ac:dyDescent="0.2">
      <c r="A337" s="10" t="s">
        <v>643</v>
      </c>
      <c r="B337" s="32">
        <f t="shared" si="41"/>
        <v>766</v>
      </c>
      <c r="C337" s="35">
        <f t="shared" si="42"/>
        <v>1007</v>
      </c>
      <c r="D337" s="12" t="str">
        <f t="shared" si="43"/>
        <v>50</v>
      </c>
      <c r="E337" s="12" t="str">
        <f t="shared" si="44"/>
        <v>2</v>
      </c>
      <c r="F337" s="12" t="str">
        <f t="shared" si="45"/>
        <v>5</v>
      </c>
      <c r="G337" s="12">
        <f t="shared" si="46"/>
        <v>1</v>
      </c>
      <c r="H337" s="12" t="str">
        <f t="shared" si="47"/>
        <v>XS</v>
      </c>
      <c r="I337" s="12" t="str">
        <f t="shared" si="48"/>
        <v>67</v>
      </c>
    </row>
    <row r="338" spans="1:9" x14ac:dyDescent="0.2">
      <c r="A338" s="10" t="s">
        <v>644</v>
      </c>
      <c r="B338" s="32">
        <f t="shared" si="41"/>
        <v>916</v>
      </c>
      <c r="C338" s="35">
        <f t="shared" si="42"/>
        <v>1205</v>
      </c>
      <c r="D338" s="12" t="str">
        <f t="shared" si="43"/>
        <v>50</v>
      </c>
      <c r="E338" s="12" t="str">
        <f t="shared" si="44"/>
        <v>4</v>
      </c>
      <c r="F338" s="12" t="str">
        <f t="shared" si="45"/>
        <v>1</v>
      </c>
      <c r="G338" s="12">
        <f t="shared" si="46"/>
        <v>1</v>
      </c>
      <c r="H338" s="12" t="str">
        <f t="shared" si="47"/>
        <v>XS</v>
      </c>
      <c r="I338" s="12" t="str">
        <f t="shared" si="48"/>
        <v>74</v>
      </c>
    </row>
    <row r="339" spans="1:9" x14ac:dyDescent="0.2">
      <c r="A339" s="10" t="s">
        <v>645</v>
      </c>
      <c r="B339" s="32">
        <f t="shared" si="41"/>
        <v>841</v>
      </c>
      <c r="C339" s="35">
        <f t="shared" si="42"/>
        <v>1106</v>
      </c>
      <c r="D339" s="12" t="str">
        <f t="shared" si="43"/>
        <v>50</v>
      </c>
      <c r="E339" s="12" t="str">
        <f t="shared" si="44"/>
        <v>4</v>
      </c>
      <c r="F339" s="12" t="str">
        <f t="shared" si="45"/>
        <v>2</v>
      </c>
      <c r="G339" s="12">
        <f t="shared" si="46"/>
        <v>0</v>
      </c>
      <c r="H339" s="12" t="str">
        <f t="shared" si="47"/>
        <v>B</v>
      </c>
      <c r="I339" s="12" t="str">
        <f t="shared" si="48"/>
        <v>03</v>
      </c>
    </row>
    <row r="340" spans="1:9" x14ac:dyDescent="0.2">
      <c r="A340" s="10" t="s">
        <v>646</v>
      </c>
      <c r="B340" s="32">
        <f t="shared" si="41"/>
        <v>841</v>
      </c>
      <c r="C340" s="35">
        <f t="shared" si="42"/>
        <v>1106</v>
      </c>
      <c r="D340" s="12" t="str">
        <f t="shared" si="43"/>
        <v>50</v>
      </c>
      <c r="E340" s="12" t="str">
        <f t="shared" si="44"/>
        <v>4</v>
      </c>
      <c r="F340" s="12" t="str">
        <f t="shared" si="45"/>
        <v>2</v>
      </c>
      <c r="G340" s="12">
        <f t="shared" si="46"/>
        <v>0</v>
      </c>
      <c r="H340" s="12" t="str">
        <f t="shared" si="47"/>
        <v>B</v>
      </c>
      <c r="I340" s="12" t="str">
        <f t="shared" si="48"/>
        <v>04</v>
      </c>
    </row>
    <row r="341" spans="1:9" x14ac:dyDescent="0.2">
      <c r="A341" s="10" t="s">
        <v>647</v>
      </c>
      <c r="B341" s="32">
        <f t="shared" si="41"/>
        <v>841</v>
      </c>
      <c r="C341" s="35">
        <f t="shared" si="42"/>
        <v>1106</v>
      </c>
      <c r="D341" s="12" t="str">
        <f t="shared" si="43"/>
        <v>50</v>
      </c>
      <c r="E341" s="12" t="str">
        <f t="shared" si="44"/>
        <v>4</v>
      </c>
      <c r="F341" s="12" t="str">
        <f t="shared" si="45"/>
        <v>1</v>
      </c>
      <c r="G341" s="12">
        <f t="shared" si="46"/>
        <v>1</v>
      </c>
      <c r="H341" s="12" t="str">
        <f t="shared" si="47"/>
        <v>XS</v>
      </c>
      <c r="I341" s="12" t="str">
        <f t="shared" si="48"/>
        <v>04</v>
      </c>
    </row>
    <row r="342" spans="1:9" x14ac:dyDescent="0.2">
      <c r="A342" s="10" t="s">
        <v>648</v>
      </c>
      <c r="B342" s="32">
        <f t="shared" si="41"/>
        <v>866</v>
      </c>
      <c r="C342" s="35">
        <f t="shared" si="42"/>
        <v>1139</v>
      </c>
      <c r="D342" s="12" t="str">
        <f t="shared" si="43"/>
        <v>50</v>
      </c>
      <c r="E342" s="12" t="str">
        <f t="shared" si="44"/>
        <v>5</v>
      </c>
      <c r="F342" s="12" t="str">
        <f t="shared" si="45"/>
        <v>1</v>
      </c>
      <c r="G342" s="12">
        <f t="shared" si="46"/>
        <v>0</v>
      </c>
      <c r="H342" s="12" t="str">
        <f t="shared" si="47"/>
        <v>R</v>
      </c>
      <c r="I342" s="12" t="str">
        <f t="shared" si="48"/>
        <v>26</v>
      </c>
    </row>
    <row r="343" spans="1:9" x14ac:dyDescent="0.2">
      <c r="A343" s="10" t="s">
        <v>649</v>
      </c>
      <c r="B343" s="32">
        <f t="shared" si="41"/>
        <v>841</v>
      </c>
      <c r="C343" s="35">
        <f t="shared" si="42"/>
        <v>1106</v>
      </c>
      <c r="D343" s="12" t="str">
        <f t="shared" si="43"/>
        <v>50</v>
      </c>
      <c r="E343" s="12" t="str">
        <f t="shared" si="44"/>
        <v>4</v>
      </c>
      <c r="F343" s="12" t="str">
        <f t="shared" si="45"/>
        <v>1</v>
      </c>
      <c r="G343" s="12">
        <f t="shared" si="46"/>
        <v>0</v>
      </c>
      <c r="H343" s="12" t="str">
        <f t="shared" si="47"/>
        <v>S</v>
      </c>
      <c r="I343" s="12" t="str">
        <f t="shared" si="48"/>
        <v>04</v>
      </c>
    </row>
    <row r="344" spans="1:9" x14ac:dyDescent="0.2">
      <c r="A344" s="10" t="s">
        <v>650</v>
      </c>
      <c r="B344" s="32">
        <f t="shared" si="41"/>
        <v>816</v>
      </c>
      <c r="C344" s="35">
        <f t="shared" si="42"/>
        <v>1073</v>
      </c>
      <c r="D344" s="12" t="str">
        <f t="shared" si="43"/>
        <v>50</v>
      </c>
      <c r="E344" s="12" t="str">
        <f t="shared" si="44"/>
        <v>3</v>
      </c>
      <c r="F344" s="12" t="str">
        <f t="shared" si="45"/>
        <v>1</v>
      </c>
      <c r="G344" s="12">
        <f t="shared" si="46"/>
        <v>1</v>
      </c>
      <c r="H344" s="12" t="str">
        <f t="shared" si="47"/>
        <v>XS</v>
      </c>
      <c r="I344" s="12" t="str">
        <f t="shared" si="48"/>
        <v>26</v>
      </c>
    </row>
    <row r="345" spans="1:9" x14ac:dyDescent="0.2">
      <c r="A345" s="10" t="s">
        <v>651</v>
      </c>
      <c r="B345" s="32">
        <f t="shared" si="41"/>
        <v>766</v>
      </c>
      <c r="C345" s="35">
        <f t="shared" si="42"/>
        <v>1007</v>
      </c>
      <c r="D345" s="12" t="str">
        <f t="shared" si="43"/>
        <v>50</v>
      </c>
      <c r="E345" s="12" t="str">
        <f t="shared" si="44"/>
        <v>2</v>
      </c>
      <c r="F345" s="12" t="str">
        <f t="shared" si="45"/>
        <v>5</v>
      </c>
      <c r="G345" s="12">
        <f t="shared" si="46"/>
        <v>1</v>
      </c>
      <c r="H345" s="12" t="str">
        <f t="shared" si="47"/>
        <v>XS</v>
      </c>
      <c r="I345" s="12" t="str">
        <f t="shared" si="48"/>
        <v>26</v>
      </c>
    </row>
    <row r="346" spans="1:9" x14ac:dyDescent="0.2">
      <c r="A346" s="10" t="s">
        <v>652</v>
      </c>
      <c r="B346" s="32">
        <f t="shared" si="41"/>
        <v>891</v>
      </c>
      <c r="C346" s="35">
        <f t="shared" si="42"/>
        <v>1172</v>
      </c>
      <c r="D346" s="12" t="str">
        <f t="shared" si="43"/>
        <v>50</v>
      </c>
      <c r="E346" s="12" t="str">
        <f t="shared" si="44"/>
        <v>5</v>
      </c>
      <c r="F346" s="12" t="str">
        <f t="shared" si="45"/>
        <v>5</v>
      </c>
      <c r="G346" s="12">
        <f t="shared" si="46"/>
        <v>0</v>
      </c>
      <c r="H346" s="12" t="str">
        <f t="shared" si="47"/>
        <v>B</v>
      </c>
      <c r="I346" s="12" t="str">
        <f t="shared" si="48"/>
        <v>02</v>
      </c>
    </row>
    <row r="347" spans="1:9" x14ac:dyDescent="0.2">
      <c r="A347" s="10" t="s">
        <v>653</v>
      </c>
      <c r="B347" s="32">
        <f t="shared" si="41"/>
        <v>766</v>
      </c>
      <c r="C347" s="35">
        <f t="shared" si="42"/>
        <v>1007</v>
      </c>
      <c r="D347" s="12" t="str">
        <f t="shared" si="43"/>
        <v>50</v>
      </c>
      <c r="E347" s="12" t="str">
        <f t="shared" si="44"/>
        <v>2</v>
      </c>
      <c r="F347" s="12" t="str">
        <f t="shared" si="45"/>
        <v>2</v>
      </c>
      <c r="G347" s="12">
        <f t="shared" si="46"/>
        <v>0</v>
      </c>
      <c r="H347" s="12" t="str">
        <f t="shared" si="47"/>
        <v>M</v>
      </c>
      <c r="I347" s="12" t="str">
        <f t="shared" si="48"/>
        <v>26</v>
      </c>
    </row>
    <row r="348" spans="1:9" x14ac:dyDescent="0.2">
      <c r="A348" s="10" t="s">
        <v>654</v>
      </c>
      <c r="B348" s="32">
        <f t="shared" si="41"/>
        <v>841</v>
      </c>
      <c r="C348" s="35">
        <f t="shared" si="42"/>
        <v>1106</v>
      </c>
      <c r="D348" s="12" t="str">
        <f t="shared" si="43"/>
        <v>50</v>
      </c>
      <c r="E348" s="12" t="str">
        <f t="shared" si="44"/>
        <v>3</v>
      </c>
      <c r="F348" s="12" t="str">
        <f t="shared" si="45"/>
        <v>1</v>
      </c>
      <c r="G348" s="12">
        <f t="shared" si="46"/>
        <v>0</v>
      </c>
      <c r="H348" s="12" t="str">
        <f t="shared" si="47"/>
        <v>M</v>
      </c>
      <c r="I348" s="12" t="str">
        <f t="shared" si="48"/>
        <v>04</v>
      </c>
    </row>
    <row r="349" spans="1:9" x14ac:dyDescent="0.2">
      <c r="A349" s="10" t="s">
        <v>655</v>
      </c>
      <c r="B349" s="32">
        <f t="shared" si="41"/>
        <v>841</v>
      </c>
      <c r="C349" s="35">
        <f t="shared" si="42"/>
        <v>1106</v>
      </c>
      <c r="D349" s="12" t="str">
        <f t="shared" si="43"/>
        <v>50</v>
      </c>
      <c r="E349" s="12" t="str">
        <f t="shared" si="44"/>
        <v>4</v>
      </c>
      <c r="F349" s="12" t="str">
        <f t="shared" si="45"/>
        <v>5</v>
      </c>
      <c r="G349" s="12">
        <f t="shared" si="46"/>
        <v>1</v>
      </c>
      <c r="H349" s="12" t="str">
        <f t="shared" si="47"/>
        <v>XS</v>
      </c>
      <c r="I349" s="12" t="str">
        <f t="shared" si="48"/>
        <v>02</v>
      </c>
    </row>
    <row r="350" spans="1:9" x14ac:dyDescent="0.2">
      <c r="A350" s="10" t="s">
        <v>656</v>
      </c>
      <c r="B350" s="32">
        <f t="shared" si="41"/>
        <v>841</v>
      </c>
      <c r="C350" s="35">
        <f t="shared" si="42"/>
        <v>1106</v>
      </c>
      <c r="D350" s="12" t="str">
        <f t="shared" si="43"/>
        <v>50</v>
      </c>
      <c r="E350" s="12" t="str">
        <f t="shared" si="44"/>
        <v>3</v>
      </c>
      <c r="F350" s="12" t="str">
        <f t="shared" si="45"/>
        <v>1</v>
      </c>
      <c r="G350" s="12">
        <f t="shared" si="46"/>
        <v>0</v>
      </c>
      <c r="H350" s="12" t="str">
        <f t="shared" si="47"/>
        <v>S</v>
      </c>
      <c r="I350" s="12" t="str">
        <f t="shared" si="48"/>
        <v>02</v>
      </c>
    </row>
    <row r="351" spans="1:9" x14ac:dyDescent="0.2">
      <c r="A351" s="10" t="s">
        <v>657</v>
      </c>
      <c r="B351" s="32">
        <f t="shared" si="41"/>
        <v>766</v>
      </c>
      <c r="C351" s="35">
        <f t="shared" si="42"/>
        <v>1007</v>
      </c>
      <c r="D351" s="12" t="str">
        <f t="shared" si="43"/>
        <v>50</v>
      </c>
      <c r="E351" s="12" t="str">
        <f t="shared" si="44"/>
        <v>2</v>
      </c>
      <c r="F351" s="12" t="str">
        <f t="shared" si="45"/>
        <v>5</v>
      </c>
      <c r="G351" s="12">
        <f t="shared" si="46"/>
        <v>0</v>
      </c>
      <c r="H351" s="12" t="str">
        <f t="shared" si="47"/>
        <v>B</v>
      </c>
      <c r="I351" s="12" t="str">
        <f t="shared" si="48"/>
        <v>26</v>
      </c>
    </row>
    <row r="352" spans="1:9" x14ac:dyDescent="0.2">
      <c r="A352" s="10" t="s">
        <v>658</v>
      </c>
      <c r="B352" s="32">
        <f t="shared" si="41"/>
        <v>841</v>
      </c>
      <c r="C352" s="35">
        <f t="shared" si="42"/>
        <v>1106</v>
      </c>
      <c r="D352" s="12" t="str">
        <f t="shared" si="43"/>
        <v>50</v>
      </c>
      <c r="E352" s="12" t="str">
        <f t="shared" si="44"/>
        <v>3</v>
      </c>
      <c r="F352" s="12" t="str">
        <f t="shared" si="45"/>
        <v>1</v>
      </c>
      <c r="G352" s="12">
        <f t="shared" si="46"/>
        <v>0</v>
      </c>
      <c r="H352" s="12" t="str">
        <f t="shared" si="47"/>
        <v>C</v>
      </c>
      <c r="I352" s="12" t="str">
        <f t="shared" si="48"/>
        <v>04</v>
      </c>
    </row>
    <row r="353" spans="1:9" x14ac:dyDescent="0.2">
      <c r="A353" s="10" t="s">
        <v>659</v>
      </c>
      <c r="B353" s="32">
        <f t="shared" si="41"/>
        <v>866</v>
      </c>
      <c r="C353" s="35">
        <f t="shared" si="42"/>
        <v>1139</v>
      </c>
      <c r="D353" s="12" t="str">
        <f t="shared" si="43"/>
        <v>50</v>
      </c>
      <c r="E353" s="12" t="str">
        <f t="shared" si="44"/>
        <v>2</v>
      </c>
      <c r="F353" s="12" t="str">
        <f t="shared" si="45"/>
        <v>2</v>
      </c>
      <c r="G353" s="12">
        <f t="shared" si="46"/>
        <v>1</v>
      </c>
      <c r="H353" s="12" t="str">
        <f t="shared" si="47"/>
        <v>XK</v>
      </c>
      <c r="I353" s="12" t="str">
        <f t="shared" si="48"/>
        <v>74</v>
      </c>
    </row>
    <row r="354" spans="1:9" x14ac:dyDescent="0.2">
      <c r="A354" s="10" t="s">
        <v>660</v>
      </c>
      <c r="B354" s="32">
        <f t="shared" si="41"/>
        <v>841</v>
      </c>
      <c r="C354" s="35">
        <f t="shared" si="42"/>
        <v>1106</v>
      </c>
      <c r="D354" s="12" t="str">
        <f t="shared" si="43"/>
        <v>50</v>
      </c>
      <c r="E354" s="12" t="str">
        <f t="shared" si="44"/>
        <v>3</v>
      </c>
      <c r="F354" s="12" t="str">
        <f t="shared" si="45"/>
        <v>5</v>
      </c>
      <c r="G354" s="12">
        <f t="shared" si="46"/>
        <v>1</v>
      </c>
      <c r="H354" s="12" t="str">
        <f t="shared" si="47"/>
        <v>XK</v>
      </c>
      <c r="I354" s="12" t="str">
        <f t="shared" si="48"/>
        <v>04</v>
      </c>
    </row>
    <row r="355" spans="1:9" x14ac:dyDescent="0.2">
      <c r="A355" s="10" t="s">
        <v>661</v>
      </c>
      <c r="B355" s="32">
        <f t="shared" si="41"/>
        <v>841</v>
      </c>
      <c r="C355" s="35">
        <f t="shared" si="42"/>
        <v>1106</v>
      </c>
      <c r="D355" s="12" t="str">
        <f t="shared" si="43"/>
        <v>50</v>
      </c>
      <c r="E355" s="12" t="str">
        <f t="shared" si="44"/>
        <v>3</v>
      </c>
      <c r="F355" s="12" t="str">
        <f t="shared" si="45"/>
        <v>1</v>
      </c>
      <c r="G355" s="12">
        <f t="shared" si="46"/>
        <v>0</v>
      </c>
      <c r="H355" s="12" t="str">
        <f t="shared" si="47"/>
        <v>C</v>
      </c>
      <c r="I355" s="12" t="str">
        <f t="shared" si="48"/>
        <v>03</v>
      </c>
    </row>
    <row r="356" spans="1:9" x14ac:dyDescent="0.2">
      <c r="A356" s="10" t="s">
        <v>662</v>
      </c>
      <c r="B356" s="32">
        <f t="shared" si="41"/>
        <v>841</v>
      </c>
      <c r="C356" s="35">
        <f t="shared" si="42"/>
        <v>1106</v>
      </c>
      <c r="D356" s="12" t="str">
        <f t="shared" si="43"/>
        <v>50</v>
      </c>
      <c r="E356" s="12" t="str">
        <f t="shared" si="44"/>
        <v>4</v>
      </c>
      <c r="F356" s="12" t="str">
        <f t="shared" si="45"/>
        <v>1</v>
      </c>
      <c r="G356" s="12">
        <f t="shared" si="46"/>
        <v>1</v>
      </c>
      <c r="H356" s="12" t="str">
        <f t="shared" si="47"/>
        <v>XS</v>
      </c>
      <c r="I356" s="12" t="str">
        <f t="shared" si="48"/>
        <v>03</v>
      </c>
    </row>
    <row r="357" spans="1:9" x14ac:dyDescent="0.2">
      <c r="A357" s="10" t="s">
        <v>663</v>
      </c>
      <c r="B357" s="32">
        <f t="shared" si="41"/>
        <v>891</v>
      </c>
      <c r="C357" s="35">
        <f t="shared" si="42"/>
        <v>1172</v>
      </c>
      <c r="D357" s="12" t="str">
        <f t="shared" si="43"/>
        <v>50</v>
      </c>
      <c r="E357" s="12" t="str">
        <f t="shared" si="44"/>
        <v>5</v>
      </c>
      <c r="F357" s="12" t="str">
        <f t="shared" si="45"/>
        <v>1</v>
      </c>
      <c r="G357" s="12">
        <f t="shared" si="46"/>
        <v>0</v>
      </c>
      <c r="H357" s="12" t="str">
        <f t="shared" si="47"/>
        <v>B</v>
      </c>
      <c r="I357" s="12" t="str">
        <f t="shared" si="48"/>
        <v>04</v>
      </c>
    </row>
    <row r="358" spans="1:9" x14ac:dyDescent="0.2">
      <c r="A358" s="10" t="s">
        <v>664</v>
      </c>
      <c r="B358" s="32">
        <f t="shared" si="41"/>
        <v>791</v>
      </c>
      <c r="C358" s="35">
        <f t="shared" si="42"/>
        <v>1040</v>
      </c>
      <c r="D358" s="12" t="str">
        <f t="shared" si="43"/>
        <v>50</v>
      </c>
      <c r="E358" s="12" t="str">
        <f t="shared" si="44"/>
        <v>2</v>
      </c>
      <c r="F358" s="12" t="str">
        <f t="shared" si="45"/>
        <v>2</v>
      </c>
      <c r="G358" s="12">
        <f t="shared" si="46"/>
        <v>0</v>
      </c>
      <c r="H358" s="12" t="str">
        <f t="shared" si="47"/>
        <v>S</v>
      </c>
      <c r="I358" s="12" t="str">
        <f t="shared" si="48"/>
        <v>03</v>
      </c>
    </row>
    <row r="359" spans="1:9" x14ac:dyDescent="0.2">
      <c r="A359" s="10" t="s">
        <v>665</v>
      </c>
      <c r="B359" s="32">
        <f t="shared" si="41"/>
        <v>891</v>
      </c>
      <c r="C359" s="35">
        <f t="shared" si="42"/>
        <v>1172</v>
      </c>
      <c r="D359" s="12" t="str">
        <f t="shared" si="43"/>
        <v>50</v>
      </c>
      <c r="E359" s="12" t="str">
        <f t="shared" si="44"/>
        <v>5</v>
      </c>
      <c r="F359" s="12" t="str">
        <f t="shared" si="45"/>
        <v>1</v>
      </c>
      <c r="G359" s="12">
        <f t="shared" si="46"/>
        <v>1</v>
      </c>
      <c r="H359" s="12" t="str">
        <f t="shared" si="47"/>
        <v>XS</v>
      </c>
      <c r="I359" s="12" t="str">
        <f t="shared" si="48"/>
        <v>04</v>
      </c>
    </row>
    <row r="360" spans="1:9" x14ac:dyDescent="0.2">
      <c r="A360" s="10" t="s">
        <v>666</v>
      </c>
      <c r="B360" s="32">
        <f t="shared" si="41"/>
        <v>841</v>
      </c>
      <c r="C360" s="35">
        <f t="shared" si="42"/>
        <v>1106</v>
      </c>
      <c r="D360" s="12" t="str">
        <f t="shared" si="43"/>
        <v>50</v>
      </c>
      <c r="E360" s="12" t="str">
        <f t="shared" si="44"/>
        <v>4</v>
      </c>
      <c r="F360" s="12" t="str">
        <f t="shared" si="45"/>
        <v>2</v>
      </c>
      <c r="G360" s="12">
        <f t="shared" si="46"/>
        <v>1</v>
      </c>
      <c r="H360" s="12" t="str">
        <f t="shared" si="47"/>
        <v>XS</v>
      </c>
      <c r="I360" s="12" t="str">
        <f t="shared" si="48"/>
        <v>04</v>
      </c>
    </row>
    <row r="361" spans="1:9" x14ac:dyDescent="0.2">
      <c r="A361" s="10" t="s">
        <v>667</v>
      </c>
      <c r="B361" s="32">
        <f t="shared" si="41"/>
        <v>841</v>
      </c>
      <c r="C361" s="35">
        <f t="shared" si="42"/>
        <v>1106</v>
      </c>
      <c r="D361" s="12" t="str">
        <f t="shared" si="43"/>
        <v>50</v>
      </c>
      <c r="E361" s="12" t="str">
        <f t="shared" si="44"/>
        <v>4</v>
      </c>
      <c r="F361" s="12" t="str">
        <f t="shared" si="45"/>
        <v>2</v>
      </c>
      <c r="G361" s="12">
        <f t="shared" si="46"/>
        <v>1</v>
      </c>
      <c r="H361" s="12" t="str">
        <f t="shared" si="47"/>
        <v>XS</v>
      </c>
      <c r="I361" s="12" t="str">
        <f t="shared" si="48"/>
        <v>04</v>
      </c>
    </row>
    <row r="362" spans="1:9" x14ac:dyDescent="0.2">
      <c r="A362" s="10" t="s">
        <v>668</v>
      </c>
      <c r="B362" s="32">
        <f t="shared" si="41"/>
        <v>791</v>
      </c>
      <c r="C362" s="35">
        <f t="shared" si="42"/>
        <v>1040</v>
      </c>
      <c r="D362" s="12" t="str">
        <f t="shared" si="43"/>
        <v>50</v>
      </c>
      <c r="E362" s="12" t="str">
        <f t="shared" si="44"/>
        <v>2</v>
      </c>
      <c r="F362" s="12" t="str">
        <f t="shared" si="45"/>
        <v>2</v>
      </c>
      <c r="G362" s="12">
        <f t="shared" si="46"/>
        <v>1</v>
      </c>
      <c r="H362" s="12" t="str">
        <f t="shared" si="47"/>
        <v>XS</v>
      </c>
      <c r="I362" s="12" t="str">
        <f t="shared" si="48"/>
        <v>04</v>
      </c>
    </row>
    <row r="363" spans="1:9" x14ac:dyDescent="0.2">
      <c r="A363" s="10" t="s">
        <v>669</v>
      </c>
      <c r="B363" s="32">
        <f t="shared" si="41"/>
        <v>841</v>
      </c>
      <c r="C363" s="35">
        <f t="shared" si="42"/>
        <v>1106</v>
      </c>
      <c r="D363" s="12" t="str">
        <f t="shared" si="43"/>
        <v>50</v>
      </c>
      <c r="E363" s="12" t="str">
        <f t="shared" si="44"/>
        <v>4</v>
      </c>
      <c r="F363" s="12" t="str">
        <f t="shared" si="45"/>
        <v>1</v>
      </c>
      <c r="G363" s="12">
        <f t="shared" si="46"/>
        <v>0</v>
      </c>
      <c r="H363" s="12" t="str">
        <f t="shared" si="47"/>
        <v>C</v>
      </c>
      <c r="I363" s="12" t="str">
        <f t="shared" si="48"/>
        <v>04</v>
      </c>
    </row>
    <row r="364" spans="1:9" x14ac:dyDescent="0.2">
      <c r="A364" s="10" t="s">
        <v>670</v>
      </c>
      <c r="B364" s="32">
        <f t="shared" si="41"/>
        <v>791</v>
      </c>
      <c r="C364" s="35">
        <f t="shared" si="42"/>
        <v>1040</v>
      </c>
      <c r="D364" s="12" t="str">
        <f t="shared" si="43"/>
        <v>50</v>
      </c>
      <c r="E364" s="12" t="str">
        <f t="shared" si="44"/>
        <v>2</v>
      </c>
      <c r="F364" s="12" t="str">
        <f t="shared" si="45"/>
        <v>5</v>
      </c>
      <c r="G364" s="12">
        <f t="shared" si="46"/>
        <v>0</v>
      </c>
      <c r="H364" s="12" t="str">
        <f t="shared" si="47"/>
        <v>M</v>
      </c>
      <c r="I364" s="12" t="str">
        <f t="shared" si="48"/>
        <v>04</v>
      </c>
    </row>
    <row r="365" spans="1:9" x14ac:dyDescent="0.2">
      <c r="A365" s="10" t="s">
        <v>671</v>
      </c>
      <c r="B365" s="32">
        <f t="shared" si="41"/>
        <v>791</v>
      </c>
      <c r="C365" s="35">
        <f t="shared" si="42"/>
        <v>1040</v>
      </c>
      <c r="D365" s="12" t="str">
        <f t="shared" si="43"/>
        <v>50</v>
      </c>
      <c r="E365" s="12" t="str">
        <f t="shared" si="44"/>
        <v>2</v>
      </c>
      <c r="F365" s="12" t="str">
        <f t="shared" si="45"/>
        <v>2</v>
      </c>
      <c r="G365" s="12">
        <f t="shared" si="46"/>
        <v>1</v>
      </c>
      <c r="H365" s="12" t="str">
        <f t="shared" si="47"/>
        <v>XS</v>
      </c>
      <c r="I365" s="12" t="str">
        <f t="shared" si="48"/>
        <v>03</v>
      </c>
    </row>
    <row r="366" spans="1:9" x14ac:dyDescent="0.2">
      <c r="A366" s="10" t="s">
        <v>672</v>
      </c>
      <c r="B366" s="32">
        <f t="shared" si="41"/>
        <v>841</v>
      </c>
      <c r="C366" s="35">
        <f t="shared" si="42"/>
        <v>1106</v>
      </c>
      <c r="D366" s="12" t="str">
        <f t="shared" si="43"/>
        <v>50</v>
      </c>
      <c r="E366" s="12" t="str">
        <f t="shared" si="44"/>
        <v>4</v>
      </c>
      <c r="F366" s="12" t="str">
        <f t="shared" si="45"/>
        <v>5</v>
      </c>
      <c r="G366" s="12">
        <f t="shared" si="46"/>
        <v>0</v>
      </c>
      <c r="H366" s="12" t="str">
        <f t="shared" si="47"/>
        <v>M</v>
      </c>
      <c r="I366" s="12" t="str">
        <f t="shared" si="48"/>
        <v>04</v>
      </c>
    </row>
    <row r="367" spans="1:9" x14ac:dyDescent="0.2">
      <c r="A367" s="10" t="s">
        <v>673</v>
      </c>
      <c r="B367" s="32">
        <f t="shared" si="41"/>
        <v>891</v>
      </c>
      <c r="C367" s="35">
        <f t="shared" si="42"/>
        <v>1172</v>
      </c>
      <c r="D367" s="12" t="str">
        <f t="shared" si="43"/>
        <v>50</v>
      </c>
      <c r="E367" s="12" t="str">
        <f t="shared" si="44"/>
        <v>5</v>
      </c>
      <c r="F367" s="12" t="str">
        <f t="shared" si="45"/>
        <v>1</v>
      </c>
      <c r="G367" s="12">
        <f t="shared" si="46"/>
        <v>1</v>
      </c>
      <c r="H367" s="12" t="str">
        <f t="shared" si="47"/>
        <v>XS</v>
      </c>
      <c r="I367" s="12" t="str">
        <f t="shared" si="48"/>
        <v>03</v>
      </c>
    </row>
    <row r="368" spans="1:9" x14ac:dyDescent="0.2">
      <c r="A368" s="10" t="s">
        <v>674</v>
      </c>
      <c r="B368" s="32">
        <f t="shared" si="41"/>
        <v>841</v>
      </c>
      <c r="C368" s="35">
        <f t="shared" si="42"/>
        <v>1106</v>
      </c>
      <c r="D368" s="12" t="str">
        <f t="shared" si="43"/>
        <v>50</v>
      </c>
      <c r="E368" s="12" t="str">
        <f t="shared" si="44"/>
        <v>4</v>
      </c>
      <c r="F368" s="12" t="str">
        <f t="shared" si="45"/>
        <v>1</v>
      </c>
      <c r="G368" s="12">
        <f t="shared" si="46"/>
        <v>0</v>
      </c>
      <c r="H368" s="12" t="str">
        <f t="shared" si="47"/>
        <v>B</v>
      </c>
      <c r="I368" s="12" t="str">
        <f t="shared" si="48"/>
        <v>04</v>
      </c>
    </row>
    <row r="369" spans="1:9" x14ac:dyDescent="0.2">
      <c r="A369" s="10" t="s">
        <v>675</v>
      </c>
      <c r="B369" s="32">
        <f t="shared" si="41"/>
        <v>841</v>
      </c>
      <c r="C369" s="35">
        <f t="shared" si="42"/>
        <v>1106</v>
      </c>
      <c r="D369" s="12" t="str">
        <f t="shared" si="43"/>
        <v>50</v>
      </c>
      <c r="E369" s="12" t="str">
        <f t="shared" si="44"/>
        <v>4</v>
      </c>
      <c r="F369" s="12" t="str">
        <f t="shared" si="45"/>
        <v>1</v>
      </c>
      <c r="G369" s="12">
        <f t="shared" si="46"/>
        <v>0</v>
      </c>
      <c r="H369" s="12" t="str">
        <f t="shared" si="47"/>
        <v>R</v>
      </c>
      <c r="I369" s="12" t="str">
        <f t="shared" si="48"/>
        <v>04</v>
      </c>
    </row>
    <row r="370" spans="1:9" x14ac:dyDescent="0.2">
      <c r="A370" s="10" t="s">
        <v>676</v>
      </c>
      <c r="B370" s="32">
        <f t="shared" si="41"/>
        <v>891</v>
      </c>
      <c r="C370" s="35">
        <f t="shared" si="42"/>
        <v>1172</v>
      </c>
      <c r="D370" s="12" t="str">
        <f t="shared" si="43"/>
        <v>50</v>
      </c>
      <c r="E370" s="12" t="str">
        <f t="shared" si="44"/>
        <v>1</v>
      </c>
      <c r="F370" s="12" t="str">
        <f t="shared" si="45"/>
        <v>0</v>
      </c>
      <c r="G370" s="12">
        <f t="shared" si="46"/>
        <v>0</v>
      </c>
      <c r="H370" s="12" t="str">
        <f t="shared" si="47"/>
        <v>M</v>
      </c>
      <c r="I370" s="12" t="str">
        <f t="shared" si="48"/>
        <v>03</v>
      </c>
    </row>
    <row r="371" spans="1:9" x14ac:dyDescent="0.2">
      <c r="A371" s="10" t="s">
        <v>677</v>
      </c>
      <c r="B371" s="32">
        <f t="shared" si="41"/>
        <v>891</v>
      </c>
      <c r="C371" s="35">
        <f t="shared" si="42"/>
        <v>1172</v>
      </c>
      <c r="D371" s="12" t="str">
        <f t="shared" si="43"/>
        <v>50</v>
      </c>
      <c r="E371" s="12" t="str">
        <f t="shared" si="44"/>
        <v>1</v>
      </c>
      <c r="F371" s="12" t="str">
        <f t="shared" si="45"/>
        <v>0</v>
      </c>
      <c r="G371" s="12">
        <f t="shared" si="46"/>
        <v>0</v>
      </c>
      <c r="H371" s="12" t="str">
        <f t="shared" si="47"/>
        <v>M</v>
      </c>
      <c r="I371" s="12" t="str">
        <f t="shared" si="48"/>
        <v>04</v>
      </c>
    </row>
    <row r="372" spans="1:9" x14ac:dyDescent="0.2">
      <c r="A372" s="10" t="s">
        <v>678</v>
      </c>
      <c r="B372" s="32">
        <f t="shared" si="41"/>
        <v>891</v>
      </c>
      <c r="C372" s="35">
        <f t="shared" si="42"/>
        <v>1172</v>
      </c>
      <c r="D372" s="12" t="str">
        <f t="shared" si="43"/>
        <v>50</v>
      </c>
      <c r="E372" s="12" t="str">
        <f t="shared" si="44"/>
        <v>1</v>
      </c>
      <c r="F372" s="12" t="str">
        <f t="shared" si="45"/>
        <v>0</v>
      </c>
      <c r="G372" s="12">
        <f t="shared" si="46"/>
        <v>0</v>
      </c>
      <c r="H372" s="12" t="str">
        <f t="shared" si="47"/>
        <v>C</v>
      </c>
      <c r="I372" s="12" t="str">
        <f t="shared" si="48"/>
        <v>04</v>
      </c>
    </row>
    <row r="373" spans="1:9" x14ac:dyDescent="0.2">
      <c r="A373" s="10" t="s">
        <v>679</v>
      </c>
      <c r="B373" s="32">
        <f t="shared" si="41"/>
        <v>891</v>
      </c>
      <c r="C373" s="35">
        <f t="shared" si="42"/>
        <v>1172</v>
      </c>
      <c r="D373" s="12" t="str">
        <f t="shared" si="43"/>
        <v>50</v>
      </c>
      <c r="E373" s="12" t="str">
        <f t="shared" si="44"/>
        <v>1</v>
      </c>
      <c r="F373" s="12" t="str">
        <f t="shared" si="45"/>
        <v>0</v>
      </c>
      <c r="G373" s="12">
        <f t="shared" si="46"/>
        <v>0</v>
      </c>
      <c r="H373" s="12" t="str">
        <f t="shared" si="47"/>
        <v>C</v>
      </c>
      <c r="I373" s="12" t="str">
        <f t="shared" si="48"/>
        <v>03</v>
      </c>
    </row>
    <row r="374" spans="1:9" x14ac:dyDescent="0.2">
      <c r="A374" s="10" t="s">
        <v>680</v>
      </c>
      <c r="B374" s="32">
        <f t="shared" si="41"/>
        <v>891</v>
      </c>
      <c r="C374" s="35">
        <f t="shared" si="42"/>
        <v>1172</v>
      </c>
      <c r="D374" s="12" t="str">
        <f t="shared" si="43"/>
        <v>50</v>
      </c>
      <c r="E374" s="12" t="str">
        <f t="shared" si="44"/>
        <v>1</v>
      </c>
      <c r="F374" s="12" t="str">
        <f t="shared" si="45"/>
        <v>0</v>
      </c>
      <c r="G374" s="12">
        <f t="shared" si="46"/>
        <v>0</v>
      </c>
      <c r="H374" s="12" t="str">
        <f t="shared" si="47"/>
        <v>S</v>
      </c>
      <c r="I374" s="12" t="str">
        <f t="shared" si="48"/>
        <v>04</v>
      </c>
    </row>
    <row r="375" spans="1:9" x14ac:dyDescent="0.2">
      <c r="A375" s="10" t="s">
        <v>681</v>
      </c>
      <c r="B375" s="32">
        <f t="shared" si="41"/>
        <v>891</v>
      </c>
      <c r="C375" s="35">
        <f t="shared" si="42"/>
        <v>1172</v>
      </c>
      <c r="D375" s="12" t="str">
        <f t="shared" si="43"/>
        <v>50</v>
      </c>
      <c r="E375" s="12" t="str">
        <f t="shared" si="44"/>
        <v>1</v>
      </c>
      <c r="F375" s="12" t="str">
        <f t="shared" si="45"/>
        <v>0</v>
      </c>
      <c r="G375" s="12">
        <f t="shared" si="46"/>
        <v>0</v>
      </c>
      <c r="H375" s="12" t="str">
        <f t="shared" si="47"/>
        <v>R</v>
      </c>
      <c r="I375" s="12" t="str">
        <f t="shared" si="48"/>
        <v>03</v>
      </c>
    </row>
    <row r="376" spans="1:9" x14ac:dyDescent="0.2">
      <c r="A376" s="10" t="s">
        <v>682</v>
      </c>
      <c r="B376" s="32">
        <f t="shared" si="41"/>
        <v>891</v>
      </c>
      <c r="C376" s="35">
        <f t="shared" si="42"/>
        <v>1172</v>
      </c>
      <c r="D376" s="12" t="str">
        <f t="shared" si="43"/>
        <v>50</v>
      </c>
      <c r="E376" s="12" t="str">
        <f t="shared" si="44"/>
        <v>1</v>
      </c>
      <c r="F376" s="12" t="str">
        <f t="shared" si="45"/>
        <v>0</v>
      </c>
      <c r="G376" s="12">
        <f t="shared" si="46"/>
        <v>1</v>
      </c>
      <c r="H376" s="12" t="str">
        <f t="shared" si="47"/>
        <v>XK</v>
      </c>
      <c r="I376" s="12" t="str">
        <f t="shared" si="48"/>
        <v>04</v>
      </c>
    </row>
    <row r="377" spans="1:9" x14ac:dyDescent="0.2">
      <c r="A377" s="10" t="s">
        <v>683</v>
      </c>
      <c r="B377" s="32">
        <f t="shared" si="41"/>
        <v>791</v>
      </c>
      <c r="C377" s="35">
        <f t="shared" si="42"/>
        <v>1040</v>
      </c>
      <c r="D377" s="12" t="str">
        <f t="shared" si="43"/>
        <v>50</v>
      </c>
      <c r="E377" s="12" t="str">
        <f t="shared" si="44"/>
        <v>2</v>
      </c>
      <c r="F377" s="12" t="str">
        <f t="shared" si="45"/>
        <v>1</v>
      </c>
      <c r="G377" s="12">
        <f t="shared" si="46"/>
        <v>0</v>
      </c>
      <c r="H377" s="12" t="str">
        <f t="shared" si="47"/>
        <v>S</v>
      </c>
      <c r="I377" s="12" t="str">
        <f t="shared" si="48"/>
        <v>04</v>
      </c>
    </row>
    <row r="378" spans="1:9" x14ac:dyDescent="0.2">
      <c r="A378" s="10" t="s">
        <v>684</v>
      </c>
      <c r="B378" s="32">
        <f t="shared" si="41"/>
        <v>841</v>
      </c>
      <c r="C378" s="35">
        <f t="shared" si="42"/>
        <v>1106</v>
      </c>
      <c r="D378" s="12" t="str">
        <f t="shared" si="43"/>
        <v>50</v>
      </c>
      <c r="E378" s="12" t="str">
        <f t="shared" si="44"/>
        <v>3</v>
      </c>
      <c r="F378" s="12" t="str">
        <f t="shared" si="45"/>
        <v>1</v>
      </c>
      <c r="G378" s="12">
        <f t="shared" si="46"/>
        <v>0</v>
      </c>
      <c r="H378" s="12" t="str">
        <f t="shared" si="47"/>
        <v>R</v>
      </c>
      <c r="I378" s="12" t="str">
        <f t="shared" si="48"/>
        <v>04</v>
      </c>
    </row>
    <row r="379" spans="1:9" x14ac:dyDescent="0.2">
      <c r="A379" s="10" t="s">
        <v>685</v>
      </c>
      <c r="B379" s="32">
        <f t="shared" si="41"/>
        <v>841</v>
      </c>
      <c r="C379" s="35">
        <f t="shared" si="42"/>
        <v>1106</v>
      </c>
      <c r="D379" s="12" t="str">
        <f t="shared" si="43"/>
        <v>50</v>
      </c>
      <c r="E379" s="12" t="str">
        <f t="shared" si="44"/>
        <v>3</v>
      </c>
      <c r="F379" s="12" t="str">
        <f t="shared" si="45"/>
        <v>1</v>
      </c>
      <c r="G379" s="12">
        <f t="shared" si="46"/>
        <v>0</v>
      </c>
      <c r="H379" s="12" t="str">
        <f t="shared" si="47"/>
        <v>B</v>
      </c>
      <c r="I379" s="12" t="str">
        <f t="shared" si="48"/>
        <v>03</v>
      </c>
    </row>
    <row r="380" spans="1:9" x14ac:dyDescent="0.2">
      <c r="A380" s="10" t="s">
        <v>686</v>
      </c>
      <c r="B380" s="32">
        <f t="shared" si="41"/>
        <v>891</v>
      </c>
      <c r="C380" s="35">
        <f t="shared" si="42"/>
        <v>1172</v>
      </c>
      <c r="D380" s="12" t="str">
        <f t="shared" si="43"/>
        <v>50</v>
      </c>
      <c r="E380" s="12" t="str">
        <f t="shared" si="44"/>
        <v>1</v>
      </c>
      <c r="F380" s="12" t="str">
        <f t="shared" si="45"/>
        <v>0</v>
      </c>
      <c r="G380" s="12">
        <f t="shared" si="46"/>
        <v>0</v>
      </c>
      <c r="H380" s="12" t="str">
        <f t="shared" si="47"/>
        <v>R</v>
      </c>
      <c r="I380" s="12" t="str">
        <f t="shared" si="48"/>
        <v>04</v>
      </c>
    </row>
    <row r="381" spans="1:9" x14ac:dyDescent="0.2">
      <c r="A381" s="10" t="s">
        <v>687</v>
      </c>
      <c r="B381" s="32">
        <f t="shared" si="41"/>
        <v>841</v>
      </c>
      <c r="C381" s="35">
        <f t="shared" si="42"/>
        <v>1106</v>
      </c>
      <c r="D381" s="12" t="str">
        <f t="shared" si="43"/>
        <v>50</v>
      </c>
      <c r="E381" s="12" t="str">
        <f t="shared" si="44"/>
        <v>3</v>
      </c>
      <c r="F381" s="12" t="str">
        <f t="shared" si="45"/>
        <v>1</v>
      </c>
      <c r="G381" s="12">
        <f t="shared" si="46"/>
        <v>0</v>
      </c>
      <c r="H381" s="12" t="str">
        <f t="shared" si="47"/>
        <v>B</v>
      </c>
      <c r="I381" s="12" t="str">
        <f t="shared" si="48"/>
        <v>04</v>
      </c>
    </row>
    <row r="382" spans="1:9" x14ac:dyDescent="0.2">
      <c r="A382" s="10" t="s">
        <v>688</v>
      </c>
      <c r="B382" s="32">
        <f t="shared" si="41"/>
        <v>841</v>
      </c>
      <c r="C382" s="35">
        <f t="shared" si="42"/>
        <v>1106</v>
      </c>
      <c r="D382" s="12" t="str">
        <f t="shared" si="43"/>
        <v>50</v>
      </c>
      <c r="E382" s="12" t="str">
        <f t="shared" si="44"/>
        <v>3</v>
      </c>
      <c r="F382" s="12" t="str">
        <f t="shared" si="45"/>
        <v>1</v>
      </c>
      <c r="G382" s="12">
        <f t="shared" si="46"/>
        <v>0</v>
      </c>
      <c r="H382" s="12" t="str">
        <f t="shared" si="47"/>
        <v>S</v>
      </c>
      <c r="I382" s="12" t="str">
        <f t="shared" si="48"/>
        <v>04</v>
      </c>
    </row>
    <row r="383" spans="1:9" x14ac:dyDescent="0.2">
      <c r="A383" s="10" t="s">
        <v>689</v>
      </c>
      <c r="B383" s="32">
        <f t="shared" si="41"/>
        <v>791</v>
      </c>
      <c r="C383" s="35">
        <f t="shared" si="42"/>
        <v>1040</v>
      </c>
      <c r="D383" s="12" t="str">
        <f t="shared" si="43"/>
        <v>50</v>
      </c>
      <c r="E383" s="12" t="str">
        <f t="shared" si="44"/>
        <v>2</v>
      </c>
      <c r="F383" s="12" t="str">
        <f t="shared" si="45"/>
        <v>2</v>
      </c>
      <c r="G383" s="12">
        <f t="shared" si="46"/>
        <v>0</v>
      </c>
      <c r="H383" s="12" t="str">
        <f t="shared" si="47"/>
        <v>S</v>
      </c>
      <c r="I383" s="12" t="str">
        <f t="shared" si="48"/>
        <v>04</v>
      </c>
    </row>
    <row r="384" spans="1:9" x14ac:dyDescent="0.2">
      <c r="A384" s="10" t="s">
        <v>690</v>
      </c>
      <c r="B384" s="32">
        <f t="shared" si="41"/>
        <v>841</v>
      </c>
      <c r="C384" s="35">
        <f t="shared" si="42"/>
        <v>1106</v>
      </c>
      <c r="D384" s="12" t="str">
        <f t="shared" si="43"/>
        <v>50</v>
      </c>
      <c r="E384" s="12" t="str">
        <f t="shared" si="44"/>
        <v>3</v>
      </c>
      <c r="F384" s="12" t="str">
        <f t="shared" si="45"/>
        <v>1</v>
      </c>
      <c r="G384" s="12">
        <f t="shared" si="46"/>
        <v>1</v>
      </c>
      <c r="H384" s="12" t="str">
        <f t="shared" si="47"/>
        <v>XK</v>
      </c>
      <c r="I384" s="12" t="str">
        <f t="shared" si="48"/>
        <v>04</v>
      </c>
    </row>
    <row r="385" spans="1:9" x14ac:dyDescent="0.2">
      <c r="A385" s="10" t="s">
        <v>691</v>
      </c>
      <c r="B385" s="32">
        <f t="shared" si="41"/>
        <v>841</v>
      </c>
      <c r="C385" s="35">
        <f t="shared" si="42"/>
        <v>1106</v>
      </c>
      <c r="D385" s="12" t="str">
        <f t="shared" si="43"/>
        <v>50</v>
      </c>
      <c r="E385" s="12" t="str">
        <f t="shared" si="44"/>
        <v>3</v>
      </c>
      <c r="F385" s="12" t="str">
        <f t="shared" si="45"/>
        <v>1</v>
      </c>
      <c r="G385" s="12">
        <f t="shared" si="46"/>
        <v>1</v>
      </c>
      <c r="H385" s="12" t="str">
        <f t="shared" si="47"/>
        <v>XS</v>
      </c>
      <c r="I385" s="12" t="str">
        <f t="shared" si="48"/>
        <v>04</v>
      </c>
    </row>
    <row r="386" spans="1:9" x14ac:dyDescent="0.2">
      <c r="A386" s="10" t="s">
        <v>692</v>
      </c>
      <c r="B386" s="32">
        <f t="shared" si="41"/>
        <v>791</v>
      </c>
      <c r="C386" s="35">
        <f t="shared" si="42"/>
        <v>1040</v>
      </c>
      <c r="D386" s="12" t="str">
        <f t="shared" si="43"/>
        <v>50</v>
      </c>
      <c r="E386" s="12" t="str">
        <f t="shared" si="44"/>
        <v>2</v>
      </c>
      <c r="F386" s="12" t="str">
        <f t="shared" si="45"/>
        <v>1</v>
      </c>
      <c r="G386" s="12">
        <f t="shared" si="46"/>
        <v>0</v>
      </c>
      <c r="H386" s="12" t="str">
        <f t="shared" si="47"/>
        <v>C</v>
      </c>
      <c r="I386" s="12" t="str">
        <f t="shared" si="48"/>
        <v>03</v>
      </c>
    </row>
    <row r="387" spans="1:9" x14ac:dyDescent="0.2">
      <c r="A387" s="10" t="s">
        <v>693</v>
      </c>
      <c r="B387" s="32">
        <f t="shared" si="41"/>
        <v>791</v>
      </c>
      <c r="C387" s="35">
        <f t="shared" si="42"/>
        <v>1040</v>
      </c>
      <c r="D387" s="12" t="str">
        <f t="shared" si="43"/>
        <v>50</v>
      </c>
      <c r="E387" s="12" t="str">
        <f t="shared" si="44"/>
        <v>2</v>
      </c>
      <c r="F387" s="12" t="str">
        <f t="shared" si="45"/>
        <v>1</v>
      </c>
      <c r="G387" s="12">
        <f t="shared" si="46"/>
        <v>0</v>
      </c>
      <c r="H387" s="12" t="str">
        <f t="shared" si="47"/>
        <v>B</v>
      </c>
      <c r="I387" s="12" t="str">
        <f t="shared" si="48"/>
        <v>03</v>
      </c>
    </row>
    <row r="388" spans="1:9" x14ac:dyDescent="0.2">
      <c r="A388" s="10" t="s">
        <v>694</v>
      </c>
      <c r="B388" s="32">
        <f t="shared" si="41"/>
        <v>891</v>
      </c>
      <c r="C388" s="35">
        <f t="shared" si="42"/>
        <v>1172</v>
      </c>
      <c r="D388" s="12" t="str">
        <f t="shared" si="43"/>
        <v>50</v>
      </c>
      <c r="E388" s="12" t="str">
        <f t="shared" si="44"/>
        <v>1</v>
      </c>
      <c r="F388" s="12" t="str">
        <f t="shared" si="45"/>
        <v>0</v>
      </c>
      <c r="G388" s="12">
        <f t="shared" si="46"/>
        <v>1</v>
      </c>
      <c r="H388" s="12" t="str">
        <f t="shared" si="47"/>
        <v>XS</v>
      </c>
      <c r="I388" s="12" t="str">
        <f t="shared" si="48"/>
        <v>04</v>
      </c>
    </row>
    <row r="389" spans="1:9" x14ac:dyDescent="0.2">
      <c r="A389" s="10" t="s">
        <v>695</v>
      </c>
      <c r="B389" s="32">
        <f t="shared" si="41"/>
        <v>891</v>
      </c>
      <c r="C389" s="35">
        <f t="shared" si="42"/>
        <v>1172</v>
      </c>
      <c r="D389" s="12" t="str">
        <f t="shared" si="43"/>
        <v>50</v>
      </c>
      <c r="E389" s="12" t="str">
        <f t="shared" si="44"/>
        <v>1</v>
      </c>
      <c r="F389" s="12" t="str">
        <f t="shared" si="45"/>
        <v>0</v>
      </c>
      <c r="G389" s="12">
        <f t="shared" si="46"/>
        <v>1</v>
      </c>
      <c r="H389" s="12" t="str">
        <f t="shared" si="47"/>
        <v>XS</v>
      </c>
      <c r="I389" s="12" t="str">
        <f t="shared" si="48"/>
        <v>03</v>
      </c>
    </row>
    <row r="390" spans="1:9" x14ac:dyDescent="0.2">
      <c r="A390" s="10" t="s">
        <v>696</v>
      </c>
      <c r="B390" s="32">
        <f t="shared" si="41"/>
        <v>891</v>
      </c>
      <c r="C390" s="35">
        <f t="shared" si="42"/>
        <v>1172</v>
      </c>
      <c r="D390" s="12" t="str">
        <f t="shared" si="43"/>
        <v>50</v>
      </c>
      <c r="E390" s="12" t="str">
        <f t="shared" si="44"/>
        <v>1</v>
      </c>
      <c r="F390" s="12" t="str">
        <f t="shared" si="45"/>
        <v>0</v>
      </c>
      <c r="G390" s="12">
        <f t="shared" si="46"/>
        <v>0</v>
      </c>
      <c r="H390" s="12" t="str">
        <f t="shared" si="47"/>
        <v>S</v>
      </c>
      <c r="I390" s="12" t="str">
        <f t="shared" si="48"/>
        <v>03</v>
      </c>
    </row>
    <row r="391" spans="1:9" x14ac:dyDescent="0.2">
      <c r="A391" s="10" t="s">
        <v>697</v>
      </c>
      <c r="B391" s="32">
        <f t="shared" ref="B391:B451" si="49">$B$3+VLOOKUP(E391,$M$30:$N$35,2,FALSE)+VLOOKUP(F391,$M$8:$N$27,2,FALSE)+VLOOKUP(H391,$M$8:$N$27,2,FALSE)+VLOOKUP(I391,$M$8:$N$27,2,FALSE)</f>
        <v>891</v>
      </c>
      <c r="C391" s="35">
        <f t="shared" ref="C391:C451" si="50">$B$4+VLOOKUP(E391,$M$30:$O$35,3,FALSE)+VLOOKUP(F391,$M$8:$O$27,3,FALSE)+VLOOKUP(H391,$M$8:$O$27,3,FALSE)+VLOOKUP(I391,$M$8:$O$27,3,FALSE)</f>
        <v>1172</v>
      </c>
      <c r="D391" s="12" t="str">
        <f t="shared" ref="D391:D451" si="51">TRIM(LEFT(A391,2))</f>
        <v>50</v>
      </c>
      <c r="E391" s="12" t="str">
        <f t="shared" ref="E391:E451" si="52">TRIM(MID(A391,3,1))</f>
        <v>1</v>
      </c>
      <c r="F391" s="12" t="str">
        <f t="shared" ref="F391:F451" si="53">TRIM(MID(A391,4,1))</f>
        <v>0</v>
      </c>
      <c r="G391" s="12">
        <f t="shared" ref="G391:G451" si="54">IF(MID(A391,5,1)="X",1,0)</f>
        <v>0</v>
      </c>
      <c r="H391" s="12" t="str">
        <f t="shared" ref="H391:H454" si="55">TRIM(MID(A391,5,1+G391))</f>
        <v>B</v>
      </c>
      <c r="I391" s="12" t="str">
        <f t="shared" ref="I391:I454" si="56">TRIM(MID(A391,8+G391,2))</f>
        <v>03</v>
      </c>
    </row>
    <row r="392" spans="1:9" x14ac:dyDescent="0.2">
      <c r="A392" s="10" t="s">
        <v>698</v>
      </c>
      <c r="B392" s="32">
        <f t="shared" si="49"/>
        <v>891</v>
      </c>
      <c r="C392" s="35">
        <f t="shared" si="50"/>
        <v>1172</v>
      </c>
      <c r="D392" s="12" t="str">
        <f t="shared" si="51"/>
        <v>50</v>
      </c>
      <c r="E392" s="12" t="str">
        <f t="shared" si="52"/>
        <v>1</v>
      </c>
      <c r="F392" s="12" t="str">
        <f t="shared" si="53"/>
        <v>0</v>
      </c>
      <c r="G392" s="12">
        <f t="shared" si="54"/>
        <v>0</v>
      </c>
      <c r="H392" s="12" t="str">
        <f t="shared" si="55"/>
        <v>B</v>
      </c>
      <c r="I392" s="12" t="str">
        <f t="shared" si="56"/>
        <v>04</v>
      </c>
    </row>
    <row r="393" spans="1:9" x14ac:dyDescent="0.2">
      <c r="A393" s="10" t="s">
        <v>699</v>
      </c>
      <c r="B393" s="32">
        <f t="shared" si="49"/>
        <v>791</v>
      </c>
      <c r="C393" s="35">
        <f t="shared" si="50"/>
        <v>1040</v>
      </c>
      <c r="D393" s="12" t="str">
        <f t="shared" si="51"/>
        <v>50</v>
      </c>
      <c r="E393" s="12" t="str">
        <f t="shared" si="52"/>
        <v>2</v>
      </c>
      <c r="F393" s="12" t="str">
        <f t="shared" si="53"/>
        <v>1</v>
      </c>
      <c r="G393" s="12">
        <f t="shared" si="54"/>
        <v>0</v>
      </c>
      <c r="H393" s="12" t="str">
        <f t="shared" si="55"/>
        <v>M</v>
      </c>
      <c r="I393" s="12" t="str">
        <f t="shared" si="56"/>
        <v>03</v>
      </c>
    </row>
    <row r="394" spans="1:9" x14ac:dyDescent="0.2">
      <c r="A394" s="10" t="s">
        <v>700</v>
      </c>
      <c r="B394" s="32">
        <f t="shared" si="49"/>
        <v>791</v>
      </c>
      <c r="C394" s="35">
        <f t="shared" si="50"/>
        <v>1040</v>
      </c>
      <c r="D394" s="12" t="str">
        <f t="shared" si="51"/>
        <v>50</v>
      </c>
      <c r="E394" s="12" t="str">
        <f t="shared" si="52"/>
        <v>2</v>
      </c>
      <c r="F394" s="12" t="str">
        <f t="shared" si="53"/>
        <v>1</v>
      </c>
      <c r="G394" s="12">
        <f t="shared" si="54"/>
        <v>0</v>
      </c>
      <c r="H394" s="12" t="str">
        <f t="shared" si="55"/>
        <v>R</v>
      </c>
      <c r="I394" s="12" t="str">
        <f t="shared" si="56"/>
        <v>04</v>
      </c>
    </row>
    <row r="395" spans="1:9" x14ac:dyDescent="0.2">
      <c r="A395" s="10" t="s">
        <v>701</v>
      </c>
      <c r="B395" s="32">
        <f t="shared" si="49"/>
        <v>791</v>
      </c>
      <c r="C395" s="35">
        <f t="shared" si="50"/>
        <v>1040</v>
      </c>
      <c r="D395" s="12" t="str">
        <f t="shared" si="51"/>
        <v>50</v>
      </c>
      <c r="E395" s="12" t="str">
        <f t="shared" si="52"/>
        <v>2</v>
      </c>
      <c r="F395" s="12" t="str">
        <f t="shared" si="53"/>
        <v>1</v>
      </c>
      <c r="G395" s="12">
        <f t="shared" si="54"/>
        <v>1</v>
      </c>
      <c r="H395" s="12" t="str">
        <f t="shared" si="55"/>
        <v>XS</v>
      </c>
      <c r="I395" s="12" t="str">
        <f t="shared" si="56"/>
        <v>03</v>
      </c>
    </row>
    <row r="396" spans="1:9" x14ac:dyDescent="0.2">
      <c r="A396" s="10" t="s">
        <v>702</v>
      </c>
      <c r="B396" s="32">
        <f t="shared" si="49"/>
        <v>841</v>
      </c>
      <c r="C396" s="35">
        <f t="shared" si="50"/>
        <v>1106</v>
      </c>
      <c r="D396" s="12" t="str">
        <f t="shared" si="51"/>
        <v>50</v>
      </c>
      <c r="E396" s="12" t="str">
        <f t="shared" si="52"/>
        <v>4</v>
      </c>
      <c r="F396" s="12" t="str">
        <f t="shared" si="53"/>
        <v>1</v>
      </c>
      <c r="G396" s="12">
        <f t="shared" si="54"/>
        <v>1</v>
      </c>
      <c r="H396" s="12" t="str">
        <f t="shared" si="55"/>
        <v>XK</v>
      </c>
      <c r="I396" s="12" t="str">
        <f t="shared" si="56"/>
        <v>04</v>
      </c>
    </row>
    <row r="397" spans="1:9" x14ac:dyDescent="0.2">
      <c r="A397" s="10" t="s">
        <v>703</v>
      </c>
      <c r="B397" s="32">
        <f t="shared" si="49"/>
        <v>841</v>
      </c>
      <c r="C397" s="35">
        <f t="shared" si="50"/>
        <v>1106</v>
      </c>
      <c r="D397" s="12" t="str">
        <f t="shared" si="51"/>
        <v>50</v>
      </c>
      <c r="E397" s="12" t="str">
        <f t="shared" si="52"/>
        <v>4</v>
      </c>
      <c r="F397" s="12" t="str">
        <f t="shared" si="53"/>
        <v>1</v>
      </c>
      <c r="G397" s="12">
        <f t="shared" si="54"/>
        <v>1</v>
      </c>
      <c r="H397" s="12" t="str">
        <f t="shared" si="55"/>
        <v>XS</v>
      </c>
      <c r="I397" s="12" t="str">
        <f t="shared" si="56"/>
        <v>03</v>
      </c>
    </row>
    <row r="398" spans="1:9" x14ac:dyDescent="0.2">
      <c r="A398" s="10" t="s">
        <v>704</v>
      </c>
      <c r="B398" s="32">
        <f t="shared" si="49"/>
        <v>841</v>
      </c>
      <c r="C398" s="35">
        <f t="shared" si="50"/>
        <v>1106</v>
      </c>
      <c r="D398" s="12" t="str">
        <f t="shared" si="51"/>
        <v>50</v>
      </c>
      <c r="E398" s="12" t="str">
        <f t="shared" si="52"/>
        <v>4</v>
      </c>
      <c r="F398" s="12" t="str">
        <f t="shared" si="53"/>
        <v>1</v>
      </c>
      <c r="G398" s="12">
        <f t="shared" si="54"/>
        <v>1</v>
      </c>
      <c r="H398" s="12" t="str">
        <f t="shared" si="55"/>
        <v>XS</v>
      </c>
      <c r="I398" s="12" t="str">
        <f t="shared" si="56"/>
        <v>04</v>
      </c>
    </row>
    <row r="399" spans="1:9" x14ac:dyDescent="0.2">
      <c r="A399" s="10" t="s">
        <v>705</v>
      </c>
      <c r="B399" s="32">
        <f t="shared" si="49"/>
        <v>841</v>
      </c>
      <c r="C399" s="35">
        <f t="shared" si="50"/>
        <v>1106</v>
      </c>
      <c r="D399" s="12" t="str">
        <f t="shared" si="51"/>
        <v>50</v>
      </c>
      <c r="E399" s="12" t="str">
        <f t="shared" si="52"/>
        <v>4</v>
      </c>
      <c r="F399" s="12" t="str">
        <f t="shared" si="53"/>
        <v>1</v>
      </c>
      <c r="G399" s="12">
        <f t="shared" si="54"/>
        <v>0</v>
      </c>
      <c r="H399" s="12" t="str">
        <f t="shared" si="55"/>
        <v>B</v>
      </c>
      <c r="I399" s="12" t="str">
        <f t="shared" si="56"/>
        <v>03</v>
      </c>
    </row>
    <row r="400" spans="1:9" x14ac:dyDescent="0.2">
      <c r="A400" s="10" t="s">
        <v>706</v>
      </c>
      <c r="B400" s="32">
        <f t="shared" si="49"/>
        <v>841</v>
      </c>
      <c r="C400" s="35">
        <f t="shared" si="50"/>
        <v>1106</v>
      </c>
      <c r="D400" s="12" t="str">
        <f t="shared" si="51"/>
        <v>50</v>
      </c>
      <c r="E400" s="12" t="str">
        <f t="shared" si="52"/>
        <v>3</v>
      </c>
      <c r="F400" s="12" t="str">
        <f t="shared" si="53"/>
        <v>1</v>
      </c>
      <c r="G400" s="12">
        <f t="shared" si="54"/>
        <v>1</v>
      </c>
      <c r="H400" s="12" t="str">
        <f t="shared" si="55"/>
        <v>XK</v>
      </c>
      <c r="I400" s="12" t="str">
        <f t="shared" si="56"/>
        <v>03</v>
      </c>
    </row>
    <row r="401" spans="1:9" x14ac:dyDescent="0.2">
      <c r="A401" s="10" t="s">
        <v>707</v>
      </c>
      <c r="B401" s="32">
        <f t="shared" si="49"/>
        <v>841</v>
      </c>
      <c r="C401" s="35">
        <f t="shared" si="50"/>
        <v>1106</v>
      </c>
      <c r="D401" s="12" t="str">
        <f t="shared" si="51"/>
        <v>50</v>
      </c>
      <c r="E401" s="12" t="str">
        <f t="shared" si="52"/>
        <v>3</v>
      </c>
      <c r="F401" s="12" t="str">
        <f t="shared" si="53"/>
        <v>1</v>
      </c>
      <c r="G401" s="12">
        <f t="shared" si="54"/>
        <v>0</v>
      </c>
      <c r="H401" s="12" t="str">
        <f t="shared" si="55"/>
        <v>S</v>
      </c>
      <c r="I401" s="12" t="str">
        <f t="shared" si="56"/>
        <v>03</v>
      </c>
    </row>
    <row r="402" spans="1:9" x14ac:dyDescent="0.2">
      <c r="A402" s="10" t="s">
        <v>708</v>
      </c>
      <c r="B402" s="32">
        <f t="shared" si="49"/>
        <v>891</v>
      </c>
      <c r="C402" s="35">
        <f t="shared" si="50"/>
        <v>1172</v>
      </c>
      <c r="D402" s="12" t="str">
        <f t="shared" si="51"/>
        <v>50</v>
      </c>
      <c r="E402" s="12" t="str">
        <f t="shared" si="52"/>
        <v>5</v>
      </c>
      <c r="F402" s="12" t="str">
        <f t="shared" si="53"/>
        <v>1</v>
      </c>
      <c r="G402" s="12">
        <f t="shared" si="54"/>
        <v>1</v>
      </c>
      <c r="H402" s="12" t="str">
        <f t="shared" si="55"/>
        <v>XK</v>
      </c>
      <c r="I402" s="12" t="str">
        <f t="shared" si="56"/>
        <v>03</v>
      </c>
    </row>
    <row r="403" spans="1:9" x14ac:dyDescent="0.2">
      <c r="A403" s="10" t="s">
        <v>709</v>
      </c>
      <c r="B403" s="32">
        <f t="shared" si="49"/>
        <v>891</v>
      </c>
      <c r="C403" s="35">
        <f t="shared" si="50"/>
        <v>1172</v>
      </c>
      <c r="D403" s="12" t="str">
        <f t="shared" si="51"/>
        <v>50</v>
      </c>
      <c r="E403" s="12" t="str">
        <f t="shared" si="52"/>
        <v>5</v>
      </c>
      <c r="F403" s="12" t="str">
        <f t="shared" si="53"/>
        <v>1</v>
      </c>
      <c r="G403" s="12">
        <f t="shared" si="54"/>
        <v>1</v>
      </c>
      <c r="H403" s="12" t="str">
        <f t="shared" si="55"/>
        <v>XK</v>
      </c>
      <c r="I403" s="12" t="str">
        <f t="shared" si="56"/>
        <v>04</v>
      </c>
    </row>
    <row r="404" spans="1:9" x14ac:dyDescent="0.2">
      <c r="A404" s="10" t="s">
        <v>710</v>
      </c>
      <c r="B404" s="32">
        <f t="shared" si="49"/>
        <v>841</v>
      </c>
      <c r="C404" s="35">
        <f t="shared" si="50"/>
        <v>1106</v>
      </c>
      <c r="D404" s="12" t="str">
        <f t="shared" si="51"/>
        <v>50</v>
      </c>
      <c r="E404" s="12" t="str">
        <f t="shared" si="52"/>
        <v>4</v>
      </c>
      <c r="F404" s="12" t="str">
        <f t="shared" si="53"/>
        <v>1</v>
      </c>
      <c r="G404" s="12">
        <f t="shared" si="54"/>
        <v>1</v>
      </c>
      <c r="H404" s="12" t="str">
        <f t="shared" si="55"/>
        <v>XK</v>
      </c>
      <c r="I404" s="12" t="str">
        <f t="shared" si="56"/>
        <v>03</v>
      </c>
    </row>
    <row r="405" spans="1:9" x14ac:dyDescent="0.2">
      <c r="A405" s="10" t="s">
        <v>711</v>
      </c>
      <c r="B405" s="32">
        <f t="shared" si="49"/>
        <v>841</v>
      </c>
      <c r="C405" s="35">
        <f t="shared" si="50"/>
        <v>1106</v>
      </c>
      <c r="D405" s="12" t="str">
        <f t="shared" si="51"/>
        <v>50</v>
      </c>
      <c r="E405" s="12" t="str">
        <f t="shared" si="52"/>
        <v>4</v>
      </c>
      <c r="F405" s="12" t="str">
        <f t="shared" si="53"/>
        <v>1</v>
      </c>
      <c r="G405" s="12">
        <f t="shared" si="54"/>
        <v>0</v>
      </c>
      <c r="H405" s="12" t="str">
        <f t="shared" si="55"/>
        <v>S</v>
      </c>
      <c r="I405" s="12" t="str">
        <f t="shared" si="56"/>
        <v>03</v>
      </c>
    </row>
    <row r="406" spans="1:9" x14ac:dyDescent="0.2">
      <c r="A406" s="10" t="s">
        <v>712</v>
      </c>
      <c r="B406" s="32">
        <f t="shared" si="49"/>
        <v>841</v>
      </c>
      <c r="C406" s="35">
        <f t="shared" si="50"/>
        <v>1106</v>
      </c>
      <c r="D406" s="12" t="str">
        <f t="shared" si="51"/>
        <v>50</v>
      </c>
      <c r="E406" s="12" t="str">
        <f t="shared" si="52"/>
        <v>3</v>
      </c>
      <c r="F406" s="12" t="str">
        <f t="shared" si="53"/>
        <v>1</v>
      </c>
      <c r="G406" s="12">
        <f t="shared" si="54"/>
        <v>1</v>
      </c>
      <c r="H406" s="12" t="str">
        <f t="shared" si="55"/>
        <v>XS</v>
      </c>
      <c r="I406" s="12" t="str">
        <f t="shared" si="56"/>
        <v>03</v>
      </c>
    </row>
    <row r="407" spans="1:9" x14ac:dyDescent="0.2">
      <c r="A407" s="10" t="s">
        <v>713</v>
      </c>
      <c r="B407" s="32">
        <f t="shared" si="49"/>
        <v>791</v>
      </c>
      <c r="C407" s="35">
        <f t="shared" si="50"/>
        <v>1040</v>
      </c>
      <c r="D407" s="12" t="str">
        <f t="shared" si="51"/>
        <v>50</v>
      </c>
      <c r="E407" s="12" t="str">
        <f t="shared" si="52"/>
        <v>2</v>
      </c>
      <c r="F407" s="12" t="str">
        <f t="shared" si="53"/>
        <v>5</v>
      </c>
      <c r="G407" s="12">
        <f t="shared" si="54"/>
        <v>0</v>
      </c>
      <c r="H407" s="12" t="str">
        <f t="shared" si="55"/>
        <v>B</v>
      </c>
      <c r="I407" s="12" t="str">
        <f t="shared" si="56"/>
        <v>04</v>
      </c>
    </row>
    <row r="408" spans="1:9" x14ac:dyDescent="0.2">
      <c r="A408" s="10" t="s">
        <v>714</v>
      </c>
      <c r="B408" s="32">
        <f t="shared" si="49"/>
        <v>791</v>
      </c>
      <c r="C408" s="35">
        <f t="shared" si="50"/>
        <v>1040</v>
      </c>
      <c r="D408" s="12" t="str">
        <f t="shared" si="51"/>
        <v>50</v>
      </c>
      <c r="E408" s="12" t="str">
        <f t="shared" si="52"/>
        <v>2</v>
      </c>
      <c r="F408" s="12" t="str">
        <f t="shared" si="53"/>
        <v>1</v>
      </c>
      <c r="G408" s="12">
        <f t="shared" si="54"/>
        <v>0</v>
      </c>
      <c r="H408" s="12" t="str">
        <f t="shared" si="55"/>
        <v>C</v>
      </c>
      <c r="I408" s="12" t="str">
        <f t="shared" si="56"/>
        <v>04</v>
      </c>
    </row>
    <row r="409" spans="1:9" x14ac:dyDescent="0.2">
      <c r="A409" s="10" t="s">
        <v>715</v>
      </c>
      <c r="B409" s="32">
        <f t="shared" si="49"/>
        <v>791</v>
      </c>
      <c r="C409" s="35">
        <f t="shared" si="50"/>
        <v>1040</v>
      </c>
      <c r="D409" s="12" t="str">
        <f t="shared" si="51"/>
        <v>50</v>
      </c>
      <c r="E409" s="12" t="str">
        <f t="shared" si="52"/>
        <v>2</v>
      </c>
      <c r="F409" s="12" t="str">
        <f t="shared" si="53"/>
        <v>1</v>
      </c>
      <c r="G409" s="12">
        <f t="shared" si="54"/>
        <v>0</v>
      </c>
      <c r="H409" s="12" t="str">
        <f t="shared" si="55"/>
        <v>B</v>
      </c>
      <c r="I409" s="12" t="str">
        <f t="shared" si="56"/>
        <v>04</v>
      </c>
    </row>
    <row r="410" spans="1:9" x14ac:dyDescent="0.2">
      <c r="A410" s="10" t="s">
        <v>716</v>
      </c>
      <c r="B410" s="32">
        <f t="shared" si="49"/>
        <v>791</v>
      </c>
      <c r="C410" s="35">
        <f t="shared" si="50"/>
        <v>1040</v>
      </c>
      <c r="D410" s="12" t="str">
        <f t="shared" si="51"/>
        <v>50</v>
      </c>
      <c r="E410" s="12" t="str">
        <f t="shared" si="52"/>
        <v>2</v>
      </c>
      <c r="F410" s="12" t="str">
        <f t="shared" si="53"/>
        <v>1</v>
      </c>
      <c r="G410" s="12">
        <f t="shared" si="54"/>
        <v>0</v>
      </c>
      <c r="H410" s="12" t="str">
        <f t="shared" si="55"/>
        <v>B</v>
      </c>
      <c r="I410" s="12" t="str">
        <f t="shared" si="56"/>
        <v>03</v>
      </c>
    </row>
    <row r="411" spans="1:9" x14ac:dyDescent="0.2">
      <c r="A411" s="10" t="s">
        <v>717</v>
      </c>
      <c r="B411" s="32">
        <f t="shared" si="49"/>
        <v>891</v>
      </c>
      <c r="C411" s="35">
        <f t="shared" si="50"/>
        <v>1172</v>
      </c>
      <c r="D411" s="12" t="str">
        <f t="shared" si="51"/>
        <v>50</v>
      </c>
      <c r="E411" s="12" t="str">
        <f t="shared" si="52"/>
        <v>1</v>
      </c>
      <c r="F411" s="12" t="str">
        <f t="shared" si="53"/>
        <v>0</v>
      </c>
      <c r="G411" s="12">
        <f t="shared" si="54"/>
        <v>1</v>
      </c>
      <c r="H411" s="12" t="str">
        <f t="shared" si="55"/>
        <v>XK</v>
      </c>
      <c r="I411" s="12" t="str">
        <f t="shared" si="56"/>
        <v>03</v>
      </c>
    </row>
    <row r="412" spans="1:9" x14ac:dyDescent="0.2">
      <c r="A412" s="10" t="s">
        <v>718</v>
      </c>
      <c r="B412" s="32">
        <f t="shared" si="49"/>
        <v>791</v>
      </c>
      <c r="C412" s="35">
        <f t="shared" si="50"/>
        <v>1040</v>
      </c>
      <c r="D412" s="12" t="str">
        <f t="shared" si="51"/>
        <v>50</v>
      </c>
      <c r="E412" s="12" t="str">
        <f t="shared" si="52"/>
        <v>2</v>
      </c>
      <c r="F412" s="12" t="str">
        <f t="shared" si="53"/>
        <v>1</v>
      </c>
      <c r="G412" s="12">
        <f t="shared" si="54"/>
        <v>1</v>
      </c>
      <c r="H412" s="12" t="str">
        <f t="shared" si="55"/>
        <v>XS</v>
      </c>
      <c r="I412" s="12" t="str">
        <f t="shared" si="56"/>
        <v>03</v>
      </c>
    </row>
    <row r="413" spans="1:9" x14ac:dyDescent="0.2">
      <c r="A413" s="10" t="s">
        <v>719</v>
      </c>
      <c r="B413" s="32">
        <f t="shared" si="49"/>
        <v>791</v>
      </c>
      <c r="C413" s="35">
        <f t="shared" si="50"/>
        <v>1040</v>
      </c>
      <c r="D413" s="12" t="str">
        <f t="shared" si="51"/>
        <v>50</v>
      </c>
      <c r="E413" s="12" t="str">
        <f t="shared" si="52"/>
        <v>2</v>
      </c>
      <c r="F413" s="12" t="str">
        <f t="shared" si="53"/>
        <v>1</v>
      </c>
      <c r="G413" s="12">
        <f t="shared" si="54"/>
        <v>1</v>
      </c>
      <c r="H413" s="12" t="str">
        <f t="shared" si="55"/>
        <v>XS</v>
      </c>
      <c r="I413" s="12" t="str">
        <f t="shared" si="56"/>
        <v>04</v>
      </c>
    </row>
    <row r="414" spans="1:9" x14ac:dyDescent="0.2">
      <c r="A414" s="10" t="s">
        <v>720</v>
      </c>
      <c r="B414" s="32">
        <f t="shared" si="49"/>
        <v>791</v>
      </c>
      <c r="C414" s="35">
        <f t="shared" si="50"/>
        <v>1040</v>
      </c>
      <c r="D414" s="12" t="str">
        <f t="shared" si="51"/>
        <v>50</v>
      </c>
      <c r="E414" s="12" t="str">
        <f t="shared" si="52"/>
        <v>2</v>
      </c>
      <c r="F414" s="12" t="str">
        <f t="shared" si="53"/>
        <v>1</v>
      </c>
      <c r="G414" s="12">
        <f t="shared" si="54"/>
        <v>0</v>
      </c>
      <c r="H414" s="12" t="str">
        <f t="shared" si="55"/>
        <v>S</v>
      </c>
      <c r="I414" s="12" t="str">
        <f t="shared" si="56"/>
        <v>04</v>
      </c>
    </row>
    <row r="415" spans="1:9" x14ac:dyDescent="0.2">
      <c r="A415" s="10" t="s">
        <v>721</v>
      </c>
      <c r="B415" s="32">
        <f t="shared" si="49"/>
        <v>791</v>
      </c>
      <c r="C415" s="35">
        <f t="shared" si="50"/>
        <v>1040</v>
      </c>
      <c r="D415" s="12" t="str">
        <f t="shared" si="51"/>
        <v>50</v>
      </c>
      <c r="E415" s="12" t="str">
        <f t="shared" si="52"/>
        <v>2</v>
      </c>
      <c r="F415" s="12" t="str">
        <f t="shared" si="53"/>
        <v>1</v>
      </c>
      <c r="G415" s="12">
        <f t="shared" si="54"/>
        <v>0</v>
      </c>
      <c r="H415" s="12" t="str">
        <f t="shared" si="55"/>
        <v>S</v>
      </c>
      <c r="I415" s="12" t="str">
        <f t="shared" si="56"/>
        <v>03</v>
      </c>
    </row>
    <row r="416" spans="1:9" x14ac:dyDescent="0.2">
      <c r="A416" s="10" t="s">
        <v>722</v>
      </c>
      <c r="B416" s="32">
        <f t="shared" si="49"/>
        <v>791</v>
      </c>
      <c r="C416" s="35">
        <f t="shared" si="50"/>
        <v>1040</v>
      </c>
      <c r="D416" s="12" t="str">
        <f t="shared" si="51"/>
        <v>50</v>
      </c>
      <c r="E416" s="12" t="str">
        <f t="shared" si="52"/>
        <v>2</v>
      </c>
      <c r="F416" s="12" t="str">
        <f t="shared" si="53"/>
        <v>1</v>
      </c>
      <c r="G416" s="12">
        <f t="shared" si="54"/>
        <v>1</v>
      </c>
      <c r="H416" s="12" t="str">
        <f t="shared" si="55"/>
        <v>XK</v>
      </c>
      <c r="I416" s="12" t="str">
        <f t="shared" si="56"/>
        <v>04</v>
      </c>
    </row>
    <row r="417" spans="1:9" x14ac:dyDescent="0.2">
      <c r="A417" s="10" t="s">
        <v>723</v>
      </c>
      <c r="B417" s="32">
        <f t="shared" si="49"/>
        <v>791</v>
      </c>
      <c r="C417" s="35">
        <f t="shared" si="50"/>
        <v>1040</v>
      </c>
      <c r="D417" s="12" t="str">
        <f t="shared" si="51"/>
        <v>50</v>
      </c>
      <c r="E417" s="12" t="str">
        <f t="shared" si="52"/>
        <v>2</v>
      </c>
      <c r="F417" s="12" t="str">
        <f t="shared" si="53"/>
        <v>1</v>
      </c>
      <c r="G417" s="12">
        <f t="shared" si="54"/>
        <v>1</v>
      </c>
      <c r="H417" s="12" t="str">
        <f t="shared" si="55"/>
        <v>XK</v>
      </c>
      <c r="I417" s="12" t="str">
        <f t="shared" si="56"/>
        <v>03</v>
      </c>
    </row>
    <row r="418" spans="1:9" x14ac:dyDescent="0.2">
      <c r="A418" s="10" t="s">
        <v>724</v>
      </c>
      <c r="B418" s="32">
        <f t="shared" si="49"/>
        <v>791</v>
      </c>
      <c r="C418" s="35">
        <f t="shared" si="50"/>
        <v>1040</v>
      </c>
      <c r="D418" s="12" t="str">
        <f t="shared" si="51"/>
        <v>50</v>
      </c>
      <c r="E418" s="12" t="str">
        <f t="shared" si="52"/>
        <v>2</v>
      </c>
      <c r="F418" s="12" t="str">
        <f t="shared" si="53"/>
        <v>1</v>
      </c>
      <c r="G418" s="12">
        <f t="shared" si="54"/>
        <v>0</v>
      </c>
      <c r="H418" s="12" t="str">
        <f t="shared" si="55"/>
        <v>R</v>
      </c>
      <c r="I418" s="12" t="str">
        <f t="shared" si="56"/>
        <v>03</v>
      </c>
    </row>
    <row r="419" spans="1:9" x14ac:dyDescent="0.2">
      <c r="A419" s="10" t="s">
        <v>725</v>
      </c>
      <c r="B419" s="32">
        <f t="shared" si="49"/>
        <v>791</v>
      </c>
      <c r="C419" s="35">
        <f t="shared" si="50"/>
        <v>1040</v>
      </c>
      <c r="D419" s="12" t="str">
        <f t="shared" si="51"/>
        <v>50</v>
      </c>
      <c r="E419" s="12" t="str">
        <f t="shared" si="52"/>
        <v>2</v>
      </c>
      <c r="F419" s="12" t="str">
        <f t="shared" si="53"/>
        <v>1</v>
      </c>
      <c r="G419" s="12">
        <f t="shared" si="54"/>
        <v>0</v>
      </c>
      <c r="H419" s="12" t="str">
        <f t="shared" si="55"/>
        <v>M</v>
      </c>
      <c r="I419" s="12" t="str">
        <f t="shared" si="56"/>
        <v>04</v>
      </c>
    </row>
    <row r="420" spans="1:9" x14ac:dyDescent="0.2">
      <c r="A420" s="10" t="s">
        <v>793</v>
      </c>
      <c r="B420" s="32">
        <f t="shared" si="49"/>
        <v>766</v>
      </c>
      <c r="C420" s="35">
        <f t="shared" si="50"/>
        <v>1007</v>
      </c>
      <c r="D420" s="12" t="str">
        <f t="shared" si="51"/>
        <v>50</v>
      </c>
      <c r="E420" s="12" t="str">
        <f t="shared" si="52"/>
        <v>2</v>
      </c>
      <c r="F420" s="12" t="str">
        <f t="shared" si="53"/>
        <v>1</v>
      </c>
      <c r="G420" s="12">
        <f t="shared" si="54"/>
        <v>0</v>
      </c>
      <c r="H420" s="12" t="str">
        <f t="shared" si="55"/>
        <v>R</v>
      </c>
      <c r="I420" s="12" t="str">
        <f t="shared" si="56"/>
        <v>67</v>
      </c>
    </row>
    <row r="421" spans="1:9" x14ac:dyDescent="0.2">
      <c r="A421" s="10" t="s">
        <v>794</v>
      </c>
      <c r="B421" s="32">
        <f t="shared" si="49"/>
        <v>866</v>
      </c>
      <c r="C421" s="35">
        <f t="shared" si="50"/>
        <v>1139</v>
      </c>
      <c r="D421" s="12" t="str">
        <f t="shared" si="51"/>
        <v>50</v>
      </c>
      <c r="E421" s="12" t="str">
        <f t="shared" si="52"/>
        <v>2</v>
      </c>
      <c r="F421" s="12" t="str">
        <f t="shared" si="53"/>
        <v>2</v>
      </c>
      <c r="G421" s="12">
        <f t="shared" si="54"/>
        <v>0</v>
      </c>
      <c r="H421" s="12" t="str">
        <f t="shared" si="55"/>
        <v>C</v>
      </c>
      <c r="I421" s="12" t="str">
        <f t="shared" si="56"/>
        <v>74</v>
      </c>
    </row>
    <row r="422" spans="1:9" x14ac:dyDescent="0.2">
      <c r="A422" s="10" t="s">
        <v>795</v>
      </c>
      <c r="B422" s="32">
        <f t="shared" si="49"/>
        <v>816</v>
      </c>
      <c r="C422" s="35">
        <f t="shared" si="50"/>
        <v>1073</v>
      </c>
      <c r="D422" s="12" t="str">
        <f t="shared" si="51"/>
        <v>50</v>
      </c>
      <c r="E422" s="12" t="str">
        <f t="shared" si="52"/>
        <v>3</v>
      </c>
      <c r="F422" s="12" t="str">
        <f t="shared" si="53"/>
        <v>2</v>
      </c>
      <c r="G422" s="12">
        <f t="shared" si="54"/>
        <v>0</v>
      </c>
      <c r="H422" s="12" t="str">
        <f t="shared" si="55"/>
        <v>R</v>
      </c>
      <c r="I422" s="12" t="str">
        <f t="shared" si="56"/>
        <v>26</v>
      </c>
    </row>
    <row r="423" spans="1:9" x14ac:dyDescent="0.2">
      <c r="A423" s="10" t="s">
        <v>796</v>
      </c>
      <c r="B423" s="32">
        <f t="shared" si="49"/>
        <v>816</v>
      </c>
      <c r="C423" s="35">
        <f t="shared" si="50"/>
        <v>1073</v>
      </c>
      <c r="D423" s="12" t="str">
        <f t="shared" si="51"/>
        <v>50</v>
      </c>
      <c r="E423" s="12" t="str">
        <f t="shared" si="52"/>
        <v>4</v>
      </c>
      <c r="F423" s="12" t="str">
        <f t="shared" si="53"/>
        <v>1</v>
      </c>
      <c r="G423" s="12">
        <f t="shared" si="54"/>
        <v>0</v>
      </c>
      <c r="H423" s="12" t="str">
        <f t="shared" si="55"/>
        <v>S</v>
      </c>
      <c r="I423" s="12" t="str">
        <f t="shared" si="56"/>
        <v>67</v>
      </c>
    </row>
    <row r="424" spans="1:9" x14ac:dyDescent="0.2">
      <c r="A424" s="10" t="s">
        <v>797</v>
      </c>
      <c r="B424" s="32">
        <f t="shared" si="49"/>
        <v>966</v>
      </c>
      <c r="C424" s="35">
        <f t="shared" si="50"/>
        <v>1271</v>
      </c>
      <c r="D424" s="12" t="str">
        <f t="shared" si="51"/>
        <v>50</v>
      </c>
      <c r="E424" s="12" t="str">
        <f t="shared" si="52"/>
        <v>5</v>
      </c>
      <c r="F424" s="12" t="str">
        <f t="shared" si="53"/>
        <v>1</v>
      </c>
      <c r="G424" s="12">
        <f t="shared" si="54"/>
        <v>0</v>
      </c>
      <c r="H424" s="12" t="str">
        <f t="shared" si="55"/>
        <v>C</v>
      </c>
      <c r="I424" s="12" t="str">
        <f t="shared" si="56"/>
        <v>74</v>
      </c>
    </row>
    <row r="425" spans="1:9" x14ac:dyDescent="0.2">
      <c r="A425" s="10" t="s">
        <v>798</v>
      </c>
      <c r="B425" s="32">
        <f t="shared" si="49"/>
        <v>966</v>
      </c>
      <c r="C425" s="35">
        <f t="shared" si="50"/>
        <v>1271</v>
      </c>
      <c r="D425" s="12" t="str">
        <f t="shared" si="51"/>
        <v>50</v>
      </c>
      <c r="E425" s="12" t="str">
        <f t="shared" si="52"/>
        <v>5</v>
      </c>
      <c r="F425" s="12" t="str">
        <f t="shared" si="53"/>
        <v>1</v>
      </c>
      <c r="G425" s="12">
        <f t="shared" si="54"/>
        <v>0</v>
      </c>
      <c r="H425" s="12" t="str">
        <f t="shared" si="55"/>
        <v>S</v>
      </c>
      <c r="I425" s="12" t="str">
        <f t="shared" si="56"/>
        <v>74</v>
      </c>
    </row>
    <row r="426" spans="1:9" x14ac:dyDescent="0.2">
      <c r="A426" s="10" t="s">
        <v>1919</v>
      </c>
      <c r="B426" s="32">
        <f t="shared" si="49"/>
        <v>766</v>
      </c>
      <c r="C426" s="35">
        <f t="shared" si="50"/>
        <v>1007</v>
      </c>
      <c r="D426" s="12" t="str">
        <f t="shared" si="51"/>
        <v>50</v>
      </c>
      <c r="E426" s="12" t="str">
        <f t="shared" si="52"/>
        <v>2</v>
      </c>
      <c r="F426" s="12" t="str">
        <f t="shared" si="53"/>
        <v>1</v>
      </c>
      <c r="G426" s="12">
        <f t="shared" si="54"/>
        <v>0</v>
      </c>
      <c r="H426" s="12" t="str">
        <f t="shared" si="55"/>
        <v>C</v>
      </c>
      <c r="I426" s="12" t="str">
        <f t="shared" si="56"/>
        <v>67</v>
      </c>
    </row>
    <row r="427" spans="1:9" x14ac:dyDescent="0.2">
      <c r="A427" s="10" t="s">
        <v>1920</v>
      </c>
      <c r="B427" s="32">
        <f t="shared" si="49"/>
        <v>791</v>
      </c>
      <c r="C427" s="35">
        <f t="shared" si="50"/>
        <v>1040</v>
      </c>
      <c r="D427" s="12" t="str">
        <f t="shared" si="51"/>
        <v>50</v>
      </c>
      <c r="E427" s="12" t="str">
        <f t="shared" si="52"/>
        <v>2</v>
      </c>
      <c r="F427" s="12" t="str">
        <f t="shared" si="53"/>
        <v>1</v>
      </c>
      <c r="G427" s="12">
        <f t="shared" si="54"/>
        <v>0</v>
      </c>
      <c r="H427" s="12" t="str">
        <f t="shared" si="55"/>
        <v>R</v>
      </c>
      <c r="I427" s="12" t="str">
        <f t="shared" si="56"/>
        <v>03</v>
      </c>
    </row>
    <row r="428" spans="1:9" x14ac:dyDescent="0.2">
      <c r="A428" s="10" t="s">
        <v>1921</v>
      </c>
      <c r="B428" s="32">
        <f t="shared" si="49"/>
        <v>766</v>
      </c>
      <c r="C428" s="35">
        <f t="shared" si="50"/>
        <v>1007</v>
      </c>
      <c r="D428" s="12" t="str">
        <f t="shared" si="51"/>
        <v>50</v>
      </c>
      <c r="E428" s="12" t="str">
        <f t="shared" si="52"/>
        <v>2</v>
      </c>
      <c r="F428" s="12" t="str">
        <f t="shared" si="53"/>
        <v>2</v>
      </c>
      <c r="G428" s="12">
        <f t="shared" si="54"/>
        <v>1</v>
      </c>
      <c r="H428" s="12" t="str">
        <f t="shared" si="55"/>
        <v>XK</v>
      </c>
      <c r="I428" s="12" t="str">
        <f t="shared" si="56"/>
        <v>26</v>
      </c>
    </row>
    <row r="429" spans="1:9" x14ac:dyDescent="0.2">
      <c r="A429" s="10" t="s">
        <v>1922</v>
      </c>
      <c r="B429" s="32">
        <f t="shared" si="49"/>
        <v>791</v>
      </c>
      <c r="C429" s="35">
        <f t="shared" si="50"/>
        <v>1040</v>
      </c>
      <c r="D429" s="12" t="str">
        <f t="shared" si="51"/>
        <v>50</v>
      </c>
      <c r="E429" s="12" t="str">
        <f t="shared" si="52"/>
        <v>2</v>
      </c>
      <c r="F429" s="12" t="str">
        <f t="shared" si="53"/>
        <v>2</v>
      </c>
      <c r="G429" s="12">
        <f t="shared" si="54"/>
        <v>1</v>
      </c>
      <c r="H429" s="12" t="str">
        <f t="shared" si="55"/>
        <v>XS</v>
      </c>
      <c r="I429" s="12" t="str">
        <f t="shared" si="56"/>
        <v>04</v>
      </c>
    </row>
    <row r="430" spans="1:9" x14ac:dyDescent="0.2">
      <c r="A430" s="10" t="s">
        <v>1923</v>
      </c>
      <c r="B430" s="32">
        <f t="shared" si="49"/>
        <v>791</v>
      </c>
      <c r="C430" s="35">
        <f t="shared" si="50"/>
        <v>1040</v>
      </c>
      <c r="D430" s="12" t="str">
        <f t="shared" si="51"/>
        <v>50</v>
      </c>
      <c r="E430" s="12" t="str">
        <f t="shared" si="52"/>
        <v>2</v>
      </c>
      <c r="F430" s="12" t="str">
        <f t="shared" si="53"/>
        <v>5</v>
      </c>
      <c r="G430" s="12">
        <f t="shared" si="54"/>
        <v>0</v>
      </c>
      <c r="H430" s="12" t="str">
        <f t="shared" si="55"/>
        <v>C</v>
      </c>
      <c r="I430" s="12" t="str">
        <f t="shared" si="56"/>
        <v>02</v>
      </c>
    </row>
    <row r="431" spans="1:9" x14ac:dyDescent="0.2">
      <c r="A431" s="10" t="s">
        <v>1924</v>
      </c>
      <c r="B431" s="32">
        <f t="shared" si="49"/>
        <v>791</v>
      </c>
      <c r="C431" s="35">
        <f t="shared" si="50"/>
        <v>1040</v>
      </c>
      <c r="D431" s="12" t="str">
        <f t="shared" si="51"/>
        <v>50</v>
      </c>
      <c r="E431" s="12" t="str">
        <f t="shared" si="52"/>
        <v>2</v>
      </c>
      <c r="F431" s="12" t="str">
        <f t="shared" si="53"/>
        <v>5</v>
      </c>
      <c r="G431" s="12">
        <f t="shared" si="54"/>
        <v>1</v>
      </c>
      <c r="H431" s="12" t="str">
        <f t="shared" si="55"/>
        <v>XS</v>
      </c>
      <c r="I431" s="12" t="str">
        <f t="shared" si="56"/>
        <v>02</v>
      </c>
    </row>
    <row r="432" spans="1:9" x14ac:dyDescent="0.2">
      <c r="A432" s="10" t="s">
        <v>1925</v>
      </c>
      <c r="B432" s="32">
        <f t="shared" si="49"/>
        <v>791</v>
      </c>
      <c r="C432" s="35">
        <f t="shared" si="50"/>
        <v>1040</v>
      </c>
      <c r="D432" s="12" t="str">
        <f t="shared" si="51"/>
        <v>50</v>
      </c>
      <c r="E432" s="12" t="str">
        <f t="shared" si="52"/>
        <v>2</v>
      </c>
      <c r="F432" s="12" t="str">
        <f t="shared" si="53"/>
        <v>5</v>
      </c>
      <c r="G432" s="12">
        <f t="shared" si="54"/>
        <v>1</v>
      </c>
      <c r="H432" s="12" t="str">
        <f t="shared" si="55"/>
        <v>XS</v>
      </c>
      <c r="I432" s="12" t="str">
        <f t="shared" si="56"/>
        <v>03</v>
      </c>
    </row>
    <row r="433" spans="1:9" x14ac:dyDescent="0.2">
      <c r="A433" s="10" t="s">
        <v>1926</v>
      </c>
      <c r="B433" s="32">
        <f t="shared" si="49"/>
        <v>916</v>
      </c>
      <c r="C433" s="35">
        <f t="shared" si="50"/>
        <v>1205</v>
      </c>
      <c r="D433" s="12" t="str">
        <f t="shared" si="51"/>
        <v>50</v>
      </c>
      <c r="E433" s="12" t="str">
        <f t="shared" si="52"/>
        <v>3</v>
      </c>
      <c r="F433" s="12" t="str">
        <f t="shared" si="53"/>
        <v>1</v>
      </c>
      <c r="G433" s="12">
        <f t="shared" si="54"/>
        <v>0</v>
      </c>
      <c r="H433" s="12" t="str">
        <f t="shared" si="55"/>
        <v>B</v>
      </c>
      <c r="I433" s="12" t="str">
        <f t="shared" si="56"/>
        <v>74</v>
      </c>
    </row>
    <row r="434" spans="1:9" x14ac:dyDescent="0.2">
      <c r="A434" s="10" t="s">
        <v>1927</v>
      </c>
      <c r="B434" s="32">
        <f t="shared" si="49"/>
        <v>841</v>
      </c>
      <c r="C434" s="35">
        <f t="shared" si="50"/>
        <v>1106</v>
      </c>
      <c r="D434" s="12" t="str">
        <f t="shared" si="51"/>
        <v>50</v>
      </c>
      <c r="E434" s="12" t="str">
        <f t="shared" si="52"/>
        <v>3</v>
      </c>
      <c r="F434" s="12" t="str">
        <f t="shared" si="53"/>
        <v>1</v>
      </c>
      <c r="G434" s="12">
        <f t="shared" si="54"/>
        <v>0</v>
      </c>
      <c r="H434" s="12" t="str">
        <f t="shared" si="55"/>
        <v>C</v>
      </c>
      <c r="I434" s="12" t="str">
        <f t="shared" si="56"/>
        <v>02</v>
      </c>
    </row>
    <row r="435" spans="1:9" x14ac:dyDescent="0.2">
      <c r="A435" s="10" t="s">
        <v>1928</v>
      </c>
      <c r="B435" s="32">
        <f t="shared" si="49"/>
        <v>841</v>
      </c>
      <c r="C435" s="35">
        <f t="shared" si="50"/>
        <v>1106</v>
      </c>
      <c r="D435" s="12" t="str">
        <f t="shared" si="51"/>
        <v>50</v>
      </c>
      <c r="E435" s="12" t="str">
        <f t="shared" si="52"/>
        <v>3</v>
      </c>
      <c r="F435" s="12" t="str">
        <f t="shared" si="53"/>
        <v>1</v>
      </c>
      <c r="G435" s="12">
        <f t="shared" si="54"/>
        <v>0</v>
      </c>
      <c r="H435" s="12" t="str">
        <f t="shared" si="55"/>
        <v>R</v>
      </c>
      <c r="I435" s="12" t="str">
        <f t="shared" si="56"/>
        <v>02</v>
      </c>
    </row>
    <row r="436" spans="1:9" x14ac:dyDescent="0.2">
      <c r="A436" s="10" t="s">
        <v>1929</v>
      </c>
      <c r="B436" s="32">
        <f t="shared" si="49"/>
        <v>841</v>
      </c>
      <c r="C436" s="35">
        <f t="shared" si="50"/>
        <v>1106</v>
      </c>
      <c r="D436" s="12" t="str">
        <f t="shared" si="51"/>
        <v>50</v>
      </c>
      <c r="E436" s="12" t="str">
        <f t="shared" si="52"/>
        <v>3</v>
      </c>
      <c r="F436" s="12" t="str">
        <f t="shared" si="53"/>
        <v>1</v>
      </c>
      <c r="G436" s="12">
        <f t="shared" si="54"/>
        <v>0</v>
      </c>
      <c r="H436" s="12" t="str">
        <f t="shared" si="55"/>
        <v>R</v>
      </c>
      <c r="I436" s="12" t="str">
        <f t="shared" si="56"/>
        <v>03</v>
      </c>
    </row>
    <row r="437" spans="1:9" x14ac:dyDescent="0.2">
      <c r="A437" s="10" t="s">
        <v>1930</v>
      </c>
      <c r="B437" s="32">
        <f t="shared" si="49"/>
        <v>816</v>
      </c>
      <c r="C437" s="35">
        <f t="shared" si="50"/>
        <v>1073</v>
      </c>
      <c r="D437" s="12" t="str">
        <f t="shared" si="51"/>
        <v>50</v>
      </c>
      <c r="E437" s="12" t="str">
        <f t="shared" si="52"/>
        <v>3</v>
      </c>
      <c r="F437" s="12" t="str">
        <f t="shared" si="53"/>
        <v>1</v>
      </c>
      <c r="G437" s="12">
        <f t="shared" si="54"/>
        <v>0</v>
      </c>
      <c r="H437" s="12" t="str">
        <f t="shared" si="55"/>
        <v>S</v>
      </c>
      <c r="I437" s="12" t="str">
        <f t="shared" si="56"/>
        <v>26</v>
      </c>
    </row>
    <row r="438" spans="1:9" x14ac:dyDescent="0.2">
      <c r="A438" s="10" t="s">
        <v>1931</v>
      </c>
      <c r="B438" s="32">
        <f t="shared" si="49"/>
        <v>841</v>
      </c>
      <c r="C438" s="35">
        <f t="shared" si="50"/>
        <v>1106</v>
      </c>
      <c r="D438" s="12" t="str">
        <f t="shared" si="51"/>
        <v>50</v>
      </c>
      <c r="E438" s="12" t="str">
        <f t="shared" si="52"/>
        <v>3</v>
      </c>
      <c r="F438" s="12" t="str">
        <f t="shared" si="53"/>
        <v>1</v>
      </c>
      <c r="G438" s="12">
        <f t="shared" si="54"/>
        <v>1</v>
      </c>
      <c r="H438" s="12" t="str">
        <f t="shared" si="55"/>
        <v>XS</v>
      </c>
      <c r="I438" s="12" t="str">
        <f t="shared" si="56"/>
        <v>02</v>
      </c>
    </row>
    <row r="439" spans="1:9" x14ac:dyDescent="0.2">
      <c r="A439" s="10" t="s">
        <v>1932</v>
      </c>
      <c r="B439" s="32">
        <f t="shared" si="49"/>
        <v>816</v>
      </c>
      <c r="C439" s="35">
        <f t="shared" si="50"/>
        <v>1073</v>
      </c>
      <c r="D439" s="12" t="str">
        <f t="shared" si="51"/>
        <v>50</v>
      </c>
      <c r="E439" s="12" t="str">
        <f t="shared" si="52"/>
        <v>3</v>
      </c>
      <c r="F439" s="12" t="str">
        <f t="shared" si="53"/>
        <v>2</v>
      </c>
      <c r="G439" s="12">
        <f t="shared" si="54"/>
        <v>1</v>
      </c>
      <c r="H439" s="12" t="str">
        <f t="shared" si="55"/>
        <v>XK</v>
      </c>
      <c r="I439" s="12" t="str">
        <f t="shared" si="56"/>
        <v>26</v>
      </c>
    </row>
    <row r="440" spans="1:9" x14ac:dyDescent="0.2">
      <c r="A440" s="10" t="s">
        <v>1933</v>
      </c>
      <c r="B440" s="32">
        <f t="shared" si="49"/>
        <v>816</v>
      </c>
      <c r="C440" s="35">
        <f t="shared" si="50"/>
        <v>1073</v>
      </c>
      <c r="D440" s="12" t="str">
        <f t="shared" si="51"/>
        <v>50</v>
      </c>
      <c r="E440" s="12" t="str">
        <f t="shared" si="52"/>
        <v>3</v>
      </c>
      <c r="F440" s="12" t="str">
        <f t="shared" si="53"/>
        <v>2</v>
      </c>
      <c r="G440" s="12">
        <f t="shared" si="54"/>
        <v>1</v>
      </c>
      <c r="H440" s="12" t="str">
        <f t="shared" si="55"/>
        <v>XS</v>
      </c>
      <c r="I440" s="12" t="str">
        <f t="shared" si="56"/>
        <v>26</v>
      </c>
    </row>
    <row r="441" spans="1:9" x14ac:dyDescent="0.2">
      <c r="A441" s="10" t="s">
        <v>1934</v>
      </c>
      <c r="B441" s="32">
        <f t="shared" si="49"/>
        <v>816</v>
      </c>
      <c r="C441" s="35">
        <f t="shared" si="50"/>
        <v>1073</v>
      </c>
      <c r="D441" s="12" t="str">
        <f t="shared" si="51"/>
        <v>50</v>
      </c>
      <c r="E441" s="12" t="str">
        <f t="shared" si="52"/>
        <v>4</v>
      </c>
      <c r="F441" s="12" t="str">
        <f t="shared" si="53"/>
        <v>2</v>
      </c>
      <c r="G441" s="12">
        <f t="shared" si="54"/>
        <v>0</v>
      </c>
      <c r="H441" s="12" t="str">
        <f t="shared" si="55"/>
        <v>B</v>
      </c>
      <c r="I441" s="12" t="str">
        <f t="shared" si="56"/>
        <v>26</v>
      </c>
    </row>
    <row r="442" spans="1:9" x14ac:dyDescent="0.2">
      <c r="A442" s="10" t="s">
        <v>1935</v>
      </c>
      <c r="B442" s="32">
        <f t="shared" si="49"/>
        <v>916</v>
      </c>
      <c r="C442" s="35">
        <f t="shared" si="50"/>
        <v>1205</v>
      </c>
      <c r="D442" s="12" t="str">
        <f t="shared" si="51"/>
        <v>50</v>
      </c>
      <c r="E442" s="12" t="str">
        <f t="shared" si="52"/>
        <v>4</v>
      </c>
      <c r="F442" s="12" t="str">
        <f t="shared" si="53"/>
        <v>2</v>
      </c>
      <c r="G442" s="12">
        <f t="shared" si="54"/>
        <v>0</v>
      </c>
      <c r="H442" s="12" t="str">
        <f t="shared" si="55"/>
        <v>R</v>
      </c>
      <c r="I442" s="12" t="str">
        <f t="shared" si="56"/>
        <v>74</v>
      </c>
    </row>
    <row r="443" spans="1:9" x14ac:dyDescent="0.2">
      <c r="A443" s="10" t="s">
        <v>1936</v>
      </c>
      <c r="B443" s="32">
        <f t="shared" si="49"/>
        <v>816</v>
      </c>
      <c r="C443" s="35">
        <f t="shared" si="50"/>
        <v>1073</v>
      </c>
      <c r="D443" s="12" t="str">
        <f t="shared" si="51"/>
        <v>50</v>
      </c>
      <c r="E443" s="12" t="str">
        <f t="shared" si="52"/>
        <v>4</v>
      </c>
      <c r="F443" s="12" t="str">
        <f t="shared" si="53"/>
        <v>5</v>
      </c>
      <c r="G443" s="12">
        <f t="shared" si="54"/>
        <v>0</v>
      </c>
      <c r="H443" s="12" t="str">
        <f t="shared" si="55"/>
        <v>C</v>
      </c>
      <c r="I443" s="12" t="str">
        <f t="shared" si="56"/>
        <v>26</v>
      </c>
    </row>
    <row r="444" spans="1:9" x14ac:dyDescent="0.2">
      <c r="A444" s="10" t="s">
        <v>1937</v>
      </c>
      <c r="B444" s="32">
        <f t="shared" si="49"/>
        <v>866</v>
      </c>
      <c r="C444" s="35">
        <f t="shared" si="50"/>
        <v>1139</v>
      </c>
      <c r="D444" s="12" t="str">
        <f t="shared" si="51"/>
        <v>50</v>
      </c>
      <c r="E444" s="12" t="str">
        <f t="shared" si="52"/>
        <v>5</v>
      </c>
      <c r="F444" s="12" t="str">
        <f t="shared" si="53"/>
        <v>1</v>
      </c>
      <c r="G444" s="12">
        <f t="shared" si="54"/>
        <v>0</v>
      </c>
      <c r="H444" s="12" t="str">
        <f t="shared" si="55"/>
        <v>S</v>
      </c>
      <c r="I444" s="12" t="str">
        <f t="shared" si="56"/>
        <v>26</v>
      </c>
    </row>
    <row r="445" spans="1:9" x14ac:dyDescent="0.2">
      <c r="A445" s="10" t="s">
        <v>1938</v>
      </c>
      <c r="B445" s="32">
        <f t="shared" si="49"/>
        <v>866</v>
      </c>
      <c r="C445" s="35">
        <f t="shared" si="50"/>
        <v>1139</v>
      </c>
      <c r="D445" s="12" t="str">
        <f t="shared" si="51"/>
        <v>50</v>
      </c>
      <c r="E445" s="12" t="str">
        <f t="shared" si="52"/>
        <v>5</v>
      </c>
      <c r="F445" s="12" t="str">
        <f t="shared" si="53"/>
        <v>1</v>
      </c>
      <c r="G445" s="12">
        <f t="shared" si="54"/>
        <v>0</v>
      </c>
      <c r="H445" s="12" t="str">
        <f t="shared" si="55"/>
        <v>S</v>
      </c>
      <c r="I445" s="12" t="str">
        <f t="shared" si="56"/>
        <v>67</v>
      </c>
    </row>
    <row r="446" spans="1:9" x14ac:dyDescent="0.2">
      <c r="A446" s="10" t="s">
        <v>1939</v>
      </c>
      <c r="B446" s="32">
        <f t="shared" si="49"/>
        <v>891</v>
      </c>
      <c r="C446" s="35">
        <f t="shared" si="50"/>
        <v>1172</v>
      </c>
      <c r="D446" s="12" t="str">
        <f t="shared" si="51"/>
        <v>50</v>
      </c>
      <c r="E446" s="12" t="str">
        <f t="shared" si="52"/>
        <v>5</v>
      </c>
      <c r="F446" s="12" t="str">
        <f t="shared" si="53"/>
        <v>1</v>
      </c>
      <c r="G446" s="12">
        <f t="shared" si="54"/>
        <v>1</v>
      </c>
      <c r="H446" s="12" t="str">
        <f t="shared" si="55"/>
        <v>XK</v>
      </c>
      <c r="I446" s="12" t="str">
        <f t="shared" si="56"/>
        <v>02</v>
      </c>
    </row>
    <row r="447" spans="1:9" x14ac:dyDescent="0.2">
      <c r="A447" s="10" t="s">
        <v>1940</v>
      </c>
      <c r="B447" s="32">
        <f t="shared" si="49"/>
        <v>891</v>
      </c>
      <c r="C447" s="35">
        <f t="shared" si="50"/>
        <v>1172</v>
      </c>
      <c r="D447" s="12" t="str">
        <f t="shared" si="51"/>
        <v>50</v>
      </c>
      <c r="E447" s="12" t="str">
        <f t="shared" si="52"/>
        <v>5</v>
      </c>
      <c r="F447" s="12" t="str">
        <f t="shared" si="53"/>
        <v>2</v>
      </c>
      <c r="G447" s="12">
        <f t="shared" si="54"/>
        <v>0</v>
      </c>
      <c r="H447" s="12" t="str">
        <f t="shared" si="55"/>
        <v>B</v>
      </c>
      <c r="I447" s="12" t="str">
        <f t="shared" si="56"/>
        <v>04</v>
      </c>
    </row>
    <row r="448" spans="1:9" x14ac:dyDescent="0.2">
      <c r="A448" s="10" t="s">
        <v>1941</v>
      </c>
      <c r="B448" s="32">
        <f t="shared" si="49"/>
        <v>891</v>
      </c>
      <c r="C448" s="35">
        <f t="shared" si="50"/>
        <v>1172</v>
      </c>
      <c r="D448" s="12" t="str">
        <f t="shared" si="51"/>
        <v>50</v>
      </c>
      <c r="E448" s="12" t="str">
        <f t="shared" si="52"/>
        <v>5</v>
      </c>
      <c r="F448" s="12" t="str">
        <f t="shared" si="53"/>
        <v>2</v>
      </c>
      <c r="G448" s="12">
        <f t="shared" si="54"/>
        <v>0</v>
      </c>
      <c r="H448" s="12" t="str">
        <f t="shared" si="55"/>
        <v>S</v>
      </c>
      <c r="I448" s="12" t="str">
        <f t="shared" si="56"/>
        <v>03</v>
      </c>
    </row>
    <row r="449" spans="1:9" x14ac:dyDescent="0.2">
      <c r="A449" s="10" t="s">
        <v>1942</v>
      </c>
      <c r="B449" s="32">
        <f t="shared" si="49"/>
        <v>866</v>
      </c>
      <c r="C449" s="35">
        <f t="shared" si="50"/>
        <v>1139</v>
      </c>
      <c r="D449" s="12" t="str">
        <f t="shared" si="51"/>
        <v>50</v>
      </c>
      <c r="E449" s="12" t="str">
        <f t="shared" si="52"/>
        <v>5</v>
      </c>
      <c r="F449" s="12" t="str">
        <f t="shared" si="53"/>
        <v>2</v>
      </c>
      <c r="G449" s="12">
        <f t="shared" si="54"/>
        <v>1</v>
      </c>
      <c r="H449" s="12" t="str">
        <f t="shared" si="55"/>
        <v>XK</v>
      </c>
      <c r="I449" s="12" t="str">
        <f t="shared" si="56"/>
        <v>26</v>
      </c>
    </row>
    <row r="450" spans="1:9" x14ac:dyDescent="0.2">
      <c r="A450" s="10" t="s">
        <v>1943</v>
      </c>
      <c r="B450" s="32">
        <f t="shared" si="49"/>
        <v>891</v>
      </c>
      <c r="C450" s="35">
        <f t="shared" si="50"/>
        <v>1172</v>
      </c>
      <c r="D450" s="12" t="str">
        <f t="shared" si="51"/>
        <v>50</v>
      </c>
      <c r="E450" s="12" t="str">
        <f t="shared" si="52"/>
        <v>5</v>
      </c>
      <c r="F450" s="12" t="str">
        <f t="shared" si="53"/>
        <v>5</v>
      </c>
      <c r="G450" s="12">
        <f t="shared" si="54"/>
        <v>0</v>
      </c>
      <c r="H450" s="12" t="str">
        <f t="shared" si="55"/>
        <v>B</v>
      </c>
      <c r="I450" s="12" t="str">
        <f t="shared" si="56"/>
        <v>04</v>
      </c>
    </row>
    <row r="451" spans="1:9" x14ac:dyDescent="0.2">
      <c r="A451" s="10" t="s">
        <v>1944</v>
      </c>
      <c r="B451" s="32">
        <f t="shared" si="49"/>
        <v>891</v>
      </c>
      <c r="C451" s="35">
        <f t="shared" si="50"/>
        <v>1172</v>
      </c>
      <c r="D451" s="12" t="str">
        <f t="shared" si="51"/>
        <v>50</v>
      </c>
      <c r="E451" s="12" t="str">
        <f t="shared" si="52"/>
        <v>5</v>
      </c>
      <c r="F451" s="12" t="str">
        <f t="shared" si="53"/>
        <v>5</v>
      </c>
      <c r="G451" s="12">
        <f t="shared" si="54"/>
        <v>0</v>
      </c>
      <c r="H451" s="12" t="str">
        <f t="shared" si="55"/>
        <v>S</v>
      </c>
      <c r="I451" s="12" t="str">
        <f t="shared" si="56"/>
        <v>03</v>
      </c>
    </row>
    <row r="452" spans="1:9" x14ac:dyDescent="0.2">
      <c r="B452" s="36"/>
      <c r="C452" s="36"/>
      <c r="D452" s="12"/>
      <c r="E452" s="12"/>
      <c r="F452" s="12"/>
      <c r="G452" s="12"/>
      <c r="H452" s="12" t="str">
        <f t="shared" si="55"/>
        <v/>
      </c>
      <c r="I452" s="12" t="str">
        <f t="shared" si="56"/>
        <v/>
      </c>
    </row>
    <row r="453" spans="1:9" x14ac:dyDescent="0.2">
      <c r="B453" s="36"/>
      <c r="C453" s="36"/>
      <c r="D453" s="12"/>
      <c r="E453" s="12"/>
      <c r="F453" s="12"/>
      <c r="G453" s="12"/>
      <c r="H453" s="12" t="str">
        <f t="shared" si="55"/>
        <v/>
      </c>
      <c r="I453" s="12" t="str">
        <f t="shared" si="56"/>
        <v/>
      </c>
    </row>
    <row r="454" spans="1:9" x14ac:dyDescent="0.2">
      <c r="B454" s="36"/>
      <c r="C454" s="36"/>
      <c r="D454" s="12"/>
      <c r="E454" s="12"/>
      <c r="F454" s="12"/>
      <c r="G454" s="12"/>
      <c r="H454" s="12" t="str">
        <f t="shared" si="55"/>
        <v/>
      </c>
      <c r="I454" s="12" t="str">
        <f t="shared" si="56"/>
        <v/>
      </c>
    </row>
    <row r="455" spans="1:9" x14ac:dyDescent="0.2">
      <c r="B455" s="36"/>
      <c r="C455" s="36"/>
      <c r="D455" s="12"/>
      <c r="E455" s="12"/>
      <c r="F455" s="12"/>
      <c r="G455" s="12"/>
      <c r="H455" s="12" t="str">
        <f t="shared" ref="H455:H518" si="57">TRIM(MID(A455,5,1+G455))</f>
        <v/>
      </c>
      <c r="I455" s="12" t="str">
        <f t="shared" ref="I455:I518" si="58">TRIM(MID(A455,8+G455,2))</f>
        <v/>
      </c>
    </row>
    <row r="456" spans="1:9" x14ac:dyDescent="0.2">
      <c r="B456" s="36"/>
      <c r="C456" s="36"/>
      <c r="D456" s="12"/>
      <c r="E456" s="12"/>
      <c r="F456" s="12"/>
      <c r="G456" s="12"/>
      <c r="H456" s="12" t="str">
        <f t="shared" si="57"/>
        <v/>
      </c>
      <c r="I456" s="12" t="str">
        <f t="shared" si="58"/>
        <v/>
      </c>
    </row>
    <row r="457" spans="1:9" x14ac:dyDescent="0.2">
      <c r="B457" s="36"/>
      <c r="C457" s="36"/>
      <c r="D457" s="12"/>
      <c r="E457" s="12"/>
      <c r="F457" s="12"/>
      <c r="G457" s="12"/>
      <c r="H457" s="12" t="str">
        <f t="shared" si="57"/>
        <v/>
      </c>
      <c r="I457" s="12" t="str">
        <f t="shared" si="58"/>
        <v/>
      </c>
    </row>
    <row r="458" spans="1:9" x14ac:dyDescent="0.2">
      <c r="B458" s="36"/>
      <c r="C458" s="36"/>
      <c r="D458" s="12"/>
      <c r="E458" s="12"/>
      <c r="F458" s="12"/>
      <c r="G458" s="12"/>
      <c r="H458" s="12" t="str">
        <f t="shared" si="57"/>
        <v/>
      </c>
      <c r="I458" s="12" t="str">
        <f t="shared" si="58"/>
        <v/>
      </c>
    </row>
    <row r="459" spans="1:9" x14ac:dyDescent="0.2">
      <c r="B459" s="36"/>
      <c r="C459" s="36"/>
      <c r="D459" s="12"/>
      <c r="E459" s="12"/>
      <c r="F459" s="12"/>
      <c r="G459" s="12"/>
      <c r="H459" s="12" t="str">
        <f t="shared" si="57"/>
        <v/>
      </c>
      <c r="I459" s="12" t="str">
        <f t="shared" si="58"/>
        <v/>
      </c>
    </row>
    <row r="460" spans="1:9" x14ac:dyDescent="0.2">
      <c r="B460" s="36"/>
      <c r="C460" s="36"/>
      <c r="D460" s="12"/>
      <c r="E460" s="12"/>
      <c r="F460" s="12"/>
      <c r="G460" s="12"/>
      <c r="H460" s="12" t="str">
        <f t="shared" si="57"/>
        <v/>
      </c>
      <c r="I460" s="12" t="str">
        <f t="shared" si="58"/>
        <v/>
      </c>
    </row>
    <row r="461" spans="1:9" x14ac:dyDescent="0.2">
      <c r="B461" s="36"/>
      <c r="C461" s="36"/>
      <c r="D461" s="12"/>
      <c r="E461" s="12"/>
      <c r="F461" s="12"/>
      <c r="G461" s="12"/>
      <c r="H461" s="12" t="str">
        <f t="shared" si="57"/>
        <v/>
      </c>
      <c r="I461" s="12" t="str">
        <f t="shared" si="58"/>
        <v/>
      </c>
    </row>
    <row r="462" spans="1:9" x14ac:dyDescent="0.2">
      <c r="B462" s="36"/>
      <c r="C462" s="36"/>
      <c r="D462" s="12"/>
      <c r="E462" s="12"/>
      <c r="F462" s="12"/>
      <c r="G462" s="12"/>
      <c r="H462" s="12" t="str">
        <f t="shared" si="57"/>
        <v/>
      </c>
      <c r="I462" s="12" t="str">
        <f t="shared" si="58"/>
        <v/>
      </c>
    </row>
    <row r="463" spans="1:9" x14ac:dyDescent="0.2">
      <c r="B463" s="36"/>
      <c r="C463" s="36"/>
      <c r="D463" s="12"/>
      <c r="E463" s="12"/>
      <c r="F463" s="12"/>
      <c r="G463" s="12"/>
      <c r="H463" s="12" t="str">
        <f t="shared" si="57"/>
        <v/>
      </c>
      <c r="I463" s="12" t="str">
        <f t="shared" si="58"/>
        <v/>
      </c>
    </row>
    <row r="464" spans="1:9" x14ac:dyDescent="0.2">
      <c r="B464" s="36"/>
      <c r="C464" s="36"/>
      <c r="D464" s="12"/>
      <c r="E464" s="12"/>
      <c r="F464" s="12"/>
      <c r="G464" s="12"/>
      <c r="H464" s="12" t="str">
        <f t="shared" si="57"/>
        <v/>
      </c>
      <c r="I464" s="12" t="str">
        <f t="shared" si="58"/>
        <v/>
      </c>
    </row>
    <row r="465" spans="2:9" x14ac:dyDescent="0.2">
      <c r="B465" s="36"/>
      <c r="C465" s="36"/>
      <c r="D465" s="12"/>
      <c r="E465" s="12"/>
      <c r="F465" s="12"/>
      <c r="G465" s="12"/>
      <c r="H465" s="12" t="str">
        <f t="shared" si="57"/>
        <v/>
      </c>
      <c r="I465" s="12" t="str">
        <f t="shared" si="58"/>
        <v/>
      </c>
    </row>
    <row r="466" spans="2:9" x14ac:dyDescent="0.2">
      <c r="B466" s="36"/>
      <c r="C466" s="36"/>
      <c r="D466" s="12"/>
      <c r="E466" s="12"/>
      <c r="F466" s="12"/>
      <c r="G466" s="12"/>
      <c r="H466" s="12" t="str">
        <f t="shared" si="57"/>
        <v/>
      </c>
      <c r="I466" s="12" t="str">
        <f t="shared" si="58"/>
        <v/>
      </c>
    </row>
    <row r="467" spans="2:9" x14ac:dyDescent="0.2">
      <c r="B467" s="36"/>
      <c r="C467" s="36"/>
      <c r="D467" s="12"/>
      <c r="E467" s="12"/>
      <c r="F467" s="12"/>
      <c r="G467" s="12"/>
      <c r="H467" s="12" t="str">
        <f t="shared" si="57"/>
        <v/>
      </c>
      <c r="I467" s="12" t="str">
        <f t="shared" si="58"/>
        <v/>
      </c>
    </row>
    <row r="468" spans="2:9" x14ac:dyDescent="0.2">
      <c r="B468" s="36"/>
      <c r="C468" s="36"/>
      <c r="D468" s="12"/>
      <c r="E468" s="12"/>
      <c r="F468" s="12"/>
      <c r="G468" s="12"/>
      <c r="H468" s="12" t="str">
        <f t="shared" si="57"/>
        <v/>
      </c>
      <c r="I468" s="12" t="str">
        <f t="shared" si="58"/>
        <v/>
      </c>
    </row>
    <row r="469" spans="2:9" x14ac:dyDescent="0.2">
      <c r="B469" s="36"/>
      <c r="C469" s="36"/>
      <c r="D469" s="12"/>
      <c r="E469" s="12"/>
      <c r="F469" s="12"/>
      <c r="G469" s="12"/>
      <c r="H469" s="12" t="str">
        <f t="shared" si="57"/>
        <v/>
      </c>
      <c r="I469" s="12" t="str">
        <f t="shared" si="58"/>
        <v/>
      </c>
    </row>
    <row r="470" spans="2:9" x14ac:dyDescent="0.2">
      <c r="B470" s="36"/>
      <c r="C470" s="36"/>
      <c r="D470" s="12"/>
      <c r="E470" s="12"/>
      <c r="F470" s="12"/>
      <c r="G470" s="12"/>
      <c r="H470" s="12" t="str">
        <f t="shared" si="57"/>
        <v/>
      </c>
      <c r="I470" s="12" t="str">
        <f t="shared" si="58"/>
        <v/>
      </c>
    </row>
    <row r="471" spans="2:9" x14ac:dyDescent="0.2">
      <c r="B471" s="36"/>
      <c r="C471" s="36"/>
      <c r="D471" s="12"/>
      <c r="E471" s="12"/>
      <c r="F471" s="12"/>
      <c r="G471" s="12"/>
      <c r="H471" s="12" t="str">
        <f t="shared" si="57"/>
        <v/>
      </c>
      <c r="I471" s="12" t="str">
        <f t="shared" si="58"/>
        <v/>
      </c>
    </row>
    <row r="472" spans="2:9" x14ac:dyDescent="0.2">
      <c r="B472" s="36"/>
      <c r="C472" s="36"/>
      <c r="D472" s="12"/>
      <c r="E472" s="12"/>
      <c r="F472" s="12"/>
      <c r="G472" s="12"/>
      <c r="H472" s="12" t="str">
        <f t="shared" si="57"/>
        <v/>
      </c>
      <c r="I472" s="12" t="str">
        <f t="shared" si="58"/>
        <v/>
      </c>
    </row>
    <row r="473" spans="2:9" x14ac:dyDescent="0.2">
      <c r="B473" s="36"/>
      <c r="C473" s="36"/>
      <c r="D473" s="12"/>
      <c r="E473" s="12"/>
      <c r="F473" s="12"/>
      <c r="G473" s="12"/>
      <c r="H473" s="12" t="str">
        <f t="shared" si="57"/>
        <v/>
      </c>
      <c r="I473" s="12" t="str">
        <f t="shared" si="58"/>
        <v/>
      </c>
    </row>
    <row r="474" spans="2:9" x14ac:dyDescent="0.2">
      <c r="B474" s="36"/>
      <c r="C474" s="36"/>
      <c r="D474" s="12"/>
      <c r="E474" s="12"/>
      <c r="F474" s="12"/>
      <c r="G474" s="12"/>
      <c r="H474" s="12" t="str">
        <f t="shared" si="57"/>
        <v/>
      </c>
      <c r="I474" s="12" t="str">
        <f t="shared" si="58"/>
        <v/>
      </c>
    </row>
    <row r="475" spans="2:9" x14ac:dyDescent="0.2">
      <c r="B475" s="36"/>
      <c r="C475" s="36"/>
      <c r="D475" s="12"/>
      <c r="E475" s="12"/>
      <c r="F475" s="12"/>
      <c r="G475" s="12"/>
      <c r="H475" s="12" t="str">
        <f t="shared" si="57"/>
        <v/>
      </c>
      <c r="I475" s="12" t="str">
        <f t="shared" si="58"/>
        <v/>
      </c>
    </row>
    <row r="476" spans="2:9" x14ac:dyDescent="0.2">
      <c r="B476" s="36"/>
      <c r="C476" s="36"/>
      <c r="D476" s="12"/>
      <c r="E476" s="12"/>
      <c r="F476" s="12"/>
      <c r="G476" s="12"/>
      <c r="H476" s="12" t="str">
        <f t="shared" si="57"/>
        <v/>
      </c>
      <c r="I476" s="12" t="str">
        <f t="shared" si="58"/>
        <v/>
      </c>
    </row>
    <row r="477" spans="2:9" x14ac:dyDescent="0.2">
      <c r="B477" s="36"/>
      <c r="C477" s="36"/>
      <c r="D477" s="12"/>
      <c r="E477" s="12"/>
      <c r="F477" s="12"/>
      <c r="G477" s="12"/>
      <c r="H477" s="12" t="str">
        <f t="shared" si="57"/>
        <v/>
      </c>
      <c r="I477" s="12" t="str">
        <f t="shared" si="58"/>
        <v/>
      </c>
    </row>
    <row r="478" spans="2:9" x14ac:dyDescent="0.2">
      <c r="B478" s="36"/>
      <c r="C478" s="36"/>
      <c r="D478" s="12"/>
      <c r="E478" s="12"/>
      <c r="F478" s="12"/>
      <c r="G478" s="12"/>
      <c r="H478" s="12" t="str">
        <f t="shared" si="57"/>
        <v/>
      </c>
      <c r="I478" s="12" t="str">
        <f t="shared" si="58"/>
        <v/>
      </c>
    </row>
    <row r="479" spans="2:9" x14ac:dyDescent="0.2">
      <c r="B479" s="36"/>
      <c r="C479" s="36"/>
      <c r="D479" s="12"/>
      <c r="E479" s="12"/>
      <c r="F479" s="12"/>
      <c r="G479" s="12"/>
      <c r="H479" s="12" t="str">
        <f t="shared" si="57"/>
        <v/>
      </c>
      <c r="I479" s="12" t="str">
        <f t="shared" si="58"/>
        <v/>
      </c>
    </row>
    <row r="480" spans="2:9" x14ac:dyDescent="0.2">
      <c r="B480" s="36"/>
      <c r="C480" s="36"/>
      <c r="D480" s="12"/>
      <c r="E480" s="12"/>
      <c r="F480" s="12"/>
      <c r="G480" s="12"/>
      <c r="H480" s="12" t="str">
        <f t="shared" si="57"/>
        <v/>
      </c>
      <c r="I480" s="12" t="str">
        <f t="shared" si="58"/>
        <v/>
      </c>
    </row>
    <row r="481" spans="2:9" x14ac:dyDescent="0.2">
      <c r="B481" s="36"/>
      <c r="C481" s="36"/>
      <c r="D481" s="12"/>
      <c r="E481" s="12"/>
      <c r="F481" s="12"/>
      <c r="G481" s="12"/>
      <c r="H481" s="12" t="str">
        <f t="shared" si="57"/>
        <v/>
      </c>
      <c r="I481" s="12" t="str">
        <f t="shared" si="58"/>
        <v/>
      </c>
    </row>
    <row r="482" spans="2:9" x14ac:dyDescent="0.2">
      <c r="B482" s="36"/>
      <c r="C482" s="36"/>
      <c r="D482" s="12"/>
      <c r="E482" s="12"/>
      <c r="F482" s="12"/>
      <c r="G482" s="12"/>
      <c r="H482" s="12" t="str">
        <f t="shared" si="57"/>
        <v/>
      </c>
      <c r="I482" s="12" t="str">
        <f t="shared" si="58"/>
        <v/>
      </c>
    </row>
    <row r="483" spans="2:9" x14ac:dyDescent="0.2">
      <c r="B483" s="36"/>
      <c r="C483" s="36"/>
      <c r="D483" s="12"/>
      <c r="E483" s="12"/>
      <c r="F483" s="12"/>
      <c r="G483" s="12"/>
      <c r="H483" s="12" t="str">
        <f t="shared" si="57"/>
        <v/>
      </c>
      <c r="I483" s="12" t="str">
        <f t="shared" si="58"/>
        <v/>
      </c>
    </row>
    <row r="484" spans="2:9" x14ac:dyDescent="0.2">
      <c r="B484" s="36"/>
      <c r="C484" s="36"/>
      <c r="D484" s="12"/>
      <c r="E484" s="12"/>
      <c r="F484" s="12"/>
      <c r="G484" s="12"/>
      <c r="H484" s="12" t="str">
        <f t="shared" si="57"/>
        <v/>
      </c>
      <c r="I484" s="12" t="str">
        <f t="shared" si="58"/>
        <v/>
      </c>
    </row>
    <row r="485" spans="2:9" x14ac:dyDescent="0.2">
      <c r="B485" s="36"/>
      <c r="C485" s="36"/>
      <c r="D485" s="12"/>
      <c r="E485" s="12"/>
      <c r="F485" s="12"/>
      <c r="G485" s="12"/>
      <c r="H485" s="12" t="str">
        <f t="shared" si="57"/>
        <v/>
      </c>
      <c r="I485" s="12" t="str">
        <f t="shared" si="58"/>
        <v/>
      </c>
    </row>
    <row r="486" spans="2:9" x14ac:dyDescent="0.2">
      <c r="B486" s="36"/>
      <c r="C486" s="36"/>
      <c r="D486" s="12"/>
      <c r="E486" s="12"/>
      <c r="F486" s="12"/>
      <c r="G486" s="12"/>
      <c r="H486" s="12" t="str">
        <f t="shared" si="57"/>
        <v/>
      </c>
      <c r="I486" s="12" t="str">
        <f t="shared" si="58"/>
        <v/>
      </c>
    </row>
    <row r="487" spans="2:9" x14ac:dyDescent="0.2">
      <c r="B487" s="36"/>
      <c r="C487" s="36"/>
      <c r="D487" s="12"/>
      <c r="E487" s="12"/>
      <c r="F487" s="12"/>
      <c r="G487" s="12"/>
      <c r="H487" s="12" t="str">
        <f t="shared" si="57"/>
        <v/>
      </c>
      <c r="I487" s="12" t="str">
        <f t="shared" si="58"/>
        <v/>
      </c>
    </row>
    <row r="488" spans="2:9" x14ac:dyDescent="0.2">
      <c r="B488" s="36"/>
      <c r="C488" s="36"/>
      <c r="D488" s="12"/>
      <c r="E488" s="12"/>
      <c r="F488" s="12"/>
      <c r="G488" s="12"/>
      <c r="H488" s="12" t="str">
        <f t="shared" si="57"/>
        <v/>
      </c>
      <c r="I488" s="12" t="str">
        <f t="shared" si="58"/>
        <v/>
      </c>
    </row>
    <row r="489" spans="2:9" x14ac:dyDescent="0.2">
      <c r="B489" s="36"/>
      <c r="C489" s="36"/>
      <c r="D489" s="12"/>
      <c r="E489" s="12"/>
      <c r="F489" s="12"/>
      <c r="G489" s="12"/>
      <c r="H489" s="12" t="str">
        <f t="shared" si="57"/>
        <v/>
      </c>
      <c r="I489" s="12" t="str">
        <f t="shared" si="58"/>
        <v/>
      </c>
    </row>
    <row r="490" spans="2:9" x14ac:dyDescent="0.2">
      <c r="B490" s="36"/>
      <c r="C490" s="36"/>
      <c r="D490" s="12"/>
      <c r="E490" s="12"/>
      <c r="F490" s="12"/>
      <c r="G490" s="12"/>
      <c r="H490" s="12" t="str">
        <f t="shared" si="57"/>
        <v/>
      </c>
      <c r="I490" s="12" t="str">
        <f t="shared" si="58"/>
        <v/>
      </c>
    </row>
    <row r="491" spans="2:9" x14ac:dyDescent="0.2">
      <c r="B491" s="36"/>
      <c r="C491" s="36"/>
      <c r="D491" s="12"/>
      <c r="E491" s="12"/>
      <c r="F491" s="12"/>
      <c r="G491" s="12"/>
      <c r="H491" s="12" t="str">
        <f t="shared" si="57"/>
        <v/>
      </c>
      <c r="I491" s="12" t="str">
        <f t="shared" si="58"/>
        <v/>
      </c>
    </row>
    <row r="492" spans="2:9" x14ac:dyDescent="0.2">
      <c r="B492" s="36"/>
      <c r="C492" s="36"/>
      <c r="D492" s="12"/>
      <c r="E492" s="12"/>
      <c r="F492" s="12"/>
      <c r="G492" s="12"/>
      <c r="H492" s="12" t="str">
        <f t="shared" si="57"/>
        <v/>
      </c>
      <c r="I492" s="12" t="str">
        <f t="shared" si="58"/>
        <v/>
      </c>
    </row>
    <row r="493" spans="2:9" x14ac:dyDescent="0.2">
      <c r="B493" s="36"/>
      <c r="C493" s="36"/>
      <c r="D493" s="12"/>
      <c r="E493" s="12"/>
      <c r="F493" s="12"/>
      <c r="G493" s="12"/>
      <c r="H493" s="12" t="str">
        <f t="shared" si="57"/>
        <v/>
      </c>
      <c r="I493" s="12" t="str">
        <f t="shared" si="58"/>
        <v/>
      </c>
    </row>
    <row r="494" spans="2:9" x14ac:dyDescent="0.2">
      <c r="B494" s="36"/>
      <c r="C494" s="36"/>
      <c r="D494" s="12"/>
      <c r="E494" s="12"/>
      <c r="F494" s="12"/>
      <c r="G494" s="12"/>
      <c r="H494" s="12" t="str">
        <f t="shared" si="57"/>
        <v/>
      </c>
      <c r="I494" s="12" t="str">
        <f t="shared" si="58"/>
        <v/>
      </c>
    </row>
    <row r="495" spans="2:9" x14ac:dyDescent="0.2">
      <c r="B495" s="36"/>
      <c r="C495" s="36"/>
      <c r="D495" s="12"/>
      <c r="E495" s="12"/>
      <c r="F495" s="12"/>
      <c r="G495" s="12"/>
      <c r="H495" s="12" t="str">
        <f t="shared" si="57"/>
        <v/>
      </c>
      <c r="I495" s="12" t="str">
        <f t="shared" si="58"/>
        <v/>
      </c>
    </row>
    <row r="496" spans="2:9" x14ac:dyDescent="0.2">
      <c r="B496" s="36"/>
      <c r="C496" s="36"/>
      <c r="D496" s="12"/>
      <c r="E496" s="12"/>
      <c r="F496" s="12"/>
      <c r="G496" s="12"/>
      <c r="H496" s="12" t="str">
        <f t="shared" si="57"/>
        <v/>
      </c>
      <c r="I496" s="12" t="str">
        <f t="shared" si="58"/>
        <v/>
      </c>
    </row>
    <row r="497" spans="2:9" x14ac:dyDescent="0.2">
      <c r="B497" s="36"/>
      <c r="C497" s="36"/>
      <c r="D497" s="12"/>
      <c r="E497" s="12"/>
      <c r="F497" s="12"/>
      <c r="G497" s="12"/>
      <c r="H497" s="12" t="str">
        <f t="shared" si="57"/>
        <v/>
      </c>
      <c r="I497" s="12" t="str">
        <f t="shared" si="58"/>
        <v/>
      </c>
    </row>
    <row r="498" spans="2:9" x14ac:dyDescent="0.2">
      <c r="B498" s="36"/>
      <c r="C498" s="36"/>
      <c r="D498" s="12"/>
      <c r="E498" s="12"/>
      <c r="F498" s="12"/>
      <c r="G498" s="12"/>
      <c r="H498" s="12" t="str">
        <f t="shared" si="57"/>
        <v/>
      </c>
      <c r="I498" s="12" t="str">
        <f t="shared" si="58"/>
        <v/>
      </c>
    </row>
    <row r="499" spans="2:9" x14ac:dyDescent="0.2">
      <c r="B499" s="36"/>
      <c r="C499" s="36"/>
      <c r="D499" s="12"/>
      <c r="E499" s="12"/>
      <c r="F499" s="12"/>
      <c r="G499" s="12"/>
      <c r="H499" s="12" t="str">
        <f t="shared" si="57"/>
        <v/>
      </c>
      <c r="I499" s="12" t="str">
        <f t="shared" si="58"/>
        <v/>
      </c>
    </row>
    <row r="500" spans="2:9" x14ac:dyDescent="0.2">
      <c r="B500" s="36"/>
      <c r="C500" s="36"/>
      <c r="D500" s="12"/>
      <c r="E500" s="12"/>
      <c r="F500" s="12"/>
      <c r="G500" s="12"/>
      <c r="H500" s="12" t="str">
        <f t="shared" si="57"/>
        <v/>
      </c>
      <c r="I500" s="12" t="str">
        <f t="shared" si="58"/>
        <v/>
      </c>
    </row>
    <row r="501" spans="2:9" x14ac:dyDescent="0.2">
      <c r="B501" s="36"/>
      <c r="C501" s="36"/>
      <c r="D501" s="12"/>
      <c r="E501" s="12"/>
      <c r="F501" s="12"/>
      <c r="G501" s="12"/>
      <c r="H501" s="12" t="str">
        <f t="shared" si="57"/>
        <v/>
      </c>
      <c r="I501" s="12" t="str">
        <f t="shared" si="58"/>
        <v/>
      </c>
    </row>
    <row r="502" spans="2:9" x14ac:dyDescent="0.2">
      <c r="B502" s="36"/>
      <c r="C502" s="36"/>
      <c r="D502" s="12"/>
      <c r="E502" s="12"/>
      <c r="F502" s="12"/>
      <c r="G502" s="12"/>
      <c r="H502" s="12" t="str">
        <f t="shared" si="57"/>
        <v/>
      </c>
      <c r="I502" s="12" t="str">
        <f t="shared" si="58"/>
        <v/>
      </c>
    </row>
    <row r="503" spans="2:9" x14ac:dyDescent="0.2">
      <c r="B503" s="36"/>
      <c r="C503" s="36"/>
      <c r="D503" s="12"/>
      <c r="E503" s="12"/>
      <c r="F503" s="12"/>
      <c r="G503" s="12"/>
      <c r="H503" s="12" t="str">
        <f t="shared" si="57"/>
        <v/>
      </c>
      <c r="I503" s="12" t="str">
        <f t="shared" si="58"/>
        <v/>
      </c>
    </row>
    <row r="504" spans="2:9" x14ac:dyDescent="0.2">
      <c r="B504" s="36"/>
      <c r="C504" s="36"/>
      <c r="D504" s="12"/>
      <c r="E504" s="12"/>
      <c r="F504" s="12"/>
      <c r="G504" s="12"/>
      <c r="H504" s="12" t="str">
        <f t="shared" si="57"/>
        <v/>
      </c>
      <c r="I504" s="12" t="str">
        <f t="shared" si="58"/>
        <v/>
      </c>
    </row>
    <row r="505" spans="2:9" x14ac:dyDescent="0.2">
      <c r="B505" s="36"/>
      <c r="C505" s="36"/>
      <c r="D505" s="12"/>
      <c r="E505" s="12"/>
      <c r="F505" s="12"/>
      <c r="G505" s="12"/>
      <c r="H505" s="12" t="str">
        <f t="shared" si="57"/>
        <v/>
      </c>
      <c r="I505" s="12" t="str">
        <f t="shared" si="58"/>
        <v/>
      </c>
    </row>
    <row r="506" spans="2:9" x14ac:dyDescent="0.2">
      <c r="B506" s="36"/>
      <c r="C506" s="36"/>
      <c r="D506" s="12"/>
      <c r="E506" s="12"/>
      <c r="F506" s="12"/>
      <c r="G506" s="12"/>
      <c r="H506" s="12" t="str">
        <f t="shared" si="57"/>
        <v/>
      </c>
      <c r="I506" s="12" t="str">
        <f t="shared" si="58"/>
        <v/>
      </c>
    </row>
    <row r="507" spans="2:9" x14ac:dyDescent="0.2">
      <c r="B507" s="36"/>
      <c r="C507" s="36"/>
      <c r="D507" s="12"/>
      <c r="E507" s="12"/>
      <c r="F507" s="12"/>
      <c r="G507" s="12"/>
      <c r="H507" s="12" t="str">
        <f t="shared" si="57"/>
        <v/>
      </c>
      <c r="I507" s="12" t="str">
        <f t="shared" si="58"/>
        <v/>
      </c>
    </row>
    <row r="508" spans="2:9" x14ac:dyDescent="0.2">
      <c r="B508" s="36"/>
      <c r="C508" s="36"/>
      <c r="D508" s="12"/>
      <c r="E508" s="12"/>
      <c r="F508" s="12"/>
      <c r="G508" s="12"/>
      <c r="H508" s="12" t="str">
        <f t="shared" si="57"/>
        <v/>
      </c>
      <c r="I508" s="12" t="str">
        <f t="shared" si="58"/>
        <v/>
      </c>
    </row>
    <row r="509" spans="2:9" x14ac:dyDescent="0.2">
      <c r="B509" s="36"/>
      <c r="C509" s="36"/>
      <c r="D509" s="12"/>
      <c r="E509" s="12"/>
      <c r="F509" s="12"/>
      <c r="G509" s="12"/>
      <c r="H509" s="12" t="str">
        <f t="shared" si="57"/>
        <v/>
      </c>
      <c r="I509" s="12" t="str">
        <f t="shared" si="58"/>
        <v/>
      </c>
    </row>
    <row r="510" spans="2:9" x14ac:dyDescent="0.2">
      <c r="B510" s="36"/>
      <c r="C510" s="36"/>
      <c r="D510" s="12"/>
      <c r="E510" s="12"/>
      <c r="F510" s="12"/>
      <c r="G510" s="12"/>
      <c r="H510" s="12" t="str">
        <f t="shared" si="57"/>
        <v/>
      </c>
      <c r="I510" s="12" t="str">
        <f t="shared" si="58"/>
        <v/>
      </c>
    </row>
    <row r="511" spans="2:9" x14ac:dyDescent="0.2">
      <c r="B511" s="36"/>
      <c r="C511" s="36"/>
      <c r="D511" s="12"/>
      <c r="E511" s="12"/>
      <c r="F511" s="12"/>
      <c r="G511" s="12"/>
      <c r="H511" s="12" t="str">
        <f t="shared" si="57"/>
        <v/>
      </c>
      <c r="I511" s="12" t="str">
        <f t="shared" si="58"/>
        <v/>
      </c>
    </row>
    <row r="512" spans="2:9" x14ac:dyDescent="0.2">
      <c r="B512" s="36"/>
      <c r="C512" s="36"/>
      <c r="D512" s="12"/>
      <c r="E512" s="12"/>
      <c r="F512" s="12"/>
      <c r="G512" s="12"/>
      <c r="H512" s="12" t="str">
        <f t="shared" si="57"/>
        <v/>
      </c>
      <c r="I512" s="12" t="str">
        <f t="shared" si="58"/>
        <v/>
      </c>
    </row>
    <row r="513" spans="2:9" x14ac:dyDescent="0.2">
      <c r="B513" s="36"/>
      <c r="C513" s="36"/>
      <c r="D513" s="12"/>
      <c r="E513" s="12"/>
      <c r="F513" s="12"/>
      <c r="G513" s="12"/>
      <c r="H513" s="12" t="str">
        <f t="shared" si="57"/>
        <v/>
      </c>
      <c r="I513" s="12" t="str">
        <f t="shared" si="58"/>
        <v/>
      </c>
    </row>
    <row r="514" spans="2:9" x14ac:dyDescent="0.2">
      <c r="B514" s="36"/>
      <c r="C514" s="36"/>
      <c r="D514" s="12"/>
      <c r="E514" s="12"/>
      <c r="F514" s="12"/>
      <c r="G514" s="12"/>
      <c r="H514" s="12" t="str">
        <f t="shared" si="57"/>
        <v/>
      </c>
      <c r="I514" s="12" t="str">
        <f t="shared" si="58"/>
        <v/>
      </c>
    </row>
    <row r="515" spans="2:9" x14ac:dyDescent="0.2">
      <c r="B515" s="36"/>
      <c r="C515" s="36"/>
      <c r="D515" s="12"/>
      <c r="E515" s="12"/>
      <c r="F515" s="12"/>
      <c r="G515" s="12"/>
      <c r="H515" s="12" t="str">
        <f t="shared" si="57"/>
        <v/>
      </c>
      <c r="I515" s="12" t="str">
        <f t="shared" si="58"/>
        <v/>
      </c>
    </row>
    <row r="516" spans="2:9" x14ac:dyDescent="0.2">
      <c r="B516" s="36"/>
      <c r="C516" s="36"/>
      <c r="D516" s="12"/>
      <c r="E516" s="12"/>
      <c r="F516" s="12"/>
      <c r="G516" s="12"/>
      <c r="H516" s="12" t="str">
        <f t="shared" si="57"/>
        <v/>
      </c>
      <c r="I516" s="12" t="str">
        <f t="shared" si="58"/>
        <v/>
      </c>
    </row>
    <row r="517" spans="2:9" x14ac:dyDescent="0.2">
      <c r="B517" s="36"/>
      <c r="C517" s="36"/>
      <c r="D517" s="12"/>
      <c r="E517" s="12"/>
      <c r="F517" s="12"/>
      <c r="G517" s="12"/>
      <c r="H517" s="12" t="str">
        <f t="shared" si="57"/>
        <v/>
      </c>
      <c r="I517" s="12" t="str">
        <f t="shared" si="58"/>
        <v/>
      </c>
    </row>
    <row r="518" spans="2:9" x14ac:dyDescent="0.2">
      <c r="B518" s="36"/>
      <c r="C518" s="36"/>
      <c r="D518" s="12"/>
      <c r="E518" s="12"/>
      <c r="F518" s="12"/>
      <c r="G518" s="12"/>
      <c r="H518" s="12" t="str">
        <f t="shared" si="57"/>
        <v/>
      </c>
      <c r="I518" s="12" t="str">
        <f t="shared" si="58"/>
        <v/>
      </c>
    </row>
    <row r="519" spans="2:9" x14ac:dyDescent="0.2">
      <c r="B519" s="36"/>
      <c r="C519" s="36"/>
      <c r="D519" s="12"/>
      <c r="E519" s="12"/>
      <c r="F519" s="12"/>
      <c r="G519" s="12"/>
      <c r="H519" s="12" t="str">
        <f t="shared" ref="H519:H582" si="59">TRIM(MID(A519,5,1+G519))</f>
        <v/>
      </c>
      <c r="I519" s="12" t="str">
        <f t="shared" ref="I519:I582" si="60">TRIM(MID(A519,8+G519,2))</f>
        <v/>
      </c>
    </row>
    <row r="520" spans="2:9" x14ac:dyDescent="0.2">
      <c r="B520" s="36"/>
      <c r="C520" s="36"/>
      <c r="D520" s="12"/>
      <c r="E520" s="12"/>
      <c r="F520" s="12"/>
      <c r="G520" s="12"/>
      <c r="H520" s="12" t="str">
        <f t="shared" si="59"/>
        <v/>
      </c>
      <c r="I520" s="12" t="str">
        <f t="shared" si="60"/>
        <v/>
      </c>
    </row>
    <row r="521" spans="2:9" x14ac:dyDescent="0.2">
      <c r="B521" s="36"/>
      <c r="C521" s="36"/>
      <c r="D521" s="12"/>
      <c r="E521" s="12"/>
      <c r="F521" s="12"/>
      <c r="G521" s="12"/>
      <c r="H521" s="12" t="str">
        <f t="shared" si="59"/>
        <v/>
      </c>
      <c r="I521" s="12" t="str">
        <f t="shared" si="60"/>
        <v/>
      </c>
    </row>
    <row r="522" spans="2:9" x14ac:dyDescent="0.2">
      <c r="B522" s="36"/>
      <c r="C522" s="36"/>
      <c r="D522" s="12"/>
      <c r="E522" s="12"/>
      <c r="F522" s="12"/>
      <c r="G522" s="12"/>
      <c r="H522" s="12" t="str">
        <f t="shared" si="59"/>
        <v/>
      </c>
      <c r="I522" s="12" t="str">
        <f t="shared" si="60"/>
        <v/>
      </c>
    </row>
    <row r="523" spans="2:9" x14ac:dyDescent="0.2">
      <c r="B523" s="36"/>
      <c r="C523" s="36"/>
      <c r="D523" s="12"/>
      <c r="E523" s="12"/>
      <c r="F523" s="12"/>
      <c r="G523" s="12"/>
      <c r="H523" s="12" t="str">
        <f t="shared" si="59"/>
        <v/>
      </c>
      <c r="I523" s="12" t="str">
        <f t="shared" si="60"/>
        <v/>
      </c>
    </row>
    <row r="524" spans="2:9" x14ac:dyDescent="0.2">
      <c r="B524" s="36"/>
      <c r="C524" s="36"/>
      <c r="D524" s="12"/>
      <c r="E524" s="12"/>
      <c r="F524" s="12"/>
      <c r="G524" s="12"/>
      <c r="H524" s="12" t="str">
        <f t="shared" si="59"/>
        <v/>
      </c>
      <c r="I524" s="12" t="str">
        <f t="shared" si="60"/>
        <v/>
      </c>
    </row>
    <row r="525" spans="2:9" x14ac:dyDescent="0.2">
      <c r="B525" s="36"/>
      <c r="C525" s="36"/>
      <c r="D525" s="12"/>
      <c r="E525" s="12"/>
      <c r="F525" s="12"/>
      <c r="G525" s="12"/>
      <c r="H525" s="12" t="str">
        <f t="shared" si="59"/>
        <v/>
      </c>
      <c r="I525" s="12" t="str">
        <f t="shared" si="60"/>
        <v/>
      </c>
    </row>
    <row r="526" spans="2:9" x14ac:dyDescent="0.2">
      <c r="B526" s="36"/>
      <c r="C526" s="36"/>
      <c r="D526" s="12"/>
      <c r="E526" s="12"/>
      <c r="F526" s="12"/>
      <c r="G526" s="12"/>
      <c r="H526" s="12" t="str">
        <f t="shared" si="59"/>
        <v/>
      </c>
      <c r="I526" s="12" t="str">
        <f t="shared" si="60"/>
        <v/>
      </c>
    </row>
    <row r="527" spans="2:9" x14ac:dyDescent="0.2">
      <c r="B527" s="36"/>
      <c r="C527" s="36"/>
      <c r="D527" s="12"/>
      <c r="E527" s="12"/>
      <c r="F527" s="12"/>
      <c r="G527" s="12"/>
      <c r="H527" s="12" t="str">
        <f t="shared" si="59"/>
        <v/>
      </c>
      <c r="I527" s="12" t="str">
        <f t="shared" si="60"/>
        <v/>
      </c>
    </row>
    <row r="528" spans="2:9" x14ac:dyDescent="0.2">
      <c r="B528" s="36"/>
      <c r="C528" s="36"/>
      <c r="D528" s="12"/>
      <c r="E528" s="12"/>
      <c r="F528" s="12"/>
      <c r="G528" s="12"/>
      <c r="H528" s="12" t="str">
        <f t="shared" si="59"/>
        <v/>
      </c>
      <c r="I528" s="12" t="str">
        <f t="shared" si="60"/>
        <v/>
      </c>
    </row>
    <row r="529" spans="2:9" x14ac:dyDescent="0.2">
      <c r="B529" s="36"/>
      <c r="C529" s="36"/>
      <c r="D529" s="12"/>
      <c r="E529" s="12"/>
      <c r="F529" s="12"/>
      <c r="G529" s="12"/>
      <c r="H529" s="12" t="str">
        <f t="shared" si="59"/>
        <v/>
      </c>
      <c r="I529" s="12" t="str">
        <f t="shared" si="60"/>
        <v/>
      </c>
    </row>
    <row r="530" spans="2:9" x14ac:dyDescent="0.2">
      <c r="B530" s="36"/>
      <c r="C530" s="36"/>
      <c r="D530" s="12"/>
      <c r="E530" s="12"/>
      <c r="F530" s="12"/>
      <c r="G530" s="12"/>
      <c r="H530" s="12" t="str">
        <f t="shared" si="59"/>
        <v/>
      </c>
      <c r="I530" s="12" t="str">
        <f t="shared" si="60"/>
        <v/>
      </c>
    </row>
    <row r="531" spans="2:9" x14ac:dyDescent="0.2">
      <c r="B531" s="36"/>
      <c r="C531" s="36"/>
      <c r="D531" s="12"/>
      <c r="E531" s="12"/>
      <c r="F531" s="12"/>
      <c r="G531" s="12"/>
      <c r="H531" s="12" t="str">
        <f t="shared" si="59"/>
        <v/>
      </c>
      <c r="I531" s="12" t="str">
        <f t="shared" si="60"/>
        <v/>
      </c>
    </row>
    <row r="532" spans="2:9" x14ac:dyDescent="0.2">
      <c r="B532" s="36"/>
      <c r="C532" s="36"/>
      <c r="D532" s="12"/>
      <c r="E532" s="12"/>
      <c r="F532" s="12"/>
      <c r="G532" s="12"/>
      <c r="H532" s="12" t="str">
        <f t="shared" si="59"/>
        <v/>
      </c>
      <c r="I532" s="12" t="str">
        <f t="shared" si="60"/>
        <v/>
      </c>
    </row>
    <row r="533" spans="2:9" x14ac:dyDescent="0.2">
      <c r="B533" s="36"/>
      <c r="C533" s="36"/>
      <c r="D533" s="12"/>
      <c r="E533" s="12"/>
      <c r="F533" s="12"/>
      <c r="G533" s="12"/>
      <c r="H533" s="12" t="str">
        <f t="shared" si="59"/>
        <v/>
      </c>
      <c r="I533" s="12" t="str">
        <f t="shared" si="60"/>
        <v/>
      </c>
    </row>
    <row r="534" spans="2:9" x14ac:dyDescent="0.2">
      <c r="B534" s="36"/>
      <c r="C534" s="36"/>
      <c r="D534" s="12"/>
      <c r="E534" s="12"/>
      <c r="F534" s="12"/>
      <c r="G534" s="12"/>
      <c r="H534" s="12" t="str">
        <f t="shared" si="59"/>
        <v/>
      </c>
      <c r="I534" s="12" t="str">
        <f t="shared" si="60"/>
        <v/>
      </c>
    </row>
    <row r="535" spans="2:9" x14ac:dyDescent="0.2">
      <c r="B535" s="36"/>
      <c r="C535" s="36"/>
      <c r="D535" s="12"/>
      <c r="E535" s="12"/>
      <c r="F535" s="12"/>
      <c r="G535" s="12"/>
      <c r="H535" s="12" t="str">
        <f t="shared" si="59"/>
        <v/>
      </c>
      <c r="I535" s="12" t="str">
        <f t="shared" si="60"/>
        <v/>
      </c>
    </row>
    <row r="536" spans="2:9" x14ac:dyDescent="0.2">
      <c r="B536" s="36"/>
      <c r="C536" s="36"/>
      <c r="D536" s="12"/>
      <c r="E536" s="12"/>
      <c r="F536" s="12"/>
      <c r="G536" s="12"/>
      <c r="H536" s="12" t="str">
        <f t="shared" si="59"/>
        <v/>
      </c>
      <c r="I536" s="12" t="str">
        <f t="shared" si="60"/>
        <v/>
      </c>
    </row>
    <row r="537" spans="2:9" x14ac:dyDescent="0.2">
      <c r="B537" s="36"/>
      <c r="C537" s="36"/>
      <c r="D537" s="12"/>
      <c r="E537" s="12"/>
      <c r="F537" s="12"/>
      <c r="G537" s="12"/>
      <c r="H537" s="12" t="str">
        <f t="shared" si="59"/>
        <v/>
      </c>
      <c r="I537" s="12" t="str">
        <f t="shared" si="60"/>
        <v/>
      </c>
    </row>
    <row r="538" spans="2:9" x14ac:dyDescent="0.2">
      <c r="B538" s="36"/>
      <c r="C538" s="36"/>
      <c r="D538" s="12"/>
      <c r="E538" s="12"/>
      <c r="F538" s="12"/>
      <c r="G538" s="12"/>
      <c r="H538" s="12" t="str">
        <f t="shared" si="59"/>
        <v/>
      </c>
      <c r="I538" s="12" t="str">
        <f t="shared" si="60"/>
        <v/>
      </c>
    </row>
    <row r="539" spans="2:9" x14ac:dyDescent="0.2">
      <c r="B539" s="36"/>
      <c r="C539" s="36"/>
      <c r="D539" s="12"/>
      <c r="E539" s="12"/>
      <c r="F539" s="12"/>
      <c r="G539" s="12"/>
      <c r="H539" s="12" t="str">
        <f t="shared" si="59"/>
        <v/>
      </c>
      <c r="I539" s="12" t="str">
        <f t="shared" si="60"/>
        <v/>
      </c>
    </row>
    <row r="540" spans="2:9" x14ac:dyDescent="0.2">
      <c r="B540" s="36"/>
      <c r="C540" s="36"/>
      <c r="D540" s="12"/>
      <c r="E540" s="12"/>
      <c r="F540" s="12"/>
      <c r="G540" s="12"/>
      <c r="H540" s="12" t="str">
        <f t="shared" si="59"/>
        <v/>
      </c>
      <c r="I540" s="12" t="str">
        <f t="shared" si="60"/>
        <v/>
      </c>
    </row>
    <row r="541" spans="2:9" x14ac:dyDescent="0.2">
      <c r="B541" s="36"/>
      <c r="C541" s="36"/>
      <c r="D541" s="12"/>
      <c r="E541" s="12"/>
      <c r="F541" s="12"/>
      <c r="G541" s="12"/>
      <c r="H541" s="12" t="str">
        <f t="shared" si="59"/>
        <v/>
      </c>
      <c r="I541" s="12" t="str">
        <f t="shared" si="60"/>
        <v/>
      </c>
    </row>
    <row r="542" spans="2:9" x14ac:dyDescent="0.2">
      <c r="B542" s="36"/>
      <c r="C542" s="36"/>
      <c r="D542" s="12"/>
      <c r="E542" s="12"/>
      <c r="F542" s="12"/>
      <c r="G542" s="12"/>
      <c r="H542" s="12" t="str">
        <f t="shared" si="59"/>
        <v/>
      </c>
      <c r="I542" s="12" t="str">
        <f t="shared" si="60"/>
        <v/>
      </c>
    </row>
    <row r="543" spans="2:9" x14ac:dyDescent="0.2">
      <c r="B543" s="36"/>
      <c r="C543" s="36"/>
      <c r="D543" s="12"/>
      <c r="E543" s="12"/>
      <c r="F543" s="12"/>
      <c r="G543" s="12"/>
      <c r="H543" s="12" t="str">
        <f t="shared" si="59"/>
        <v/>
      </c>
      <c r="I543" s="12" t="str">
        <f t="shared" si="60"/>
        <v/>
      </c>
    </row>
    <row r="544" spans="2:9" x14ac:dyDescent="0.2">
      <c r="B544" s="36"/>
      <c r="C544" s="36"/>
      <c r="D544" s="12"/>
      <c r="E544" s="12"/>
      <c r="F544" s="12"/>
      <c r="G544" s="12"/>
      <c r="H544" s="12" t="str">
        <f t="shared" si="59"/>
        <v/>
      </c>
      <c r="I544" s="12" t="str">
        <f t="shared" si="60"/>
        <v/>
      </c>
    </row>
    <row r="545" spans="2:9" x14ac:dyDescent="0.2">
      <c r="B545" s="36"/>
      <c r="C545" s="36"/>
      <c r="D545" s="12"/>
      <c r="E545" s="12"/>
      <c r="F545" s="12"/>
      <c r="G545" s="12"/>
      <c r="H545" s="12" t="str">
        <f t="shared" si="59"/>
        <v/>
      </c>
      <c r="I545" s="12" t="str">
        <f t="shared" si="60"/>
        <v/>
      </c>
    </row>
    <row r="546" spans="2:9" x14ac:dyDescent="0.2">
      <c r="B546" s="36"/>
      <c r="C546" s="36"/>
      <c r="D546" s="12"/>
      <c r="E546" s="12"/>
      <c r="F546" s="12"/>
      <c r="G546" s="12"/>
      <c r="H546" s="12" t="str">
        <f t="shared" si="59"/>
        <v/>
      </c>
      <c r="I546" s="12" t="str">
        <f t="shared" si="60"/>
        <v/>
      </c>
    </row>
    <row r="547" spans="2:9" x14ac:dyDescent="0.2">
      <c r="B547" s="36"/>
      <c r="C547" s="36"/>
      <c r="D547" s="12"/>
      <c r="E547" s="12"/>
      <c r="F547" s="12"/>
      <c r="G547" s="12"/>
      <c r="H547" s="12" t="str">
        <f t="shared" si="59"/>
        <v/>
      </c>
      <c r="I547" s="12" t="str">
        <f t="shared" si="60"/>
        <v/>
      </c>
    </row>
    <row r="548" spans="2:9" x14ac:dyDescent="0.2">
      <c r="B548" s="36"/>
      <c r="C548" s="36"/>
      <c r="D548" s="12"/>
      <c r="E548" s="12"/>
      <c r="F548" s="12"/>
      <c r="G548" s="12"/>
      <c r="H548" s="12" t="str">
        <f t="shared" si="59"/>
        <v/>
      </c>
      <c r="I548" s="12" t="str">
        <f t="shared" si="60"/>
        <v/>
      </c>
    </row>
    <row r="549" spans="2:9" x14ac:dyDescent="0.2">
      <c r="B549" s="36"/>
      <c r="C549" s="36"/>
      <c r="D549" s="12"/>
      <c r="E549" s="12"/>
      <c r="F549" s="12"/>
      <c r="G549" s="12"/>
      <c r="H549" s="12" t="str">
        <f t="shared" si="59"/>
        <v/>
      </c>
      <c r="I549" s="12" t="str">
        <f t="shared" si="60"/>
        <v/>
      </c>
    </row>
    <row r="550" spans="2:9" x14ac:dyDescent="0.2">
      <c r="B550" s="36"/>
      <c r="C550" s="36"/>
      <c r="D550" s="12"/>
      <c r="E550" s="12"/>
      <c r="F550" s="12"/>
      <c r="G550" s="12"/>
      <c r="H550" s="12" t="str">
        <f t="shared" si="59"/>
        <v/>
      </c>
      <c r="I550" s="12" t="str">
        <f t="shared" si="60"/>
        <v/>
      </c>
    </row>
    <row r="551" spans="2:9" x14ac:dyDescent="0.2">
      <c r="B551" s="36"/>
      <c r="C551" s="36"/>
      <c r="D551" s="12"/>
      <c r="E551" s="12"/>
      <c r="F551" s="12"/>
      <c r="G551" s="12"/>
      <c r="H551" s="12" t="str">
        <f t="shared" si="59"/>
        <v/>
      </c>
      <c r="I551" s="12" t="str">
        <f t="shared" si="60"/>
        <v/>
      </c>
    </row>
    <row r="552" spans="2:9" x14ac:dyDescent="0.2">
      <c r="B552" s="36"/>
      <c r="C552" s="36"/>
      <c r="D552" s="12"/>
      <c r="E552" s="12"/>
      <c r="F552" s="12"/>
      <c r="G552" s="12"/>
      <c r="H552" s="12" t="str">
        <f t="shared" si="59"/>
        <v/>
      </c>
      <c r="I552" s="12" t="str">
        <f t="shared" si="60"/>
        <v/>
      </c>
    </row>
    <row r="553" spans="2:9" x14ac:dyDescent="0.2">
      <c r="B553" s="36"/>
      <c r="C553" s="36"/>
      <c r="D553" s="12"/>
      <c r="E553" s="12"/>
      <c r="F553" s="12"/>
      <c r="G553" s="12"/>
      <c r="H553" s="12" t="str">
        <f t="shared" si="59"/>
        <v/>
      </c>
      <c r="I553" s="12" t="str">
        <f t="shared" si="60"/>
        <v/>
      </c>
    </row>
    <row r="554" spans="2:9" x14ac:dyDescent="0.2">
      <c r="B554" s="36"/>
      <c r="C554" s="36"/>
      <c r="D554" s="12"/>
      <c r="E554" s="12"/>
      <c r="F554" s="12"/>
      <c r="G554" s="12"/>
      <c r="H554" s="12" t="str">
        <f t="shared" si="59"/>
        <v/>
      </c>
      <c r="I554" s="12" t="str">
        <f t="shared" si="60"/>
        <v/>
      </c>
    </row>
    <row r="555" spans="2:9" x14ac:dyDescent="0.2">
      <c r="B555" s="36"/>
      <c r="C555" s="36"/>
      <c r="D555" s="12"/>
      <c r="E555" s="12"/>
      <c r="F555" s="12"/>
      <c r="G555" s="12"/>
      <c r="H555" s="12" t="str">
        <f t="shared" si="59"/>
        <v/>
      </c>
      <c r="I555" s="12" t="str">
        <f t="shared" si="60"/>
        <v/>
      </c>
    </row>
    <row r="556" spans="2:9" x14ac:dyDescent="0.2">
      <c r="B556" s="36"/>
      <c r="C556" s="36"/>
      <c r="D556" s="12"/>
      <c r="E556" s="12"/>
      <c r="F556" s="12"/>
      <c r="G556" s="12"/>
      <c r="H556" s="12" t="str">
        <f t="shared" si="59"/>
        <v/>
      </c>
      <c r="I556" s="12" t="str">
        <f t="shared" si="60"/>
        <v/>
      </c>
    </row>
    <row r="557" spans="2:9" x14ac:dyDescent="0.2">
      <c r="B557" s="36"/>
      <c r="C557" s="36"/>
      <c r="D557" s="12"/>
      <c r="E557" s="12"/>
      <c r="F557" s="12"/>
      <c r="G557" s="12"/>
      <c r="H557" s="12" t="str">
        <f t="shared" si="59"/>
        <v/>
      </c>
      <c r="I557" s="12" t="str">
        <f t="shared" si="60"/>
        <v/>
      </c>
    </row>
    <row r="558" spans="2:9" x14ac:dyDescent="0.2">
      <c r="B558" s="36"/>
      <c r="C558" s="36"/>
      <c r="D558" s="12"/>
      <c r="E558" s="12"/>
      <c r="F558" s="12"/>
      <c r="G558" s="12"/>
      <c r="H558" s="12" t="str">
        <f t="shared" si="59"/>
        <v/>
      </c>
      <c r="I558" s="12" t="str">
        <f t="shared" si="60"/>
        <v/>
      </c>
    </row>
    <row r="559" spans="2:9" x14ac:dyDescent="0.2">
      <c r="B559" s="36"/>
      <c r="C559" s="36"/>
      <c r="D559" s="12"/>
      <c r="E559" s="12"/>
      <c r="F559" s="12"/>
      <c r="G559" s="12"/>
      <c r="H559" s="12" t="str">
        <f t="shared" si="59"/>
        <v/>
      </c>
      <c r="I559" s="12" t="str">
        <f t="shared" si="60"/>
        <v/>
      </c>
    </row>
    <row r="560" spans="2:9" x14ac:dyDescent="0.2">
      <c r="B560" s="36"/>
      <c r="C560" s="36"/>
      <c r="D560" s="12"/>
      <c r="E560" s="12"/>
      <c r="F560" s="12"/>
      <c r="G560" s="12"/>
      <c r="H560" s="12" t="str">
        <f t="shared" si="59"/>
        <v/>
      </c>
      <c r="I560" s="12" t="str">
        <f t="shared" si="60"/>
        <v/>
      </c>
    </row>
    <row r="561" spans="2:9" x14ac:dyDescent="0.2">
      <c r="B561" s="36"/>
      <c r="C561" s="36"/>
      <c r="D561" s="12"/>
      <c r="E561" s="12"/>
      <c r="F561" s="12"/>
      <c r="G561" s="12"/>
      <c r="H561" s="12" t="str">
        <f t="shared" si="59"/>
        <v/>
      </c>
      <c r="I561" s="12" t="str">
        <f t="shared" si="60"/>
        <v/>
      </c>
    </row>
    <row r="562" spans="2:9" x14ac:dyDescent="0.2">
      <c r="B562" s="36"/>
      <c r="C562" s="36"/>
      <c r="D562" s="12"/>
      <c r="E562" s="12"/>
      <c r="F562" s="12"/>
      <c r="G562" s="12"/>
      <c r="H562" s="12" t="str">
        <f t="shared" si="59"/>
        <v/>
      </c>
      <c r="I562" s="12" t="str">
        <f t="shared" si="60"/>
        <v/>
      </c>
    </row>
    <row r="563" spans="2:9" x14ac:dyDescent="0.2">
      <c r="B563" s="36"/>
      <c r="C563" s="36"/>
      <c r="D563" s="12"/>
      <c r="E563" s="12"/>
      <c r="F563" s="12"/>
      <c r="G563" s="12"/>
      <c r="H563" s="12" t="str">
        <f t="shared" si="59"/>
        <v/>
      </c>
      <c r="I563" s="12" t="str">
        <f t="shared" si="60"/>
        <v/>
      </c>
    </row>
    <row r="564" spans="2:9" x14ac:dyDescent="0.2">
      <c r="B564" s="36"/>
      <c r="C564" s="36"/>
      <c r="D564" s="12"/>
      <c r="E564" s="12"/>
      <c r="F564" s="12"/>
      <c r="G564" s="12"/>
      <c r="H564" s="12" t="str">
        <f t="shared" si="59"/>
        <v/>
      </c>
      <c r="I564" s="12" t="str">
        <f t="shared" si="60"/>
        <v/>
      </c>
    </row>
    <row r="565" spans="2:9" x14ac:dyDescent="0.2">
      <c r="B565" s="36"/>
      <c r="C565" s="36"/>
      <c r="D565" s="12"/>
      <c r="E565" s="12"/>
      <c r="F565" s="12"/>
      <c r="G565" s="12"/>
      <c r="H565" s="12" t="str">
        <f t="shared" si="59"/>
        <v/>
      </c>
      <c r="I565" s="12" t="str">
        <f t="shared" si="60"/>
        <v/>
      </c>
    </row>
    <row r="566" spans="2:9" x14ac:dyDescent="0.2">
      <c r="B566" s="36"/>
      <c r="C566" s="36"/>
      <c r="D566" s="12"/>
      <c r="E566" s="12"/>
      <c r="F566" s="12"/>
      <c r="G566" s="12"/>
      <c r="H566" s="12" t="str">
        <f t="shared" si="59"/>
        <v/>
      </c>
      <c r="I566" s="12" t="str">
        <f t="shared" si="60"/>
        <v/>
      </c>
    </row>
    <row r="567" spans="2:9" x14ac:dyDescent="0.2">
      <c r="B567" s="36"/>
      <c r="C567" s="36"/>
      <c r="D567" s="12"/>
      <c r="E567" s="12"/>
      <c r="F567" s="12"/>
      <c r="G567" s="12"/>
      <c r="H567" s="12" t="str">
        <f t="shared" si="59"/>
        <v/>
      </c>
      <c r="I567" s="12" t="str">
        <f t="shared" si="60"/>
        <v/>
      </c>
    </row>
    <row r="568" spans="2:9" x14ac:dyDescent="0.2">
      <c r="B568" s="36"/>
      <c r="C568" s="36"/>
      <c r="D568" s="12"/>
      <c r="E568" s="12"/>
      <c r="F568" s="12"/>
      <c r="G568" s="12"/>
      <c r="H568" s="12" t="str">
        <f t="shared" si="59"/>
        <v/>
      </c>
      <c r="I568" s="12" t="str">
        <f t="shared" si="60"/>
        <v/>
      </c>
    </row>
    <row r="569" spans="2:9" x14ac:dyDescent="0.2">
      <c r="B569" s="36"/>
      <c r="C569" s="36"/>
      <c r="D569" s="12"/>
      <c r="E569" s="12"/>
      <c r="F569" s="12"/>
      <c r="G569" s="12"/>
      <c r="H569" s="12" t="str">
        <f t="shared" si="59"/>
        <v/>
      </c>
      <c r="I569" s="12" t="str">
        <f t="shared" si="60"/>
        <v/>
      </c>
    </row>
    <row r="570" spans="2:9" x14ac:dyDescent="0.2">
      <c r="B570" s="36"/>
      <c r="C570" s="36"/>
      <c r="D570" s="12"/>
      <c r="E570" s="12"/>
      <c r="F570" s="12"/>
      <c r="G570" s="12"/>
      <c r="H570" s="12" t="str">
        <f t="shared" si="59"/>
        <v/>
      </c>
      <c r="I570" s="12" t="str">
        <f t="shared" si="60"/>
        <v/>
      </c>
    </row>
    <row r="571" spans="2:9" x14ac:dyDescent="0.2">
      <c r="B571" s="36"/>
      <c r="C571" s="36"/>
      <c r="D571" s="12"/>
      <c r="E571" s="12"/>
      <c r="F571" s="12"/>
      <c r="G571" s="12"/>
      <c r="H571" s="12" t="str">
        <f t="shared" si="59"/>
        <v/>
      </c>
      <c r="I571" s="12" t="str">
        <f t="shared" si="60"/>
        <v/>
      </c>
    </row>
    <row r="572" spans="2:9" x14ac:dyDescent="0.2">
      <c r="B572" s="36"/>
      <c r="C572" s="36"/>
      <c r="D572" s="12"/>
      <c r="E572" s="12"/>
      <c r="F572" s="12"/>
      <c r="G572" s="12"/>
      <c r="H572" s="12" t="str">
        <f t="shared" si="59"/>
        <v/>
      </c>
      <c r="I572" s="12" t="str">
        <f t="shared" si="60"/>
        <v/>
      </c>
    </row>
    <row r="573" spans="2:9" x14ac:dyDescent="0.2">
      <c r="B573" s="36"/>
      <c r="C573" s="36"/>
      <c r="D573" s="12"/>
      <c r="E573" s="12"/>
      <c r="F573" s="12"/>
      <c r="G573" s="12"/>
      <c r="H573" s="12" t="str">
        <f t="shared" si="59"/>
        <v/>
      </c>
      <c r="I573" s="12" t="str">
        <f t="shared" si="60"/>
        <v/>
      </c>
    </row>
    <row r="574" spans="2:9" x14ac:dyDescent="0.2">
      <c r="B574" s="36"/>
      <c r="C574" s="36"/>
      <c r="D574" s="12"/>
      <c r="E574" s="12"/>
      <c r="F574" s="12"/>
      <c r="G574" s="12"/>
      <c r="H574" s="12" t="str">
        <f t="shared" si="59"/>
        <v/>
      </c>
      <c r="I574" s="12" t="str">
        <f t="shared" si="60"/>
        <v/>
      </c>
    </row>
    <row r="575" spans="2:9" x14ac:dyDescent="0.2">
      <c r="B575" s="36"/>
      <c r="C575" s="36"/>
      <c r="D575" s="12"/>
      <c r="E575" s="12"/>
      <c r="F575" s="12"/>
      <c r="G575" s="12"/>
      <c r="H575" s="12" t="str">
        <f t="shared" si="59"/>
        <v/>
      </c>
      <c r="I575" s="12" t="str">
        <f t="shared" si="60"/>
        <v/>
      </c>
    </row>
    <row r="576" spans="2:9" x14ac:dyDescent="0.2">
      <c r="B576" s="36"/>
      <c r="C576" s="36"/>
      <c r="D576" s="12"/>
      <c r="E576" s="12"/>
      <c r="F576" s="12"/>
      <c r="G576" s="12"/>
      <c r="H576" s="12" t="str">
        <f t="shared" si="59"/>
        <v/>
      </c>
      <c r="I576" s="12" t="str">
        <f t="shared" si="60"/>
        <v/>
      </c>
    </row>
    <row r="577" spans="2:9" x14ac:dyDescent="0.2">
      <c r="B577" s="36"/>
      <c r="C577" s="36"/>
      <c r="D577" s="12"/>
      <c r="E577" s="12"/>
      <c r="F577" s="12"/>
      <c r="G577" s="12"/>
      <c r="H577" s="12" t="str">
        <f t="shared" si="59"/>
        <v/>
      </c>
      <c r="I577" s="12" t="str">
        <f t="shared" si="60"/>
        <v/>
      </c>
    </row>
    <row r="578" spans="2:9" x14ac:dyDescent="0.2">
      <c r="B578" s="36"/>
      <c r="C578" s="36"/>
      <c r="D578" s="12"/>
      <c r="E578" s="12"/>
      <c r="F578" s="12"/>
      <c r="G578" s="12"/>
      <c r="H578" s="12" t="str">
        <f t="shared" si="59"/>
        <v/>
      </c>
      <c r="I578" s="12" t="str">
        <f t="shared" si="60"/>
        <v/>
      </c>
    </row>
    <row r="579" spans="2:9" x14ac:dyDescent="0.2">
      <c r="B579" s="36"/>
      <c r="C579" s="36"/>
      <c r="D579" s="12"/>
      <c r="E579" s="12"/>
      <c r="F579" s="12"/>
      <c r="G579" s="12"/>
      <c r="H579" s="12" t="str">
        <f t="shared" si="59"/>
        <v/>
      </c>
      <c r="I579" s="12" t="str">
        <f t="shared" si="60"/>
        <v/>
      </c>
    </row>
    <row r="580" spans="2:9" x14ac:dyDescent="0.2">
      <c r="B580" s="36"/>
      <c r="C580" s="36"/>
      <c r="D580" s="12"/>
      <c r="E580" s="12"/>
      <c r="F580" s="12"/>
      <c r="G580" s="12"/>
      <c r="H580" s="12" t="str">
        <f t="shared" si="59"/>
        <v/>
      </c>
      <c r="I580" s="12" t="str">
        <f t="shared" si="60"/>
        <v/>
      </c>
    </row>
    <row r="581" spans="2:9" x14ac:dyDescent="0.2">
      <c r="B581" s="36"/>
      <c r="C581" s="36"/>
      <c r="D581" s="12"/>
      <c r="E581" s="12"/>
      <c r="F581" s="12"/>
      <c r="G581" s="12"/>
      <c r="H581" s="12" t="str">
        <f t="shared" si="59"/>
        <v/>
      </c>
      <c r="I581" s="12" t="str">
        <f t="shared" si="60"/>
        <v/>
      </c>
    </row>
    <row r="582" spans="2:9" x14ac:dyDescent="0.2">
      <c r="B582" s="36"/>
      <c r="C582" s="36"/>
      <c r="D582" s="12"/>
      <c r="E582" s="12"/>
      <c r="F582" s="12"/>
      <c r="G582" s="12"/>
      <c r="H582" s="12" t="str">
        <f t="shared" si="59"/>
        <v/>
      </c>
      <c r="I582" s="12" t="str">
        <f t="shared" si="60"/>
        <v/>
      </c>
    </row>
    <row r="583" spans="2:9" x14ac:dyDescent="0.2">
      <c r="B583" s="36"/>
      <c r="C583" s="36"/>
      <c r="D583" s="12"/>
      <c r="E583" s="12"/>
      <c r="F583" s="12"/>
      <c r="G583" s="12"/>
      <c r="H583" s="12" t="str">
        <f t="shared" ref="H583:H646" si="61">TRIM(MID(A583,5,1+G583))</f>
        <v/>
      </c>
      <c r="I583" s="12" t="str">
        <f t="shared" ref="I583:I646" si="62">TRIM(MID(A583,8+G583,2))</f>
        <v/>
      </c>
    </row>
    <row r="584" spans="2:9" x14ac:dyDescent="0.2">
      <c r="B584" s="36"/>
      <c r="C584" s="36"/>
      <c r="D584" s="12"/>
      <c r="E584" s="12"/>
      <c r="F584" s="12"/>
      <c r="G584" s="12"/>
      <c r="H584" s="12" t="str">
        <f t="shared" si="61"/>
        <v/>
      </c>
      <c r="I584" s="12" t="str">
        <f t="shared" si="62"/>
        <v/>
      </c>
    </row>
    <row r="585" spans="2:9" x14ac:dyDescent="0.2">
      <c r="B585" s="36"/>
      <c r="C585" s="36"/>
      <c r="D585" s="12"/>
      <c r="E585" s="12"/>
      <c r="F585" s="12"/>
      <c r="G585" s="12"/>
      <c r="H585" s="12" t="str">
        <f t="shared" si="61"/>
        <v/>
      </c>
      <c r="I585" s="12" t="str">
        <f t="shared" si="62"/>
        <v/>
      </c>
    </row>
    <row r="586" spans="2:9" x14ac:dyDescent="0.2">
      <c r="B586" s="36"/>
      <c r="C586" s="36"/>
      <c r="D586" s="12"/>
      <c r="E586" s="12"/>
      <c r="F586" s="12"/>
      <c r="G586" s="12"/>
      <c r="H586" s="12" t="str">
        <f t="shared" si="61"/>
        <v/>
      </c>
      <c r="I586" s="12" t="str">
        <f t="shared" si="62"/>
        <v/>
      </c>
    </row>
    <row r="587" spans="2:9" x14ac:dyDescent="0.2">
      <c r="B587" s="36"/>
      <c r="C587" s="36"/>
      <c r="D587" s="12"/>
      <c r="E587" s="12"/>
      <c r="F587" s="12"/>
      <c r="G587" s="12"/>
      <c r="H587" s="12" t="str">
        <f t="shared" si="61"/>
        <v/>
      </c>
      <c r="I587" s="12" t="str">
        <f t="shared" si="62"/>
        <v/>
      </c>
    </row>
    <row r="588" spans="2:9" x14ac:dyDescent="0.2">
      <c r="B588" s="36"/>
      <c r="C588" s="36"/>
      <c r="D588" s="12"/>
      <c r="E588" s="12"/>
      <c r="F588" s="12"/>
      <c r="G588" s="12"/>
      <c r="H588" s="12" t="str">
        <f t="shared" si="61"/>
        <v/>
      </c>
      <c r="I588" s="12" t="str">
        <f t="shared" si="62"/>
        <v/>
      </c>
    </row>
    <row r="589" spans="2:9" x14ac:dyDescent="0.2">
      <c r="B589" s="36"/>
      <c r="C589" s="36"/>
      <c r="D589" s="12"/>
      <c r="E589" s="12"/>
      <c r="F589" s="12"/>
      <c r="G589" s="12"/>
      <c r="H589" s="12" t="str">
        <f t="shared" si="61"/>
        <v/>
      </c>
      <c r="I589" s="12" t="str">
        <f t="shared" si="62"/>
        <v/>
      </c>
    </row>
    <row r="590" spans="2:9" x14ac:dyDescent="0.2">
      <c r="B590" s="36"/>
      <c r="C590" s="36"/>
      <c r="D590" s="12"/>
      <c r="E590" s="12"/>
      <c r="F590" s="12"/>
      <c r="G590" s="12"/>
      <c r="H590" s="12" t="str">
        <f t="shared" si="61"/>
        <v/>
      </c>
      <c r="I590" s="12" t="str">
        <f t="shared" si="62"/>
        <v/>
      </c>
    </row>
    <row r="591" spans="2:9" x14ac:dyDescent="0.2">
      <c r="B591" s="36"/>
      <c r="C591" s="36"/>
      <c r="D591" s="12"/>
      <c r="E591" s="12"/>
      <c r="F591" s="12"/>
      <c r="G591" s="12"/>
      <c r="H591" s="12" t="str">
        <f t="shared" si="61"/>
        <v/>
      </c>
      <c r="I591" s="12" t="str">
        <f t="shared" si="62"/>
        <v/>
      </c>
    </row>
    <row r="592" spans="2:9" x14ac:dyDescent="0.2">
      <c r="B592" s="36"/>
      <c r="C592" s="36"/>
      <c r="D592" s="12"/>
      <c r="E592" s="12"/>
      <c r="F592" s="12"/>
      <c r="G592" s="12"/>
      <c r="H592" s="12" t="str">
        <f t="shared" si="61"/>
        <v/>
      </c>
      <c r="I592" s="12" t="str">
        <f t="shared" si="62"/>
        <v/>
      </c>
    </row>
    <row r="593" spans="1:9" x14ac:dyDescent="0.2">
      <c r="B593" s="36"/>
      <c r="C593" s="36"/>
      <c r="D593" s="12"/>
      <c r="E593" s="12"/>
      <c r="F593" s="12"/>
      <c r="G593" s="12"/>
      <c r="H593" s="12" t="str">
        <f t="shared" si="61"/>
        <v/>
      </c>
      <c r="I593" s="12" t="str">
        <f t="shared" si="62"/>
        <v/>
      </c>
    </row>
    <row r="594" spans="1:9" x14ac:dyDescent="0.2">
      <c r="B594" s="36"/>
      <c r="C594" s="36"/>
      <c r="D594" s="12"/>
      <c r="E594" s="12"/>
      <c r="F594" s="12"/>
      <c r="G594" s="12"/>
      <c r="H594" s="12" t="str">
        <f t="shared" si="61"/>
        <v/>
      </c>
      <c r="I594" s="12" t="str">
        <f t="shared" si="62"/>
        <v/>
      </c>
    </row>
    <row r="595" spans="1:9" x14ac:dyDescent="0.2">
      <c r="B595" s="36"/>
      <c r="C595" s="36"/>
      <c r="D595" s="12"/>
      <c r="E595" s="12"/>
      <c r="F595" s="12"/>
      <c r="G595" s="12"/>
      <c r="H595" s="12" t="str">
        <f t="shared" si="61"/>
        <v/>
      </c>
      <c r="I595" s="12" t="str">
        <f t="shared" si="62"/>
        <v/>
      </c>
    </row>
    <row r="596" spans="1:9" x14ac:dyDescent="0.2">
      <c r="B596" s="36"/>
      <c r="C596" s="36"/>
      <c r="D596" s="12"/>
      <c r="E596" s="12"/>
      <c r="F596" s="12"/>
      <c r="G596" s="12"/>
      <c r="H596" s="12" t="str">
        <f t="shared" si="61"/>
        <v/>
      </c>
      <c r="I596" s="12" t="str">
        <f t="shared" si="62"/>
        <v/>
      </c>
    </row>
    <row r="597" spans="1:9" x14ac:dyDescent="0.2">
      <c r="B597" s="36"/>
      <c r="C597" s="36"/>
      <c r="D597" s="12"/>
      <c r="E597" s="12"/>
      <c r="F597" s="12"/>
      <c r="G597" s="12"/>
      <c r="H597" s="12" t="str">
        <f t="shared" si="61"/>
        <v/>
      </c>
      <c r="I597" s="12" t="str">
        <f t="shared" si="62"/>
        <v/>
      </c>
    </row>
    <row r="598" spans="1:9" x14ac:dyDescent="0.2">
      <c r="B598" s="36"/>
      <c r="C598" s="36"/>
      <c r="D598" s="12"/>
      <c r="E598" s="12"/>
      <c r="F598" s="12"/>
      <c r="G598" s="12"/>
      <c r="H598" s="12" t="str">
        <f t="shared" si="61"/>
        <v/>
      </c>
      <c r="I598" s="12" t="str">
        <f t="shared" si="62"/>
        <v/>
      </c>
    </row>
    <row r="599" spans="1:9" x14ac:dyDescent="0.2">
      <c r="B599" s="36"/>
      <c r="C599" s="36"/>
      <c r="D599" s="12"/>
      <c r="E599" s="12"/>
      <c r="F599" s="12"/>
      <c r="G599" s="12"/>
      <c r="H599" s="12" t="str">
        <f t="shared" si="61"/>
        <v/>
      </c>
      <c r="I599" s="12" t="str">
        <f t="shared" si="62"/>
        <v/>
      </c>
    </row>
    <row r="600" spans="1:9" x14ac:dyDescent="0.2">
      <c r="A600" s="21"/>
      <c r="B600" s="36"/>
      <c r="C600" s="36"/>
      <c r="D600" s="12"/>
      <c r="E600" s="12"/>
      <c r="F600" s="12"/>
      <c r="G600" s="12"/>
      <c r="H600" s="12" t="str">
        <f t="shared" si="61"/>
        <v/>
      </c>
      <c r="I600" s="12" t="str">
        <f t="shared" si="62"/>
        <v/>
      </c>
    </row>
    <row r="601" spans="1:9" x14ac:dyDescent="0.2">
      <c r="A601" s="21"/>
      <c r="B601" s="36"/>
      <c r="C601" s="36"/>
      <c r="D601" s="12"/>
      <c r="E601" s="12"/>
      <c r="F601" s="12"/>
      <c r="G601" s="12"/>
      <c r="H601" s="12" t="str">
        <f t="shared" si="61"/>
        <v/>
      </c>
      <c r="I601" s="12" t="str">
        <f t="shared" si="62"/>
        <v/>
      </c>
    </row>
    <row r="602" spans="1:9" x14ac:dyDescent="0.2">
      <c r="A602" s="21"/>
      <c r="B602" s="36"/>
      <c r="C602" s="36"/>
      <c r="D602" s="12"/>
      <c r="E602" s="12"/>
      <c r="F602" s="12"/>
      <c r="G602" s="12"/>
      <c r="H602" s="12" t="str">
        <f t="shared" si="61"/>
        <v/>
      </c>
      <c r="I602" s="12" t="str">
        <f t="shared" si="62"/>
        <v/>
      </c>
    </row>
    <row r="603" spans="1:9" x14ac:dyDescent="0.2">
      <c r="A603" s="21"/>
      <c r="B603" s="36"/>
      <c r="C603" s="36"/>
      <c r="D603" s="12"/>
      <c r="E603" s="12"/>
      <c r="F603" s="12"/>
      <c r="G603" s="12"/>
      <c r="H603" s="12" t="str">
        <f t="shared" si="61"/>
        <v/>
      </c>
      <c r="I603" s="12" t="str">
        <f t="shared" si="62"/>
        <v/>
      </c>
    </row>
    <row r="604" spans="1:9" x14ac:dyDescent="0.2">
      <c r="A604" s="21"/>
      <c r="B604" s="36"/>
      <c r="C604" s="36"/>
      <c r="D604" s="12"/>
      <c r="E604" s="12"/>
      <c r="F604" s="12"/>
      <c r="G604" s="12"/>
      <c r="H604" s="12" t="str">
        <f t="shared" si="61"/>
        <v/>
      </c>
      <c r="I604" s="12" t="str">
        <f t="shared" si="62"/>
        <v/>
      </c>
    </row>
    <row r="605" spans="1:9" x14ac:dyDescent="0.2">
      <c r="A605" s="21"/>
      <c r="B605" s="36"/>
      <c r="C605" s="36"/>
      <c r="D605" s="12"/>
      <c r="E605" s="12"/>
      <c r="F605" s="12"/>
      <c r="G605" s="12"/>
      <c r="H605" s="12" t="str">
        <f t="shared" si="61"/>
        <v/>
      </c>
      <c r="I605" s="12" t="str">
        <f t="shared" si="62"/>
        <v/>
      </c>
    </row>
    <row r="606" spans="1:9" x14ac:dyDescent="0.2">
      <c r="A606" s="21"/>
      <c r="B606" s="36"/>
      <c r="C606" s="36"/>
      <c r="D606" s="12"/>
      <c r="E606" s="12"/>
      <c r="F606" s="12"/>
      <c r="G606" s="12"/>
      <c r="H606" s="12" t="str">
        <f t="shared" si="61"/>
        <v/>
      </c>
      <c r="I606" s="12" t="str">
        <f t="shared" si="62"/>
        <v/>
      </c>
    </row>
    <row r="607" spans="1:9" x14ac:dyDescent="0.2">
      <c r="A607" s="21"/>
      <c r="B607" s="36"/>
      <c r="C607" s="36"/>
      <c r="D607" s="12"/>
      <c r="E607" s="12"/>
      <c r="F607" s="12"/>
      <c r="G607" s="12"/>
      <c r="H607" s="12" t="str">
        <f t="shared" si="61"/>
        <v/>
      </c>
      <c r="I607" s="12" t="str">
        <f t="shared" si="62"/>
        <v/>
      </c>
    </row>
    <row r="608" spans="1:9" x14ac:dyDescent="0.2">
      <c r="A608" s="21"/>
      <c r="B608" s="36"/>
      <c r="C608" s="36"/>
      <c r="D608" s="12"/>
      <c r="E608" s="12"/>
      <c r="F608" s="12"/>
      <c r="G608" s="12"/>
      <c r="H608" s="12" t="str">
        <f t="shared" si="61"/>
        <v/>
      </c>
      <c r="I608" s="12" t="str">
        <f t="shared" si="62"/>
        <v/>
      </c>
    </row>
    <row r="609" spans="1:9" x14ac:dyDescent="0.2">
      <c r="A609" s="21"/>
      <c r="B609" s="36"/>
      <c r="C609" s="36"/>
      <c r="D609" s="12"/>
      <c r="E609" s="12"/>
      <c r="F609" s="12"/>
      <c r="G609" s="12"/>
      <c r="H609" s="12" t="str">
        <f t="shared" si="61"/>
        <v/>
      </c>
      <c r="I609" s="12" t="str">
        <f t="shared" si="62"/>
        <v/>
      </c>
    </row>
    <row r="610" spans="1:9" x14ac:dyDescent="0.2">
      <c r="A610" s="21"/>
      <c r="B610" s="36"/>
      <c r="C610" s="36"/>
      <c r="D610" s="12"/>
      <c r="E610" s="12"/>
      <c r="F610" s="12"/>
      <c r="G610" s="12"/>
      <c r="H610" s="12" t="str">
        <f t="shared" si="61"/>
        <v/>
      </c>
      <c r="I610" s="12" t="str">
        <f t="shared" si="62"/>
        <v/>
      </c>
    </row>
    <row r="611" spans="1:9" x14ac:dyDescent="0.2">
      <c r="A611" s="21"/>
      <c r="B611" s="36"/>
      <c r="C611" s="36"/>
      <c r="D611" s="12"/>
      <c r="E611" s="12"/>
      <c r="F611" s="12"/>
      <c r="G611" s="12"/>
      <c r="H611" s="12" t="str">
        <f t="shared" si="61"/>
        <v/>
      </c>
      <c r="I611" s="12" t="str">
        <f t="shared" si="62"/>
        <v/>
      </c>
    </row>
    <row r="612" spans="1:9" x14ac:dyDescent="0.2">
      <c r="A612" s="21"/>
      <c r="B612" s="36"/>
      <c r="C612" s="36"/>
      <c r="D612" s="12"/>
      <c r="E612" s="12"/>
      <c r="F612" s="12"/>
      <c r="G612" s="12"/>
      <c r="H612" s="12" t="str">
        <f t="shared" si="61"/>
        <v/>
      </c>
      <c r="I612" s="12" t="str">
        <f t="shared" si="62"/>
        <v/>
      </c>
    </row>
    <row r="613" spans="1:9" x14ac:dyDescent="0.2">
      <c r="A613" s="21"/>
      <c r="B613" s="36"/>
      <c r="C613" s="36"/>
      <c r="D613" s="12"/>
      <c r="E613" s="12"/>
      <c r="F613" s="12"/>
      <c r="G613" s="12"/>
      <c r="H613" s="12" t="str">
        <f t="shared" si="61"/>
        <v/>
      </c>
      <c r="I613" s="12" t="str">
        <f t="shared" si="62"/>
        <v/>
      </c>
    </row>
    <row r="614" spans="1:9" x14ac:dyDescent="0.2">
      <c r="A614" s="21"/>
      <c r="B614" s="36"/>
      <c r="C614" s="36"/>
      <c r="D614" s="12"/>
      <c r="E614" s="12"/>
      <c r="F614" s="12"/>
      <c r="G614" s="12"/>
      <c r="H614" s="12" t="str">
        <f t="shared" si="61"/>
        <v/>
      </c>
      <c r="I614" s="12" t="str">
        <f t="shared" si="62"/>
        <v/>
      </c>
    </row>
    <row r="615" spans="1:9" x14ac:dyDescent="0.2">
      <c r="A615" s="21"/>
      <c r="B615" s="36"/>
      <c r="C615" s="36"/>
      <c r="D615" s="12"/>
      <c r="E615" s="12"/>
      <c r="F615" s="12"/>
      <c r="G615" s="12"/>
      <c r="H615" s="12" t="str">
        <f t="shared" si="61"/>
        <v/>
      </c>
      <c r="I615" s="12" t="str">
        <f t="shared" si="62"/>
        <v/>
      </c>
    </row>
    <row r="616" spans="1:9" x14ac:dyDescent="0.2">
      <c r="A616" s="21"/>
      <c r="B616" s="36"/>
      <c r="C616" s="36"/>
      <c r="D616" s="12"/>
      <c r="E616" s="12"/>
      <c r="F616" s="12"/>
      <c r="G616" s="12"/>
      <c r="H616" s="12" t="str">
        <f t="shared" si="61"/>
        <v/>
      </c>
      <c r="I616" s="12" t="str">
        <f t="shared" si="62"/>
        <v/>
      </c>
    </row>
    <row r="617" spans="1:9" x14ac:dyDescent="0.2">
      <c r="A617" s="21"/>
      <c r="B617" s="36"/>
      <c r="C617" s="36"/>
      <c r="D617" s="12"/>
      <c r="E617" s="12"/>
      <c r="F617" s="12"/>
      <c r="G617" s="12"/>
      <c r="H617" s="12" t="str">
        <f t="shared" si="61"/>
        <v/>
      </c>
      <c r="I617" s="12" t="str">
        <f t="shared" si="62"/>
        <v/>
      </c>
    </row>
    <row r="618" spans="1:9" x14ac:dyDescent="0.2">
      <c r="A618" s="21"/>
      <c r="B618" s="36"/>
      <c r="C618" s="36"/>
      <c r="D618" s="12"/>
      <c r="E618" s="12"/>
      <c r="F618" s="12"/>
      <c r="G618" s="12"/>
      <c r="H618" s="12" t="str">
        <f t="shared" si="61"/>
        <v/>
      </c>
      <c r="I618" s="12" t="str">
        <f t="shared" si="62"/>
        <v/>
      </c>
    </row>
    <row r="619" spans="1:9" x14ac:dyDescent="0.2">
      <c r="A619" s="21"/>
      <c r="B619" s="36"/>
      <c r="C619" s="36"/>
      <c r="D619" s="12"/>
      <c r="E619" s="12"/>
      <c r="F619" s="12"/>
      <c r="G619" s="12"/>
      <c r="H619" s="12" t="str">
        <f t="shared" si="61"/>
        <v/>
      </c>
      <c r="I619" s="12" t="str">
        <f t="shared" si="62"/>
        <v/>
      </c>
    </row>
    <row r="620" spans="1:9" x14ac:dyDescent="0.2">
      <c r="A620" s="21"/>
      <c r="B620" s="36"/>
      <c r="C620" s="36"/>
      <c r="D620" s="12"/>
      <c r="E620" s="12"/>
      <c r="F620" s="12"/>
      <c r="G620" s="12"/>
      <c r="H620" s="12" t="str">
        <f t="shared" si="61"/>
        <v/>
      </c>
      <c r="I620" s="12" t="str">
        <f t="shared" si="62"/>
        <v/>
      </c>
    </row>
    <row r="621" spans="1:9" x14ac:dyDescent="0.2">
      <c r="A621" s="21"/>
      <c r="B621" s="36"/>
      <c r="C621" s="36"/>
      <c r="D621" s="12"/>
      <c r="E621" s="12"/>
      <c r="F621" s="12"/>
      <c r="G621" s="12"/>
      <c r="H621" s="12" t="str">
        <f t="shared" si="61"/>
        <v/>
      </c>
      <c r="I621" s="12" t="str">
        <f t="shared" si="62"/>
        <v/>
      </c>
    </row>
    <row r="622" spans="1:9" x14ac:dyDescent="0.2">
      <c r="A622" s="21"/>
      <c r="B622" s="36"/>
      <c r="C622" s="36"/>
      <c r="D622" s="12"/>
      <c r="E622" s="12"/>
      <c r="F622" s="12"/>
      <c r="G622" s="12"/>
      <c r="H622" s="12" t="str">
        <f t="shared" si="61"/>
        <v/>
      </c>
      <c r="I622" s="12" t="str">
        <f t="shared" si="62"/>
        <v/>
      </c>
    </row>
    <row r="623" spans="1:9" x14ac:dyDescent="0.2">
      <c r="A623" s="21"/>
      <c r="B623" s="36"/>
      <c r="C623" s="36"/>
      <c r="D623" s="12"/>
      <c r="E623" s="12"/>
      <c r="F623" s="12"/>
      <c r="G623" s="12"/>
      <c r="H623" s="12" t="str">
        <f t="shared" si="61"/>
        <v/>
      </c>
      <c r="I623" s="12" t="str">
        <f t="shared" si="62"/>
        <v/>
      </c>
    </row>
    <row r="624" spans="1:9" x14ac:dyDescent="0.2">
      <c r="A624" s="21"/>
      <c r="B624" s="36"/>
      <c r="C624" s="36"/>
      <c r="D624" s="12"/>
      <c r="E624" s="12"/>
      <c r="F624" s="12"/>
      <c r="G624" s="12"/>
      <c r="H624" s="12" t="str">
        <f t="shared" si="61"/>
        <v/>
      </c>
      <c r="I624" s="12" t="str">
        <f t="shared" si="62"/>
        <v/>
      </c>
    </row>
    <row r="625" spans="1:9" x14ac:dyDescent="0.2">
      <c r="A625" s="21"/>
      <c r="B625" s="36"/>
      <c r="C625" s="36"/>
      <c r="D625" s="12"/>
      <c r="E625" s="12"/>
      <c r="F625" s="12"/>
      <c r="G625" s="12"/>
      <c r="H625" s="12" t="str">
        <f t="shared" si="61"/>
        <v/>
      </c>
      <c r="I625" s="12" t="str">
        <f t="shared" si="62"/>
        <v/>
      </c>
    </row>
    <row r="626" spans="1:9" x14ac:dyDescent="0.2">
      <c r="A626" s="21"/>
      <c r="B626" s="36"/>
      <c r="C626" s="36"/>
      <c r="D626" s="12"/>
      <c r="E626" s="12"/>
      <c r="F626" s="12"/>
      <c r="G626" s="12"/>
      <c r="H626" s="12" t="str">
        <f t="shared" si="61"/>
        <v/>
      </c>
      <c r="I626" s="12" t="str">
        <f t="shared" si="62"/>
        <v/>
      </c>
    </row>
    <row r="627" spans="1:9" x14ac:dyDescent="0.2">
      <c r="A627" s="21"/>
      <c r="B627" s="36"/>
      <c r="C627" s="36"/>
      <c r="D627" s="12"/>
      <c r="E627" s="12"/>
      <c r="F627" s="12"/>
      <c r="G627" s="12"/>
      <c r="H627" s="12" t="str">
        <f t="shared" si="61"/>
        <v/>
      </c>
      <c r="I627" s="12" t="str">
        <f t="shared" si="62"/>
        <v/>
      </c>
    </row>
    <row r="628" spans="1:9" x14ac:dyDescent="0.2">
      <c r="A628" s="21"/>
      <c r="B628" s="36"/>
      <c r="C628" s="36"/>
      <c r="D628" s="12"/>
      <c r="E628" s="12"/>
      <c r="F628" s="12"/>
      <c r="G628" s="12"/>
      <c r="H628" s="12" t="str">
        <f t="shared" si="61"/>
        <v/>
      </c>
      <c r="I628" s="12" t="str">
        <f t="shared" si="62"/>
        <v/>
      </c>
    </row>
    <row r="629" spans="1:9" x14ac:dyDescent="0.2">
      <c r="A629" s="21"/>
      <c r="B629" s="36"/>
      <c r="C629" s="36"/>
      <c r="D629" s="12"/>
      <c r="E629" s="12"/>
      <c r="F629" s="12"/>
      <c r="G629" s="12"/>
      <c r="H629" s="12" t="str">
        <f t="shared" si="61"/>
        <v/>
      </c>
      <c r="I629" s="12" t="str">
        <f t="shared" si="62"/>
        <v/>
      </c>
    </row>
    <row r="630" spans="1:9" x14ac:dyDescent="0.2">
      <c r="A630" s="21"/>
      <c r="B630" s="36"/>
      <c r="C630" s="36"/>
      <c r="D630" s="12"/>
      <c r="E630" s="12"/>
      <c r="F630" s="12"/>
      <c r="G630" s="12"/>
      <c r="H630" s="12" t="str">
        <f t="shared" si="61"/>
        <v/>
      </c>
      <c r="I630" s="12" t="str">
        <f t="shared" si="62"/>
        <v/>
      </c>
    </row>
    <row r="631" spans="1:9" x14ac:dyDescent="0.2">
      <c r="A631" s="21"/>
      <c r="B631" s="36"/>
      <c r="C631" s="36"/>
      <c r="D631" s="12"/>
      <c r="E631" s="12"/>
      <c r="F631" s="12"/>
      <c r="G631" s="12"/>
      <c r="H631" s="12" t="str">
        <f t="shared" si="61"/>
        <v/>
      </c>
      <c r="I631" s="12" t="str">
        <f t="shared" si="62"/>
        <v/>
      </c>
    </row>
    <row r="632" spans="1:9" x14ac:dyDescent="0.2">
      <c r="A632" s="21"/>
      <c r="B632" s="36"/>
      <c r="C632" s="36"/>
      <c r="D632" s="12"/>
      <c r="E632" s="12"/>
      <c r="F632" s="12"/>
      <c r="G632" s="12"/>
      <c r="H632" s="12" t="str">
        <f t="shared" si="61"/>
        <v/>
      </c>
      <c r="I632" s="12" t="str">
        <f t="shared" si="62"/>
        <v/>
      </c>
    </row>
    <row r="633" spans="1:9" x14ac:dyDescent="0.2">
      <c r="A633" s="21"/>
      <c r="B633" s="36"/>
      <c r="C633" s="36"/>
      <c r="D633" s="12"/>
      <c r="E633" s="12"/>
      <c r="F633" s="12"/>
      <c r="G633" s="12"/>
      <c r="H633" s="12" t="str">
        <f t="shared" si="61"/>
        <v/>
      </c>
      <c r="I633" s="12" t="str">
        <f t="shared" si="62"/>
        <v/>
      </c>
    </row>
    <row r="634" spans="1:9" x14ac:dyDescent="0.2">
      <c r="A634" s="21"/>
      <c r="B634" s="36"/>
      <c r="C634" s="36"/>
      <c r="D634" s="12"/>
      <c r="E634" s="12"/>
      <c r="F634" s="12"/>
      <c r="G634" s="12"/>
      <c r="H634" s="12" t="str">
        <f t="shared" si="61"/>
        <v/>
      </c>
      <c r="I634" s="12" t="str">
        <f t="shared" si="62"/>
        <v/>
      </c>
    </row>
    <row r="635" spans="1:9" x14ac:dyDescent="0.2">
      <c r="A635" s="21"/>
      <c r="B635" s="36"/>
      <c r="C635" s="36"/>
      <c r="D635" s="12"/>
      <c r="E635" s="12"/>
      <c r="F635" s="12"/>
      <c r="G635" s="12"/>
      <c r="H635" s="12" t="str">
        <f t="shared" si="61"/>
        <v/>
      </c>
      <c r="I635" s="12" t="str">
        <f t="shared" si="62"/>
        <v/>
      </c>
    </row>
    <row r="636" spans="1:9" x14ac:dyDescent="0.2">
      <c r="A636" s="21"/>
      <c r="B636" s="36"/>
      <c r="C636" s="36"/>
      <c r="D636" s="12"/>
      <c r="E636" s="12"/>
      <c r="F636" s="12"/>
      <c r="G636" s="12"/>
      <c r="H636" s="12" t="str">
        <f t="shared" si="61"/>
        <v/>
      </c>
      <c r="I636" s="12" t="str">
        <f t="shared" si="62"/>
        <v/>
      </c>
    </row>
    <row r="637" spans="1:9" x14ac:dyDescent="0.2">
      <c r="A637" s="21"/>
      <c r="B637" s="36"/>
      <c r="C637" s="36"/>
      <c r="D637" s="12"/>
      <c r="E637" s="12"/>
      <c r="F637" s="12"/>
      <c r="G637" s="12"/>
      <c r="H637" s="12" t="str">
        <f t="shared" si="61"/>
        <v/>
      </c>
      <c r="I637" s="12" t="str">
        <f t="shared" si="62"/>
        <v/>
      </c>
    </row>
    <row r="638" spans="1:9" x14ac:dyDescent="0.2">
      <c r="A638" s="21"/>
      <c r="B638" s="36"/>
      <c r="C638" s="36"/>
      <c r="D638" s="12"/>
      <c r="E638" s="12"/>
      <c r="F638" s="12"/>
      <c r="G638" s="12"/>
      <c r="H638" s="12" t="str">
        <f t="shared" si="61"/>
        <v/>
      </c>
      <c r="I638" s="12" t="str">
        <f t="shared" si="62"/>
        <v/>
      </c>
    </row>
    <row r="639" spans="1:9" x14ac:dyDescent="0.2">
      <c r="A639" s="21"/>
      <c r="B639" s="36"/>
      <c r="C639" s="36"/>
      <c r="D639" s="12"/>
      <c r="E639" s="12"/>
      <c r="F639" s="12"/>
      <c r="G639" s="12"/>
      <c r="H639" s="12" t="str">
        <f t="shared" si="61"/>
        <v/>
      </c>
      <c r="I639" s="12" t="str">
        <f t="shared" si="62"/>
        <v/>
      </c>
    </row>
    <row r="640" spans="1:9" x14ac:dyDescent="0.2">
      <c r="A640" s="21"/>
      <c r="B640" s="36"/>
      <c r="C640" s="36"/>
      <c r="D640" s="12"/>
      <c r="E640" s="12"/>
      <c r="F640" s="12"/>
      <c r="G640" s="12"/>
      <c r="H640" s="12" t="str">
        <f t="shared" si="61"/>
        <v/>
      </c>
      <c r="I640" s="12" t="str">
        <f t="shared" si="62"/>
        <v/>
      </c>
    </row>
    <row r="641" spans="1:9" x14ac:dyDescent="0.2">
      <c r="A641" s="21"/>
      <c r="B641" s="36"/>
      <c r="C641" s="36"/>
      <c r="D641" s="12"/>
      <c r="E641" s="12"/>
      <c r="F641" s="12"/>
      <c r="G641" s="12"/>
      <c r="H641" s="12" t="str">
        <f t="shared" si="61"/>
        <v/>
      </c>
      <c r="I641" s="12" t="str">
        <f t="shared" si="62"/>
        <v/>
      </c>
    </row>
    <row r="642" spans="1:9" x14ac:dyDescent="0.2">
      <c r="A642" s="21"/>
      <c r="B642" s="36"/>
      <c r="C642" s="36"/>
      <c r="D642" s="12"/>
      <c r="E642" s="12"/>
      <c r="F642" s="12"/>
      <c r="G642" s="12"/>
      <c r="H642" s="12" t="str">
        <f t="shared" si="61"/>
        <v/>
      </c>
      <c r="I642" s="12" t="str">
        <f t="shared" si="62"/>
        <v/>
      </c>
    </row>
    <row r="643" spans="1:9" x14ac:dyDescent="0.2">
      <c r="A643" s="21"/>
      <c r="B643" s="36"/>
      <c r="C643" s="36"/>
      <c r="D643" s="12"/>
      <c r="E643" s="12"/>
      <c r="F643" s="12"/>
      <c r="G643" s="12"/>
      <c r="H643" s="12" t="str">
        <f t="shared" si="61"/>
        <v/>
      </c>
      <c r="I643" s="12" t="str">
        <f t="shared" si="62"/>
        <v/>
      </c>
    </row>
    <row r="644" spans="1:9" x14ac:dyDescent="0.2">
      <c r="A644" s="21"/>
      <c r="B644" s="36"/>
      <c r="C644" s="36"/>
      <c r="D644" s="12"/>
      <c r="E644" s="12"/>
      <c r="F644" s="12"/>
      <c r="G644" s="12"/>
      <c r="H644" s="12" t="str">
        <f t="shared" si="61"/>
        <v/>
      </c>
      <c r="I644" s="12" t="str">
        <f t="shared" si="62"/>
        <v/>
      </c>
    </row>
    <row r="645" spans="1:9" x14ac:dyDescent="0.2">
      <c r="A645" s="21"/>
      <c r="B645" s="36"/>
      <c r="C645" s="36"/>
      <c r="D645" s="12"/>
      <c r="E645" s="12"/>
      <c r="F645" s="12"/>
      <c r="G645" s="12"/>
      <c r="H645" s="12" t="str">
        <f t="shared" si="61"/>
        <v/>
      </c>
      <c r="I645" s="12" t="str">
        <f t="shared" si="62"/>
        <v/>
      </c>
    </row>
    <row r="646" spans="1:9" x14ac:dyDescent="0.2">
      <c r="A646" s="21"/>
      <c r="B646" s="36"/>
      <c r="C646" s="36"/>
      <c r="D646" s="12"/>
      <c r="E646" s="12"/>
      <c r="F646" s="12"/>
      <c r="G646" s="12"/>
      <c r="H646" s="12" t="str">
        <f t="shared" si="61"/>
        <v/>
      </c>
      <c r="I646" s="12" t="str">
        <f t="shared" si="62"/>
        <v/>
      </c>
    </row>
    <row r="647" spans="1:9" x14ac:dyDescent="0.2">
      <c r="A647" s="21"/>
      <c r="B647" s="36"/>
      <c r="C647" s="36"/>
      <c r="D647" s="12"/>
      <c r="E647" s="12"/>
      <c r="F647" s="12"/>
      <c r="G647" s="12"/>
      <c r="H647" s="12" t="str">
        <f t="shared" ref="H647:H687" si="63">TRIM(MID(A647,5,1+G647))</f>
        <v/>
      </c>
      <c r="I647" s="12" t="str">
        <f t="shared" ref="I647:I687" si="64">TRIM(MID(A647,8+G647,2))</f>
        <v/>
      </c>
    </row>
    <row r="648" spans="1:9" x14ac:dyDescent="0.2">
      <c r="A648" s="21"/>
      <c r="B648" s="36"/>
      <c r="C648" s="36"/>
      <c r="D648" s="12"/>
      <c r="E648" s="12"/>
      <c r="F648" s="12"/>
      <c r="G648" s="12"/>
      <c r="H648" s="12" t="str">
        <f t="shared" si="63"/>
        <v/>
      </c>
      <c r="I648" s="12" t="str">
        <f t="shared" si="64"/>
        <v/>
      </c>
    </row>
    <row r="649" spans="1:9" x14ac:dyDescent="0.2">
      <c r="A649" s="21"/>
      <c r="B649" s="36"/>
      <c r="C649" s="36"/>
      <c r="D649" s="12"/>
      <c r="E649" s="12"/>
      <c r="F649" s="12"/>
      <c r="G649" s="12"/>
      <c r="H649" s="12" t="str">
        <f t="shared" si="63"/>
        <v/>
      </c>
      <c r="I649" s="12" t="str">
        <f t="shared" si="64"/>
        <v/>
      </c>
    </row>
    <row r="650" spans="1:9" x14ac:dyDescent="0.2">
      <c r="A650" s="21"/>
      <c r="B650" s="36"/>
      <c r="C650" s="36"/>
      <c r="D650" s="12"/>
      <c r="E650" s="12"/>
      <c r="F650" s="12"/>
      <c r="G650" s="12"/>
      <c r="H650" s="12" t="str">
        <f t="shared" si="63"/>
        <v/>
      </c>
      <c r="I650" s="12" t="str">
        <f t="shared" si="64"/>
        <v/>
      </c>
    </row>
    <row r="651" spans="1:9" x14ac:dyDescent="0.2">
      <c r="A651" s="21"/>
      <c r="B651" s="36"/>
      <c r="C651" s="36"/>
      <c r="D651" s="12"/>
      <c r="E651" s="12"/>
      <c r="F651" s="12"/>
      <c r="G651" s="12"/>
      <c r="H651" s="12" t="str">
        <f t="shared" si="63"/>
        <v/>
      </c>
      <c r="I651" s="12" t="str">
        <f t="shared" si="64"/>
        <v/>
      </c>
    </row>
    <row r="652" spans="1:9" x14ac:dyDescent="0.2">
      <c r="A652" s="21"/>
      <c r="B652" s="36"/>
      <c r="C652" s="36"/>
      <c r="D652" s="12"/>
      <c r="E652" s="12"/>
      <c r="F652" s="12"/>
      <c r="G652" s="12"/>
      <c r="H652" s="12" t="str">
        <f t="shared" si="63"/>
        <v/>
      </c>
      <c r="I652" s="12" t="str">
        <f t="shared" si="64"/>
        <v/>
      </c>
    </row>
    <row r="653" spans="1:9" x14ac:dyDescent="0.2">
      <c r="A653" s="21"/>
      <c r="B653" s="36"/>
      <c r="C653" s="36"/>
      <c r="D653" s="12"/>
      <c r="E653" s="12"/>
      <c r="F653" s="12"/>
      <c r="G653" s="12"/>
      <c r="H653" s="12" t="str">
        <f t="shared" si="63"/>
        <v/>
      </c>
      <c r="I653" s="12" t="str">
        <f t="shared" si="64"/>
        <v/>
      </c>
    </row>
    <row r="654" spans="1:9" x14ac:dyDescent="0.2">
      <c r="A654" s="21"/>
      <c r="B654" s="36"/>
      <c r="C654" s="36"/>
      <c r="D654" s="12"/>
      <c r="E654" s="12"/>
      <c r="F654" s="12"/>
      <c r="G654" s="12"/>
      <c r="H654" s="12" t="str">
        <f t="shared" si="63"/>
        <v/>
      </c>
      <c r="I654" s="12" t="str">
        <f t="shared" si="64"/>
        <v/>
      </c>
    </row>
    <row r="655" spans="1:9" x14ac:dyDescent="0.2">
      <c r="A655" s="21"/>
      <c r="B655" s="36"/>
      <c r="C655" s="36"/>
      <c r="D655" s="12"/>
      <c r="E655" s="12"/>
      <c r="F655" s="12"/>
      <c r="G655" s="12"/>
      <c r="H655" s="12" t="str">
        <f t="shared" si="63"/>
        <v/>
      </c>
      <c r="I655" s="12" t="str">
        <f t="shared" si="64"/>
        <v/>
      </c>
    </row>
    <row r="656" spans="1:9" x14ac:dyDescent="0.2">
      <c r="A656" s="21"/>
      <c r="B656" s="36"/>
      <c r="C656" s="36"/>
      <c r="D656" s="12"/>
      <c r="E656" s="12"/>
      <c r="F656" s="12"/>
      <c r="G656" s="12"/>
      <c r="H656" s="12" t="str">
        <f t="shared" si="63"/>
        <v/>
      </c>
      <c r="I656" s="12" t="str">
        <f t="shared" si="64"/>
        <v/>
      </c>
    </row>
    <row r="657" spans="1:9" x14ac:dyDescent="0.2">
      <c r="A657" s="21"/>
      <c r="B657" s="36"/>
      <c r="C657" s="36"/>
      <c r="D657" s="12"/>
      <c r="E657" s="12"/>
      <c r="F657" s="12"/>
      <c r="G657" s="12"/>
      <c r="H657" s="12" t="str">
        <f t="shared" si="63"/>
        <v/>
      </c>
      <c r="I657" s="12" t="str">
        <f t="shared" si="64"/>
        <v/>
      </c>
    </row>
    <row r="658" spans="1:9" x14ac:dyDescent="0.2">
      <c r="A658" s="21"/>
      <c r="B658" s="36"/>
      <c r="C658" s="36"/>
      <c r="D658" s="12"/>
      <c r="E658" s="12"/>
      <c r="F658" s="12"/>
      <c r="G658" s="12"/>
      <c r="H658" s="12" t="str">
        <f t="shared" si="63"/>
        <v/>
      </c>
      <c r="I658" s="12" t="str">
        <f t="shared" si="64"/>
        <v/>
      </c>
    </row>
    <row r="659" spans="1:9" x14ac:dyDescent="0.2">
      <c r="A659" s="21"/>
      <c r="B659" s="36"/>
      <c r="C659" s="36"/>
      <c r="D659" s="12"/>
      <c r="E659" s="12"/>
      <c r="F659" s="12"/>
      <c r="G659" s="12"/>
      <c r="H659" s="12" t="str">
        <f t="shared" si="63"/>
        <v/>
      </c>
      <c r="I659" s="12" t="str">
        <f t="shared" si="64"/>
        <v/>
      </c>
    </row>
    <row r="660" spans="1:9" x14ac:dyDescent="0.2">
      <c r="A660" s="21"/>
      <c r="B660" s="36"/>
      <c r="C660" s="36"/>
      <c r="D660" s="12"/>
      <c r="E660" s="12"/>
      <c r="F660" s="12"/>
      <c r="G660" s="12"/>
      <c r="H660" s="12" t="str">
        <f t="shared" si="63"/>
        <v/>
      </c>
      <c r="I660" s="12" t="str">
        <f t="shared" si="64"/>
        <v/>
      </c>
    </row>
    <row r="661" spans="1:9" x14ac:dyDescent="0.2">
      <c r="A661" s="21"/>
      <c r="B661" s="36"/>
      <c r="C661" s="36"/>
      <c r="D661" s="12"/>
      <c r="E661" s="12"/>
      <c r="F661" s="12"/>
      <c r="G661" s="12"/>
      <c r="H661" s="12" t="str">
        <f t="shared" si="63"/>
        <v/>
      </c>
      <c r="I661" s="12" t="str">
        <f t="shared" si="64"/>
        <v/>
      </c>
    </row>
    <row r="662" spans="1:9" x14ac:dyDescent="0.2">
      <c r="A662" s="21"/>
      <c r="B662" s="36"/>
      <c r="C662" s="36"/>
      <c r="D662" s="12"/>
      <c r="E662" s="12"/>
      <c r="F662" s="12"/>
      <c r="G662" s="12"/>
      <c r="H662" s="12" t="str">
        <f t="shared" si="63"/>
        <v/>
      </c>
      <c r="I662" s="12" t="str">
        <f t="shared" si="64"/>
        <v/>
      </c>
    </row>
    <row r="663" spans="1:9" x14ac:dyDescent="0.2">
      <c r="A663" s="21"/>
      <c r="B663" s="36"/>
      <c r="C663" s="36"/>
      <c r="D663" s="12"/>
      <c r="E663" s="12"/>
      <c r="F663" s="12"/>
      <c r="G663" s="12"/>
      <c r="H663" s="12" t="str">
        <f t="shared" si="63"/>
        <v/>
      </c>
      <c r="I663" s="12" t="str">
        <f t="shared" si="64"/>
        <v/>
      </c>
    </row>
    <row r="664" spans="1:9" x14ac:dyDescent="0.2">
      <c r="A664" s="21"/>
      <c r="B664" s="36"/>
      <c r="C664" s="36"/>
      <c r="D664" s="12"/>
      <c r="E664" s="12"/>
      <c r="F664" s="12"/>
      <c r="G664" s="12"/>
      <c r="H664" s="12" t="str">
        <f t="shared" si="63"/>
        <v/>
      </c>
      <c r="I664" s="12" t="str">
        <f t="shared" si="64"/>
        <v/>
      </c>
    </row>
    <row r="665" spans="1:9" x14ac:dyDescent="0.2">
      <c r="A665" s="21"/>
      <c r="B665" s="36"/>
      <c r="C665" s="36"/>
      <c r="D665" s="12"/>
      <c r="E665" s="12"/>
      <c r="F665" s="12"/>
      <c r="G665" s="12"/>
      <c r="H665" s="12" t="str">
        <f t="shared" si="63"/>
        <v/>
      </c>
      <c r="I665" s="12" t="str">
        <f t="shared" si="64"/>
        <v/>
      </c>
    </row>
    <row r="666" spans="1:9" x14ac:dyDescent="0.2">
      <c r="A666" s="21"/>
      <c r="B666" s="36"/>
      <c r="C666" s="36"/>
      <c r="D666" s="12"/>
      <c r="E666" s="12"/>
      <c r="F666" s="12"/>
      <c r="G666" s="12"/>
      <c r="H666" s="12" t="str">
        <f t="shared" si="63"/>
        <v/>
      </c>
      <c r="I666" s="12" t="str">
        <f t="shared" si="64"/>
        <v/>
      </c>
    </row>
    <row r="667" spans="1:9" x14ac:dyDescent="0.2">
      <c r="A667" s="21"/>
      <c r="B667" s="36"/>
      <c r="C667" s="36"/>
      <c r="D667" s="12"/>
      <c r="E667" s="12"/>
      <c r="F667" s="12"/>
      <c r="G667" s="12"/>
      <c r="H667" s="12" t="str">
        <f t="shared" si="63"/>
        <v/>
      </c>
      <c r="I667" s="12" t="str">
        <f t="shared" si="64"/>
        <v/>
      </c>
    </row>
    <row r="668" spans="1:9" x14ac:dyDescent="0.2">
      <c r="A668" s="21"/>
      <c r="B668" s="36"/>
      <c r="C668" s="36"/>
      <c r="D668" s="12"/>
      <c r="E668" s="12"/>
      <c r="F668" s="12"/>
      <c r="G668" s="12"/>
      <c r="H668" s="12" t="str">
        <f t="shared" si="63"/>
        <v/>
      </c>
      <c r="I668" s="12" t="str">
        <f t="shared" si="64"/>
        <v/>
      </c>
    </row>
    <row r="669" spans="1:9" x14ac:dyDescent="0.2">
      <c r="A669" s="21"/>
      <c r="B669" s="36"/>
      <c r="C669" s="36"/>
      <c r="D669" s="12"/>
      <c r="E669" s="12"/>
      <c r="F669" s="12"/>
      <c r="G669" s="12"/>
      <c r="H669" s="12" t="str">
        <f t="shared" si="63"/>
        <v/>
      </c>
      <c r="I669" s="12" t="str">
        <f t="shared" si="64"/>
        <v/>
      </c>
    </row>
    <row r="670" spans="1:9" x14ac:dyDescent="0.2">
      <c r="A670" s="21"/>
      <c r="B670" s="36"/>
      <c r="C670" s="36"/>
      <c r="D670" s="12"/>
      <c r="E670" s="12"/>
      <c r="F670" s="12"/>
      <c r="G670" s="12"/>
      <c r="H670" s="12" t="str">
        <f t="shared" si="63"/>
        <v/>
      </c>
      <c r="I670" s="12" t="str">
        <f t="shared" si="64"/>
        <v/>
      </c>
    </row>
    <row r="671" spans="1:9" x14ac:dyDescent="0.2">
      <c r="A671" s="21"/>
      <c r="B671" s="36"/>
      <c r="C671" s="36"/>
      <c r="D671" s="12"/>
      <c r="E671" s="12"/>
      <c r="F671" s="12"/>
      <c r="G671" s="12"/>
      <c r="H671" s="12" t="str">
        <f t="shared" si="63"/>
        <v/>
      </c>
      <c r="I671" s="12" t="str">
        <f t="shared" si="64"/>
        <v/>
      </c>
    </row>
    <row r="672" spans="1:9" x14ac:dyDescent="0.2">
      <c r="A672" s="21"/>
      <c r="B672" s="36"/>
      <c r="C672" s="36"/>
      <c r="D672" s="12"/>
      <c r="E672" s="12"/>
      <c r="F672" s="12"/>
      <c r="G672" s="12"/>
      <c r="H672" s="12" t="str">
        <f t="shared" si="63"/>
        <v/>
      </c>
      <c r="I672" s="12" t="str">
        <f t="shared" si="64"/>
        <v/>
      </c>
    </row>
    <row r="673" spans="1:9" x14ac:dyDescent="0.2">
      <c r="A673" s="21"/>
      <c r="B673" s="36"/>
      <c r="C673" s="36"/>
      <c r="D673" s="12"/>
      <c r="E673" s="12"/>
      <c r="F673" s="12"/>
      <c r="G673" s="12"/>
      <c r="H673" s="12" t="str">
        <f t="shared" si="63"/>
        <v/>
      </c>
      <c r="I673" s="12" t="str">
        <f t="shared" si="64"/>
        <v/>
      </c>
    </row>
    <row r="674" spans="1:9" x14ac:dyDescent="0.2">
      <c r="A674" s="21"/>
      <c r="B674" s="36"/>
      <c r="C674" s="36"/>
      <c r="D674" s="12"/>
      <c r="E674" s="12"/>
      <c r="F674" s="12"/>
      <c r="G674" s="12"/>
      <c r="H674" s="12" t="str">
        <f t="shared" si="63"/>
        <v/>
      </c>
      <c r="I674" s="12" t="str">
        <f t="shared" si="64"/>
        <v/>
      </c>
    </row>
    <row r="675" spans="1:9" x14ac:dyDescent="0.2">
      <c r="A675" s="21"/>
      <c r="B675" s="36"/>
      <c r="C675" s="36"/>
      <c r="D675" s="12"/>
      <c r="E675" s="12"/>
      <c r="F675" s="12"/>
      <c r="G675" s="12"/>
      <c r="H675" s="12" t="str">
        <f t="shared" si="63"/>
        <v/>
      </c>
      <c r="I675" s="12" t="str">
        <f t="shared" si="64"/>
        <v/>
      </c>
    </row>
    <row r="676" spans="1:9" x14ac:dyDescent="0.2">
      <c r="A676" s="21"/>
      <c r="B676" s="36"/>
      <c r="C676" s="36"/>
      <c r="D676" s="12"/>
      <c r="E676" s="12"/>
      <c r="F676" s="12"/>
      <c r="G676" s="12"/>
      <c r="H676" s="12" t="str">
        <f t="shared" si="63"/>
        <v/>
      </c>
      <c r="I676" s="12" t="str">
        <f t="shared" si="64"/>
        <v/>
      </c>
    </row>
    <row r="677" spans="1:9" x14ac:dyDescent="0.2">
      <c r="A677" s="21"/>
      <c r="B677" s="36"/>
      <c r="C677" s="36"/>
      <c r="D677" s="12"/>
      <c r="E677" s="12"/>
      <c r="F677" s="12"/>
      <c r="G677" s="12"/>
      <c r="H677" s="12" t="str">
        <f t="shared" si="63"/>
        <v/>
      </c>
      <c r="I677" s="12" t="str">
        <f t="shared" si="64"/>
        <v/>
      </c>
    </row>
    <row r="678" spans="1:9" x14ac:dyDescent="0.2">
      <c r="A678" s="21"/>
      <c r="B678" s="36"/>
      <c r="C678" s="36"/>
      <c r="D678" s="12"/>
      <c r="E678" s="12"/>
      <c r="F678" s="12"/>
      <c r="G678" s="12"/>
      <c r="H678" s="12" t="str">
        <f t="shared" si="63"/>
        <v/>
      </c>
      <c r="I678" s="12" t="str">
        <f t="shared" si="64"/>
        <v/>
      </c>
    </row>
    <row r="679" spans="1:9" x14ac:dyDescent="0.2">
      <c r="A679" s="21"/>
      <c r="B679" s="36"/>
      <c r="C679" s="36"/>
      <c r="D679" s="12"/>
      <c r="E679" s="12"/>
      <c r="F679" s="12"/>
      <c r="G679" s="12"/>
      <c r="H679" s="12" t="str">
        <f t="shared" si="63"/>
        <v/>
      </c>
      <c r="I679" s="12" t="str">
        <f t="shared" si="64"/>
        <v/>
      </c>
    </row>
    <row r="680" spans="1:9" x14ac:dyDescent="0.2">
      <c r="A680" s="21"/>
      <c r="B680" s="36"/>
      <c r="C680" s="36"/>
      <c r="D680" s="12"/>
      <c r="E680" s="12"/>
      <c r="F680" s="12"/>
      <c r="G680" s="12"/>
      <c r="H680" s="12" t="str">
        <f t="shared" si="63"/>
        <v/>
      </c>
      <c r="I680" s="12" t="str">
        <f t="shared" si="64"/>
        <v/>
      </c>
    </row>
    <row r="681" spans="1:9" x14ac:dyDescent="0.2">
      <c r="A681" s="21"/>
      <c r="B681" s="36"/>
      <c r="C681" s="36"/>
      <c r="D681" s="12"/>
      <c r="E681" s="12"/>
      <c r="F681" s="12"/>
      <c r="G681" s="12"/>
      <c r="H681" s="12" t="str">
        <f t="shared" si="63"/>
        <v/>
      </c>
      <c r="I681" s="12" t="str">
        <f t="shared" si="64"/>
        <v/>
      </c>
    </row>
    <row r="682" spans="1:9" x14ac:dyDescent="0.2">
      <c r="A682" s="21"/>
      <c r="B682" s="36"/>
      <c r="C682" s="36"/>
      <c r="D682" s="12"/>
      <c r="E682" s="12"/>
      <c r="F682" s="12"/>
      <c r="G682" s="12"/>
      <c r="H682" s="12" t="str">
        <f t="shared" si="63"/>
        <v/>
      </c>
      <c r="I682" s="12" t="str">
        <f t="shared" si="64"/>
        <v/>
      </c>
    </row>
    <row r="683" spans="1:9" x14ac:dyDescent="0.2">
      <c r="A683" s="21"/>
      <c r="B683" s="36"/>
      <c r="C683" s="36"/>
      <c r="D683" s="12"/>
      <c r="E683" s="12"/>
      <c r="F683" s="12"/>
      <c r="G683" s="12"/>
      <c r="H683" s="12" t="str">
        <f t="shared" si="63"/>
        <v/>
      </c>
      <c r="I683" s="12" t="str">
        <f t="shared" si="64"/>
        <v/>
      </c>
    </row>
    <row r="684" spans="1:9" x14ac:dyDescent="0.2">
      <c r="A684" s="21"/>
      <c r="B684" s="36"/>
      <c r="C684" s="36"/>
      <c r="D684" s="12"/>
      <c r="E684" s="12"/>
      <c r="F684" s="12"/>
      <c r="G684" s="12"/>
      <c r="H684" s="12" t="str">
        <f t="shared" si="63"/>
        <v/>
      </c>
      <c r="I684" s="12" t="str">
        <f t="shared" si="64"/>
        <v/>
      </c>
    </row>
    <row r="685" spans="1:9" x14ac:dyDescent="0.2">
      <c r="A685" s="21"/>
      <c r="B685" s="36"/>
      <c r="C685" s="36"/>
      <c r="D685" s="12"/>
      <c r="E685" s="12"/>
      <c r="F685" s="12"/>
      <c r="G685" s="12"/>
      <c r="H685" s="12" t="str">
        <f t="shared" si="63"/>
        <v/>
      </c>
      <c r="I685" s="12" t="str">
        <f t="shared" si="64"/>
        <v/>
      </c>
    </row>
    <row r="686" spans="1:9" x14ac:dyDescent="0.2">
      <c r="A686" s="21"/>
      <c r="B686" s="36"/>
      <c r="C686" s="36"/>
      <c r="D686" s="12"/>
      <c r="E686" s="12"/>
      <c r="F686" s="12"/>
      <c r="G686" s="12"/>
      <c r="H686" s="12" t="str">
        <f t="shared" si="63"/>
        <v/>
      </c>
      <c r="I686" s="12" t="str">
        <f t="shared" si="64"/>
        <v/>
      </c>
    </row>
    <row r="687" spans="1:9" x14ac:dyDescent="0.2">
      <c r="A687" s="21"/>
      <c r="B687" s="36"/>
      <c r="C687" s="36"/>
      <c r="D687" s="12"/>
      <c r="E687" s="12"/>
      <c r="F687" s="12"/>
      <c r="G687" s="12"/>
      <c r="H687" s="12" t="str">
        <f t="shared" si="63"/>
        <v/>
      </c>
      <c r="I687" s="12" t="str">
        <f t="shared" si="64"/>
        <v/>
      </c>
    </row>
  </sheetData>
  <phoneticPr fontId="0" type="noConversion"/>
  <pageMargins left="0.75" right="0.75" top="1" bottom="1" header="0.5" footer="0.5"/>
  <pageSetup orientation="portrait" horizontalDpi="4294967293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5"/>
  <sheetViews>
    <sheetView workbookViewId="0">
      <selection activeCell="G2" sqref="G2"/>
    </sheetView>
  </sheetViews>
  <sheetFormatPr defaultColWidth="8.85546875" defaultRowHeight="12" x14ac:dyDescent="0.2"/>
  <cols>
    <col min="1" max="1" width="20.140625" style="10" customWidth="1"/>
    <col min="2" max="3" width="22" style="37" customWidth="1"/>
    <col min="4" max="4" width="11" style="10" customWidth="1"/>
    <col min="5" max="6" width="8.85546875" style="10"/>
    <col min="7" max="7" width="15" style="10" customWidth="1"/>
    <col min="8" max="16384" width="8.85546875" style="10"/>
  </cols>
  <sheetData>
    <row r="1" spans="1:14" ht="22.5" customHeight="1" x14ac:dyDescent="0.35">
      <c r="A1" s="99" t="s">
        <v>2070</v>
      </c>
      <c r="B1" s="10"/>
      <c r="C1" s="31"/>
      <c r="D1" s="9"/>
      <c r="G1" s="11">
        <v>1.04</v>
      </c>
      <c r="H1" s="12"/>
      <c r="I1" s="12"/>
      <c r="J1" s="22" t="s">
        <v>0</v>
      </c>
      <c r="K1" s="23">
        <v>212</v>
      </c>
      <c r="L1" s="12"/>
      <c r="M1" s="13" t="s">
        <v>2051</v>
      </c>
      <c r="N1" s="13">
        <v>1.3148972000000001</v>
      </c>
    </row>
    <row r="2" spans="1:14" ht="18" customHeight="1" thickBot="1" x14ac:dyDescent="0.25">
      <c r="B2" s="9"/>
      <c r="C2" s="31"/>
      <c r="D2" s="14"/>
      <c r="J2" s="24" t="s">
        <v>2055</v>
      </c>
      <c r="K2" s="25">
        <v>280</v>
      </c>
    </row>
    <row r="3" spans="1:14" x14ac:dyDescent="0.2">
      <c r="A3" s="97" t="s">
        <v>0</v>
      </c>
      <c r="B3" s="98">
        <f>ROUNDUP($G$1*K1,0)</f>
        <v>221</v>
      </c>
      <c r="C3" s="31"/>
      <c r="D3" s="9"/>
    </row>
    <row r="4" spans="1:14" ht="11.25" customHeight="1" x14ac:dyDescent="0.2">
      <c r="A4" s="97" t="s">
        <v>2055</v>
      </c>
      <c r="B4" s="98">
        <f>ROUNDUP($G$1*K2,0)</f>
        <v>292</v>
      </c>
      <c r="C4" s="31"/>
      <c r="D4" s="9"/>
    </row>
    <row r="5" spans="1:14" x14ac:dyDescent="0.2">
      <c r="B5" s="36"/>
      <c r="C5" s="36"/>
      <c r="D5" s="12"/>
    </row>
    <row r="6" spans="1:14" x14ac:dyDescent="0.2">
      <c r="B6" s="36"/>
      <c r="C6" s="36"/>
      <c r="D6" s="12"/>
    </row>
    <row r="7" spans="1:14" x14ac:dyDescent="0.2">
      <c r="A7" s="65" t="s">
        <v>1</v>
      </c>
      <c r="B7" s="72" t="s">
        <v>2053</v>
      </c>
      <c r="C7" s="73" t="s">
        <v>2054</v>
      </c>
      <c r="D7" s="17" t="s">
        <v>30</v>
      </c>
    </row>
    <row r="8" spans="1:14" x14ac:dyDescent="0.2">
      <c r="A8" s="69" t="s">
        <v>1945</v>
      </c>
      <c r="B8" s="36">
        <f t="shared" ref="B8:B35" si="0">$B$3+VLOOKUP(D8,$G$9:$H$16,2,FALSE)</f>
        <v>246</v>
      </c>
      <c r="C8" s="74">
        <f t="shared" ref="C8:C35" si="1">$B$4+VLOOKUP(D8,$G$9:$I$16,3,FALSE)</f>
        <v>325</v>
      </c>
      <c r="D8" s="12" t="str">
        <f t="shared" ref="D8:D23" si="2">TRIM(MID(A8,5,2))</f>
        <v>03</v>
      </c>
      <c r="G8" s="17" t="s">
        <v>21</v>
      </c>
      <c r="H8" s="12" t="s">
        <v>2057</v>
      </c>
      <c r="I8" s="12" t="s">
        <v>2052</v>
      </c>
    </row>
    <row r="9" spans="1:14" x14ac:dyDescent="0.2">
      <c r="A9" s="69" t="s">
        <v>1946</v>
      </c>
      <c r="B9" s="36">
        <f t="shared" si="0"/>
        <v>246</v>
      </c>
      <c r="C9" s="74">
        <f t="shared" si="1"/>
        <v>325</v>
      </c>
      <c r="D9" s="12" t="str">
        <f t="shared" si="2"/>
        <v>05</v>
      </c>
      <c r="G9" s="27" t="s">
        <v>23</v>
      </c>
      <c r="H9" s="12">
        <v>0</v>
      </c>
      <c r="I9" s="12">
        <f>ROUNDUP(H9*$N$1,0)</f>
        <v>0</v>
      </c>
    </row>
    <row r="10" spans="1:14" x14ac:dyDescent="0.2">
      <c r="A10" s="69" t="s">
        <v>1947</v>
      </c>
      <c r="B10" s="36">
        <f t="shared" si="0"/>
        <v>221</v>
      </c>
      <c r="C10" s="74">
        <f t="shared" si="1"/>
        <v>292</v>
      </c>
      <c r="D10" s="12" t="str">
        <f t="shared" si="2"/>
        <v>19</v>
      </c>
      <c r="G10" s="27" t="s">
        <v>31</v>
      </c>
      <c r="H10" s="12">
        <v>25</v>
      </c>
      <c r="I10" s="12">
        <f t="shared" ref="I10:I16" si="3">ROUNDUP(H10*$N$1,0)</f>
        <v>33</v>
      </c>
    </row>
    <row r="11" spans="1:14" x14ac:dyDescent="0.2">
      <c r="A11" s="69" t="s">
        <v>577</v>
      </c>
      <c r="B11" s="36">
        <f t="shared" si="0"/>
        <v>221</v>
      </c>
      <c r="C11" s="74">
        <f t="shared" si="1"/>
        <v>292</v>
      </c>
      <c r="D11" s="12" t="str">
        <f t="shared" si="2"/>
        <v>26</v>
      </c>
      <c r="G11" s="27" t="s">
        <v>25</v>
      </c>
      <c r="H11" s="12">
        <v>25</v>
      </c>
      <c r="I11" s="12">
        <f t="shared" si="3"/>
        <v>33</v>
      </c>
    </row>
    <row r="12" spans="1:14" x14ac:dyDescent="0.2">
      <c r="A12" s="69" t="s">
        <v>29</v>
      </c>
      <c r="B12" s="36">
        <f t="shared" si="0"/>
        <v>221</v>
      </c>
      <c r="C12" s="74">
        <f t="shared" si="1"/>
        <v>292</v>
      </c>
      <c r="D12" s="12" t="str">
        <f t="shared" si="2"/>
        <v>AC</v>
      </c>
      <c r="G12" s="27" t="s">
        <v>32</v>
      </c>
      <c r="H12" s="12">
        <v>0</v>
      </c>
      <c r="I12" s="12">
        <f t="shared" si="3"/>
        <v>0</v>
      </c>
    </row>
    <row r="13" spans="1:14" x14ac:dyDescent="0.2">
      <c r="A13" s="69" t="s">
        <v>578</v>
      </c>
      <c r="B13" s="36">
        <f t="shared" si="0"/>
        <v>221</v>
      </c>
      <c r="C13" s="74">
        <f t="shared" si="1"/>
        <v>292</v>
      </c>
      <c r="D13" s="12" t="str">
        <f t="shared" si="2"/>
        <v>AW</v>
      </c>
      <c r="G13" s="27" t="s">
        <v>33</v>
      </c>
      <c r="H13" s="12">
        <v>0</v>
      </c>
      <c r="I13" s="12">
        <f t="shared" si="3"/>
        <v>0</v>
      </c>
    </row>
    <row r="14" spans="1:14" x14ac:dyDescent="0.2">
      <c r="A14" s="69" t="s">
        <v>579</v>
      </c>
      <c r="B14" s="36">
        <f t="shared" si="0"/>
        <v>221</v>
      </c>
      <c r="C14" s="74">
        <f t="shared" si="1"/>
        <v>292</v>
      </c>
      <c r="D14" s="12" t="str">
        <f t="shared" si="2"/>
        <v>GV</v>
      </c>
      <c r="G14" s="27" t="s">
        <v>34</v>
      </c>
      <c r="H14" s="12">
        <v>0</v>
      </c>
      <c r="I14" s="12">
        <f t="shared" si="3"/>
        <v>0</v>
      </c>
    </row>
    <row r="15" spans="1:14" x14ac:dyDescent="0.2">
      <c r="A15" s="69" t="s">
        <v>580</v>
      </c>
      <c r="B15" s="36">
        <f t="shared" si="0"/>
        <v>221</v>
      </c>
      <c r="C15" s="74">
        <f t="shared" si="1"/>
        <v>292</v>
      </c>
      <c r="D15" s="12" t="str">
        <f t="shared" si="2"/>
        <v>SV</v>
      </c>
      <c r="G15" s="27" t="s">
        <v>35</v>
      </c>
      <c r="H15" s="12">
        <v>0</v>
      </c>
      <c r="I15" s="12">
        <f t="shared" si="3"/>
        <v>0</v>
      </c>
    </row>
    <row r="16" spans="1:14" x14ac:dyDescent="0.2">
      <c r="A16" s="69" t="s">
        <v>1948</v>
      </c>
      <c r="B16" s="36">
        <f t="shared" si="0"/>
        <v>246</v>
      </c>
      <c r="C16" s="74">
        <f t="shared" si="1"/>
        <v>325</v>
      </c>
      <c r="D16" s="12" t="str">
        <f t="shared" si="2"/>
        <v>03</v>
      </c>
      <c r="G16" s="27" t="s">
        <v>36</v>
      </c>
      <c r="H16" s="12">
        <v>0</v>
      </c>
      <c r="I16" s="12">
        <f t="shared" si="3"/>
        <v>0</v>
      </c>
    </row>
    <row r="17" spans="1:4" x14ac:dyDescent="0.2">
      <c r="A17" s="69" t="s">
        <v>1949</v>
      </c>
      <c r="B17" s="36">
        <f t="shared" si="0"/>
        <v>246</v>
      </c>
      <c r="C17" s="74">
        <f t="shared" si="1"/>
        <v>325</v>
      </c>
      <c r="D17" s="12" t="str">
        <f t="shared" si="2"/>
        <v>05</v>
      </c>
    </row>
    <row r="18" spans="1:4" x14ac:dyDescent="0.2">
      <c r="A18" s="69" t="s">
        <v>1950</v>
      </c>
      <c r="B18" s="36">
        <f t="shared" si="0"/>
        <v>221</v>
      </c>
      <c r="C18" s="74">
        <f t="shared" si="1"/>
        <v>292</v>
      </c>
      <c r="D18" s="12" t="str">
        <f t="shared" si="2"/>
        <v>19</v>
      </c>
    </row>
    <row r="19" spans="1:4" x14ac:dyDescent="0.2">
      <c r="A19" s="69" t="s">
        <v>581</v>
      </c>
      <c r="B19" s="36">
        <f t="shared" si="0"/>
        <v>221</v>
      </c>
      <c r="C19" s="74">
        <f t="shared" si="1"/>
        <v>292</v>
      </c>
      <c r="D19" s="12" t="str">
        <f t="shared" si="2"/>
        <v>26</v>
      </c>
    </row>
    <row r="20" spans="1:4" x14ac:dyDescent="0.2">
      <c r="A20" s="69" t="s">
        <v>582</v>
      </c>
      <c r="B20" s="36">
        <f t="shared" si="0"/>
        <v>221</v>
      </c>
      <c r="C20" s="74">
        <f t="shared" si="1"/>
        <v>292</v>
      </c>
      <c r="D20" s="12" t="str">
        <f t="shared" si="2"/>
        <v>AC</v>
      </c>
    </row>
    <row r="21" spans="1:4" x14ac:dyDescent="0.2">
      <c r="A21" s="69" t="s">
        <v>583</v>
      </c>
      <c r="B21" s="36">
        <f t="shared" si="0"/>
        <v>221</v>
      </c>
      <c r="C21" s="74">
        <f t="shared" si="1"/>
        <v>292</v>
      </c>
      <c r="D21" s="12" t="str">
        <f t="shared" si="2"/>
        <v>AW</v>
      </c>
    </row>
    <row r="22" spans="1:4" x14ac:dyDescent="0.2">
      <c r="A22" s="69" t="s">
        <v>584</v>
      </c>
      <c r="B22" s="36">
        <f t="shared" si="0"/>
        <v>221</v>
      </c>
      <c r="C22" s="74">
        <f t="shared" si="1"/>
        <v>292</v>
      </c>
      <c r="D22" s="12" t="str">
        <f t="shared" si="2"/>
        <v>GV</v>
      </c>
    </row>
    <row r="23" spans="1:4" x14ac:dyDescent="0.2">
      <c r="A23" s="69" t="s">
        <v>585</v>
      </c>
      <c r="B23" s="36">
        <f t="shared" si="0"/>
        <v>221</v>
      </c>
      <c r="C23" s="74">
        <f t="shared" si="1"/>
        <v>292</v>
      </c>
      <c r="D23" s="12" t="str">
        <f t="shared" si="2"/>
        <v>SV</v>
      </c>
    </row>
    <row r="24" spans="1:4" x14ac:dyDescent="0.2">
      <c r="A24" s="69" t="s">
        <v>1951</v>
      </c>
      <c r="B24" s="36">
        <f t="shared" si="0"/>
        <v>221</v>
      </c>
      <c r="C24" s="74">
        <f t="shared" si="1"/>
        <v>292</v>
      </c>
      <c r="D24" s="12" t="str">
        <f t="shared" ref="D24:D34" si="4">TRIM(MID(A24,5,2))</f>
        <v>19</v>
      </c>
    </row>
    <row r="25" spans="1:4" x14ac:dyDescent="0.2">
      <c r="A25" s="69" t="s">
        <v>586</v>
      </c>
      <c r="B25" s="36">
        <f t="shared" si="0"/>
        <v>221</v>
      </c>
      <c r="C25" s="74">
        <f t="shared" si="1"/>
        <v>292</v>
      </c>
      <c r="D25" s="12" t="str">
        <f t="shared" si="4"/>
        <v>26</v>
      </c>
    </row>
    <row r="26" spans="1:4" x14ac:dyDescent="0.2">
      <c r="A26" s="69" t="s">
        <v>587</v>
      </c>
      <c r="B26" s="36" t="e">
        <f t="shared" si="0"/>
        <v>#N/A</v>
      </c>
      <c r="C26" s="74" t="e">
        <f t="shared" si="1"/>
        <v>#N/A</v>
      </c>
      <c r="D26" s="12" t="str">
        <f t="shared" si="4"/>
        <v>K1</v>
      </c>
    </row>
    <row r="27" spans="1:4" x14ac:dyDescent="0.2">
      <c r="A27" s="69" t="s">
        <v>773</v>
      </c>
      <c r="B27" s="36" t="e">
        <f t="shared" si="0"/>
        <v>#N/A</v>
      </c>
      <c r="C27" s="74" t="e">
        <f t="shared" si="1"/>
        <v>#N/A</v>
      </c>
      <c r="D27" s="12" t="str">
        <f t="shared" si="4"/>
        <v>K2</v>
      </c>
    </row>
    <row r="28" spans="1:4" x14ac:dyDescent="0.2">
      <c r="A28" s="69" t="s">
        <v>1952</v>
      </c>
      <c r="B28" s="36">
        <f t="shared" si="0"/>
        <v>246</v>
      </c>
      <c r="C28" s="74">
        <f t="shared" si="1"/>
        <v>325</v>
      </c>
      <c r="D28" s="12" t="str">
        <f t="shared" si="4"/>
        <v>03</v>
      </c>
    </row>
    <row r="29" spans="1:4" x14ac:dyDescent="0.2">
      <c r="A29" s="69" t="s">
        <v>1953</v>
      </c>
      <c r="B29" s="36">
        <f t="shared" si="0"/>
        <v>246</v>
      </c>
      <c r="C29" s="74">
        <f t="shared" si="1"/>
        <v>325</v>
      </c>
      <c r="D29" s="12" t="str">
        <f t="shared" si="4"/>
        <v>05</v>
      </c>
    </row>
    <row r="30" spans="1:4" x14ac:dyDescent="0.2">
      <c r="A30" s="69" t="s">
        <v>1954</v>
      </c>
      <c r="B30" s="36">
        <f t="shared" si="0"/>
        <v>221</v>
      </c>
      <c r="C30" s="74">
        <f t="shared" si="1"/>
        <v>292</v>
      </c>
      <c r="D30" s="12" t="str">
        <f t="shared" si="4"/>
        <v>19</v>
      </c>
    </row>
    <row r="31" spans="1:4" x14ac:dyDescent="0.2">
      <c r="A31" s="69" t="s">
        <v>588</v>
      </c>
      <c r="B31" s="36">
        <f t="shared" si="0"/>
        <v>221</v>
      </c>
      <c r="C31" s="74">
        <f t="shared" si="1"/>
        <v>292</v>
      </c>
      <c r="D31" s="12" t="str">
        <f t="shared" si="4"/>
        <v>26</v>
      </c>
    </row>
    <row r="32" spans="1:4" x14ac:dyDescent="0.2">
      <c r="A32" s="69" t="s">
        <v>589</v>
      </c>
      <c r="B32" s="36">
        <f t="shared" si="0"/>
        <v>221</v>
      </c>
      <c r="C32" s="74">
        <f t="shared" si="1"/>
        <v>292</v>
      </c>
      <c r="D32" s="12" t="str">
        <f t="shared" si="4"/>
        <v>AC</v>
      </c>
    </row>
    <row r="33" spans="1:4" x14ac:dyDescent="0.2">
      <c r="A33" s="69" t="s">
        <v>590</v>
      </c>
      <c r="B33" s="36">
        <f t="shared" si="0"/>
        <v>221</v>
      </c>
      <c r="C33" s="74">
        <f t="shared" si="1"/>
        <v>292</v>
      </c>
      <c r="D33" s="12" t="str">
        <f t="shared" si="4"/>
        <v>AW</v>
      </c>
    </row>
    <row r="34" spans="1:4" x14ac:dyDescent="0.2">
      <c r="A34" s="69" t="s">
        <v>591</v>
      </c>
      <c r="B34" s="36">
        <f t="shared" si="0"/>
        <v>221</v>
      </c>
      <c r="C34" s="74">
        <f t="shared" si="1"/>
        <v>292</v>
      </c>
      <c r="D34" s="12" t="str">
        <f t="shared" si="4"/>
        <v>GV</v>
      </c>
    </row>
    <row r="35" spans="1:4" x14ac:dyDescent="0.2">
      <c r="A35" s="10" t="s">
        <v>592</v>
      </c>
      <c r="B35" s="36">
        <f t="shared" si="0"/>
        <v>221</v>
      </c>
      <c r="C35" s="74">
        <f t="shared" si="1"/>
        <v>292</v>
      </c>
      <c r="D35" s="12" t="str">
        <f t="shared" ref="D35" si="5">TRIM(MID(A35,5,2))</f>
        <v>SV</v>
      </c>
    </row>
  </sheetData>
  <phoneticPr fontId="0" type="noConversion"/>
  <pageMargins left="0.75" right="0.75" top="1" bottom="1" header="0.5" footer="0.5"/>
  <pageSetup orientation="portrait" horizontalDpi="4294967293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07"/>
  <sheetViews>
    <sheetView workbookViewId="0">
      <selection activeCell="J2" sqref="J2"/>
    </sheetView>
  </sheetViews>
  <sheetFormatPr defaultColWidth="8.85546875" defaultRowHeight="12" x14ac:dyDescent="0.2"/>
  <cols>
    <col min="1" max="1" width="19.28515625" style="70" customWidth="1"/>
    <col min="2" max="3" width="18.42578125" style="59" customWidth="1"/>
    <col min="4" max="9" width="8.85546875" style="41"/>
    <col min="10" max="10" width="12.42578125" style="41" customWidth="1"/>
    <col min="11" max="13" width="8.85546875" style="41"/>
    <col min="14" max="14" width="14" style="41" customWidth="1"/>
    <col min="15" max="16384" width="8.85546875" style="41"/>
  </cols>
  <sheetData>
    <row r="1" spans="1:16" ht="21" customHeight="1" x14ac:dyDescent="0.35">
      <c r="A1" s="99" t="s">
        <v>2071</v>
      </c>
      <c r="B1" s="70"/>
      <c r="C1" s="42"/>
      <c r="D1" s="38"/>
      <c r="E1" s="38"/>
      <c r="F1" s="38"/>
      <c r="G1" s="38"/>
      <c r="J1" s="11">
        <v>1.04</v>
      </c>
      <c r="L1" s="22" t="s">
        <v>0</v>
      </c>
      <c r="M1" s="23">
        <v>214</v>
      </c>
      <c r="N1" s="12"/>
      <c r="O1" s="13" t="s">
        <v>2051</v>
      </c>
      <c r="P1" s="13">
        <v>1.3148972000000001</v>
      </c>
    </row>
    <row r="2" spans="1:16" ht="17.25" customHeight="1" thickBot="1" x14ac:dyDescent="0.25">
      <c r="A2" s="41"/>
      <c r="B2" s="51"/>
      <c r="C2" s="42"/>
      <c r="D2" s="40"/>
      <c r="E2" s="51"/>
      <c r="F2" s="38"/>
      <c r="G2" s="38"/>
      <c r="L2" s="24" t="s">
        <v>2055</v>
      </c>
      <c r="M2" s="25">
        <v>282</v>
      </c>
    </row>
    <row r="3" spans="1:16" x14ac:dyDescent="0.2">
      <c r="A3" s="100" t="s">
        <v>0</v>
      </c>
      <c r="B3" s="101">
        <f>ROUNDUP($J$1*M1,0)</f>
        <v>223</v>
      </c>
      <c r="C3" s="42"/>
      <c r="D3" s="38"/>
      <c r="E3" s="38"/>
      <c r="F3" s="38"/>
      <c r="G3" s="38"/>
    </row>
    <row r="4" spans="1:16" x14ac:dyDescent="0.2">
      <c r="A4" s="100" t="s">
        <v>2055</v>
      </c>
      <c r="B4" s="101">
        <f>ROUNDUP($J$1*M2,0)</f>
        <v>294</v>
      </c>
      <c r="C4" s="42"/>
      <c r="D4" s="38"/>
      <c r="E4" s="38"/>
      <c r="F4" s="38"/>
      <c r="G4" s="38"/>
    </row>
    <row r="5" spans="1:16" ht="12.75" customHeight="1" x14ac:dyDescent="0.2">
      <c r="A5" s="51"/>
      <c r="B5" s="42"/>
      <c r="C5" s="42"/>
      <c r="D5" s="38"/>
      <c r="E5" s="38"/>
      <c r="F5" s="38"/>
      <c r="G5" s="38"/>
    </row>
    <row r="6" spans="1:16" x14ac:dyDescent="0.2">
      <c r="B6" s="60"/>
      <c r="C6" s="60"/>
      <c r="D6" s="57"/>
      <c r="E6" s="57"/>
      <c r="F6" s="57"/>
      <c r="G6" s="57"/>
      <c r="H6" s="57"/>
      <c r="I6" s="57"/>
    </row>
    <row r="7" spans="1:16" x14ac:dyDescent="0.2">
      <c r="A7" s="77" t="s">
        <v>1</v>
      </c>
      <c r="B7" s="44" t="s">
        <v>2053</v>
      </c>
      <c r="C7" s="45" t="s">
        <v>2054</v>
      </c>
      <c r="D7" s="61" t="s">
        <v>2</v>
      </c>
      <c r="E7" s="61" t="s">
        <v>49</v>
      </c>
      <c r="F7" s="61" t="s">
        <v>50</v>
      </c>
      <c r="G7" s="61" t="s">
        <v>51</v>
      </c>
      <c r="H7" s="61" t="s">
        <v>52</v>
      </c>
      <c r="I7" s="61" t="s">
        <v>7</v>
      </c>
    </row>
    <row r="8" spans="1:16" x14ac:dyDescent="0.2">
      <c r="B8" s="60"/>
      <c r="C8" s="63"/>
      <c r="D8" s="57"/>
      <c r="E8" s="57"/>
      <c r="F8" s="57"/>
      <c r="G8" s="57"/>
      <c r="H8" s="57"/>
      <c r="I8" s="57"/>
      <c r="N8" s="17" t="s">
        <v>2</v>
      </c>
      <c r="O8" s="12" t="s">
        <v>2057</v>
      </c>
      <c r="P8" s="12" t="s">
        <v>2052</v>
      </c>
    </row>
    <row r="9" spans="1:16" x14ac:dyDescent="0.2">
      <c r="A9" s="58" t="s">
        <v>1955</v>
      </c>
      <c r="B9" s="60">
        <f t="shared" ref="B9:B40" si="0">$B$3+VLOOKUP(D9,$N$9:$O$20,2,FALSE)+VLOOKUP(E9,$N$23:$O$31,2,FALSE)+VLOOKUP(F9,$N$23:$O$31,2,FALSE)+VLOOKUP(G9,$N$23:$O$31,2,FALSE)+VLOOKUP(H9,$N$23:$O$31,2,FALSE)</f>
        <v>223</v>
      </c>
      <c r="C9" s="63">
        <f t="shared" ref="C9:C40" si="1">$B$4+VLOOKUP(D9,$N$9:$P$20,3,FALSE)+VLOOKUP(E9,$N$23:$P$31,3,FALSE)+VLOOKUP(F9,$N$23:$P$31,3,FALSE)+VLOOKUP(G9,$N$23:$P$31,3,FALSE)+VLOOKUP(H9,$N$23:$P$31,3,FALSE)</f>
        <v>294</v>
      </c>
      <c r="D9" s="57" t="str">
        <f t="shared" ref="D9:D40" si="2">TRIM(LEFT(A9,3))</f>
        <v>902</v>
      </c>
      <c r="E9" s="57" t="str">
        <f t="shared" ref="E9:E40" si="3">TRIM(MID(A9,4,1))</f>
        <v>0</v>
      </c>
      <c r="F9" s="57" t="str">
        <f t="shared" ref="F9:F40" si="4">TRIM(MID(A9,5,1))</f>
        <v>0</v>
      </c>
      <c r="G9" s="57" t="str">
        <f t="shared" ref="G9:G40" si="5">TRIM(MID(A9,6,1))</f>
        <v>0</v>
      </c>
      <c r="H9" s="57" t="str">
        <f t="shared" ref="H9:H40" si="6">TRIM(MID(A9,7,1))</f>
        <v>0</v>
      </c>
      <c r="I9" s="57" t="str">
        <f t="shared" ref="I9:I40" si="7">TRIM(MID(A9,8,2))</f>
        <v>04</v>
      </c>
      <c r="N9" s="27" t="s">
        <v>53</v>
      </c>
      <c r="O9" s="12">
        <v>0</v>
      </c>
      <c r="P9" s="12">
        <f>ROUNDUP(O9*$P$1,0)</f>
        <v>0</v>
      </c>
    </row>
    <row r="10" spans="1:16" x14ac:dyDescent="0.2">
      <c r="A10" s="58" t="s">
        <v>362</v>
      </c>
      <c r="B10" s="60">
        <f t="shared" si="0"/>
        <v>223</v>
      </c>
      <c r="C10" s="63">
        <f t="shared" si="1"/>
        <v>294</v>
      </c>
      <c r="D10" s="57" t="str">
        <f t="shared" si="2"/>
        <v>902</v>
      </c>
      <c r="E10" s="57" t="str">
        <f t="shared" si="3"/>
        <v>0</v>
      </c>
      <c r="F10" s="57" t="str">
        <f t="shared" si="4"/>
        <v>0</v>
      </c>
      <c r="G10" s="57" t="str">
        <f t="shared" si="5"/>
        <v>0</v>
      </c>
      <c r="H10" s="57" t="str">
        <f t="shared" si="6"/>
        <v>0</v>
      </c>
      <c r="I10" s="57" t="str">
        <f t="shared" si="7"/>
        <v>26</v>
      </c>
      <c r="N10" s="27" t="s">
        <v>54</v>
      </c>
      <c r="O10" s="12">
        <v>0</v>
      </c>
      <c r="P10" s="12">
        <f t="shared" ref="P10:P20" si="8">ROUNDUP(O10*$P$1,0)</f>
        <v>0</v>
      </c>
    </row>
    <row r="11" spans="1:16" x14ac:dyDescent="0.2">
      <c r="A11" s="58" t="s">
        <v>1956</v>
      </c>
      <c r="B11" s="60">
        <f t="shared" si="0"/>
        <v>228</v>
      </c>
      <c r="C11" s="63">
        <f t="shared" si="1"/>
        <v>301</v>
      </c>
      <c r="D11" s="57" t="str">
        <f t="shared" si="2"/>
        <v>902</v>
      </c>
      <c r="E11" s="57" t="str">
        <f t="shared" si="3"/>
        <v>1</v>
      </c>
      <c r="F11" s="57" t="str">
        <f t="shared" si="4"/>
        <v>0</v>
      </c>
      <c r="G11" s="57" t="str">
        <f t="shared" si="5"/>
        <v>0</v>
      </c>
      <c r="H11" s="57" t="str">
        <f t="shared" si="6"/>
        <v>0</v>
      </c>
      <c r="I11" s="57" t="str">
        <f t="shared" si="7"/>
        <v>04</v>
      </c>
      <c r="N11" s="27" t="s">
        <v>55</v>
      </c>
      <c r="O11" s="12">
        <v>58</v>
      </c>
      <c r="P11" s="12">
        <f t="shared" si="8"/>
        <v>77</v>
      </c>
    </row>
    <row r="12" spans="1:16" x14ac:dyDescent="0.2">
      <c r="A12" s="58" t="s">
        <v>363</v>
      </c>
      <c r="B12" s="60">
        <f t="shared" si="0"/>
        <v>228</v>
      </c>
      <c r="C12" s="63">
        <f t="shared" si="1"/>
        <v>301</v>
      </c>
      <c r="D12" s="57" t="str">
        <f t="shared" si="2"/>
        <v>902</v>
      </c>
      <c r="E12" s="57" t="str">
        <f t="shared" si="3"/>
        <v>1</v>
      </c>
      <c r="F12" s="57" t="str">
        <f t="shared" si="4"/>
        <v>0</v>
      </c>
      <c r="G12" s="57" t="str">
        <f t="shared" si="5"/>
        <v>0</v>
      </c>
      <c r="H12" s="57" t="str">
        <f t="shared" si="6"/>
        <v>0</v>
      </c>
      <c r="I12" s="57" t="str">
        <f t="shared" si="7"/>
        <v>26</v>
      </c>
      <c r="N12" s="27" t="s">
        <v>56</v>
      </c>
      <c r="O12" s="12">
        <v>58</v>
      </c>
      <c r="P12" s="12">
        <f t="shared" si="8"/>
        <v>77</v>
      </c>
    </row>
    <row r="13" spans="1:16" x14ac:dyDescent="0.2">
      <c r="A13" s="58" t="s">
        <v>1957</v>
      </c>
      <c r="B13" s="60">
        <f t="shared" si="0"/>
        <v>260</v>
      </c>
      <c r="C13" s="63">
        <f t="shared" si="1"/>
        <v>344</v>
      </c>
      <c r="D13" s="57" t="str">
        <f t="shared" si="2"/>
        <v>902</v>
      </c>
      <c r="E13" s="57" t="str">
        <f t="shared" si="3"/>
        <v>1</v>
      </c>
      <c r="F13" s="57" t="str">
        <f t="shared" si="4"/>
        <v>3</v>
      </c>
      <c r="G13" s="57" t="str">
        <f t="shared" si="5"/>
        <v>0</v>
      </c>
      <c r="H13" s="57" t="str">
        <f t="shared" si="6"/>
        <v>0</v>
      </c>
      <c r="I13" s="57" t="str">
        <f t="shared" si="7"/>
        <v>04</v>
      </c>
      <c r="N13" s="27" t="s">
        <v>57</v>
      </c>
      <c r="O13" s="12">
        <v>25</v>
      </c>
      <c r="P13" s="12">
        <f t="shared" si="8"/>
        <v>33</v>
      </c>
    </row>
    <row r="14" spans="1:16" x14ac:dyDescent="0.2">
      <c r="A14" s="58" t="s">
        <v>1958</v>
      </c>
      <c r="B14" s="60">
        <f t="shared" si="0"/>
        <v>255</v>
      </c>
      <c r="C14" s="63">
        <f t="shared" si="1"/>
        <v>337</v>
      </c>
      <c r="D14" s="57" t="str">
        <f t="shared" si="2"/>
        <v>902</v>
      </c>
      <c r="E14" s="57" t="str">
        <f t="shared" si="3"/>
        <v>3</v>
      </c>
      <c r="F14" s="57" t="str">
        <f t="shared" si="4"/>
        <v>0</v>
      </c>
      <c r="G14" s="57" t="str">
        <f t="shared" si="5"/>
        <v>0</v>
      </c>
      <c r="H14" s="57" t="str">
        <f t="shared" si="6"/>
        <v>0</v>
      </c>
      <c r="I14" s="57" t="str">
        <f t="shared" si="7"/>
        <v>04</v>
      </c>
      <c r="N14" s="27" t="s">
        <v>58</v>
      </c>
      <c r="O14" s="12">
        <v>25</v>
      </c>
      <c r="P14" s="12">
        <f t="shared" si="8"/>
        <v>33</v>
      </c>
    </row>
    <row r="15" spans="1:16" x14ac:dyDescent="0.2">
      <c r="A15" s="58" t="s">
        <v>364</v>
      </c>
      <c r="B15" s="60">
        <f t="shared" si="0"/>
        <v>255</v>
      </c>
      <c r="C15" s="63">
        <f t="shared" si="1"/>
        <v>337</v>
      </c>
      <c r="D15" s="57" t="str">
        <f t="shared" si="2"/>
        <v>902</v>
      </c>
      <c r="E15" s="57" t="str">
        <f t="shared" si="3"/>
        <v>3</v>
      </c>
      <c r="F15" s="57" t="str">
        <f t="shared" si="4"/>
        <v>0</v>
      </c>
      <c r="G15" s="57" t="str">
        <f t="shared" si="5"/>
        <v>0</v>
      </c>
      <c r="H15" s="57" t="str">
        <f t="shared" si="6"/>
        <v>0</v>
      </c>
      <c r="I15" s="57" t="str">
        <f t="shared" si="7"/>
        <v>26</v>
      </c>
      <c r="N15" s="27" t="s">
        <v>59</v>
      </c>
      <c r="O15" s="12">
        <v>25</v>
      </c>
      <c r="P15" s="12">
        <f t="shared" si="8"/>
        <v>33</v>
      </c>
    </row>
    <row r="16" spans="1:16" x14ac:dyDescent="0.2">
      <c r="A16" s="58" t="s">
        <v>1959</v>
      </c>
      <c r="B16" s="60">
        <f t="shared" si="0"/>
        <v>223</v>
      </c>
      <c r="C16" s="63">
        <f t="shared" si="1"/>
        <v>294</v>
      </c>
      <c r="D16" s="57" t="str">
        <f t="shared" si="2"/>
        <v>902</v>
      </c>
      <c r="E16" s="57" t="str">
        <f t="shared" si="3"/>
        <v>8</v>
      </c>
      <c r="F16" s="57" t="str">
        <f t="shared" si="4"/>
        <v>0</v>
      </c>
      <c r="G16" s="57" t="str">
        <f t="shared" si="5"/>
        <v>0</v>
      </c>
      <c r="H16" s="57" t="str">
        <f t="shared" si="6"/>
        <v>0</v>
      </c>
      <c r="I16" s="57" t="str">
        <f t="shared" si="7"/>
        <v>00</v>
      </c>
      <c r="N16" s="27" t="s">
        <v>60</v>
      </c>
      <c r="O16" s="12">
        <v>25</v>
      </c>
      <c r="P16" s="12">
        <f t="shared" si="8"/>
        <v>33</v>
      </c>
    </row>
    <row r="17" spans="1:16" x14ac:dyDescent="0.2">
      <c r="A17" s="58" t="s">
        <v>365</v>
      </c>
      <c r="B17" s="60" t="e">
        <f t="shared" si="0"/>
        <v>#N/A</v>
      </c>
      <c r="C17" s="63" t="e">
        <f t="shared" si="1"/>
        <v>#N/A</v>
      </c>
      <c r="D17" s="57" t="str">
        <f t="shared" si="2"/>
        <v>902</v>
      </c>
      <c r="E17" s="57" t="str">
        <f t="shared" si="3"/>
        <v>A</v>
      </c>
      <c r="F17" s="57" t="str">
        <f t="shared" si="4"/>
        <v>R</v>
      </c>
      <c r="G17" s="57" t="str">
        <f t="shared" si="5"/>
        <v>M</v>
      </c>
      <c r="H17" s="57" t="str">
        <f t="shared" si="6"/>
        <v>0</v>
      </c>
      <c r="I17" s="57" t="str">
        <f t="shared" si="7"/>
        <v>44</v>
      </c>
      <c r="N17" s="27" t="s">
        <v>603</v>
      </c>
      <c r="O17" s="12">
        <v>114</v>
      </c>
      <c r="P17" s="12">
        <f t="shared" si="8"/>
        <v>150</v>
      </c>
    </row>
    <row r="18" spans="1:16" x14ac:dyDescent="0.2">
      <c r="A18" s="58" t="s">
        <v>366</v>
      </c>
      <c r="B18" s="60" t="e">
        <f t="shared" si="0"/>
        <v>#N/A</v>
      </c>
      <c r="C18" s="63" t="e">
        <f t="shared" si="1"/>
        <v>#N/A</v>
      </c>
      <c r="D18" s="57" t="str">
        <f t="shared" si="2"/>
        <v>902</v>
      </c>
      <c r="E18" s="57" t="str">
        <f t="shared" si="3"/>
        <v>A</v>
      </c>
      <c r="F18" s="57" t="str">
        <f t="shared" si="4"/>
        <v>R</v>
      </c>
      <c r="G18" s="57" t="str">
        <f t="shared" si="5"/>
        <v>M</v>
      </c>
      <c r="H18" s="57" t="str">
        <f t="shared" si="6"/>
        <v>2</v>
      </c>
      <c r="I18" s="57" t="str">
        <f t="shared" si="7"/>
        <v>6D</v>
      </c>
      <c r="N18" s="27" t="s">
        <v>61</v>
      </c>
      <c r="O18" s="12">
        <v>114</v>
      </c>
      <c r="P18" s="12">
        <f t="shared" si="8"/>
        <v>150</v>
      </c>
    </row>
    <row r="19" spans="1:16" x14ac:dyDescent="0.2">
      <c r="A19" s="58" t="s">
        <v>1960</v>
      </c>
      <c r="B19" s="60">
        <f t="shared" si="0"/>
        <v>223</v>
      </c>
      <c r="C19" s="63">
        <f t="shared" si="1"/>
        <v>294</v>
      </c>
      <c r="D19" s="57" t="str">
        <f t="shared" si="2"/>
        <v>904</v>
      </c>
      <c r="E19" s="57" t="str">
        <f t="shared" si="3"/>
        <v>0</v>
      </c>
      <c r="F19" s="57" t="str">
        <f t="shared" si="4"/>
        <v>0</v>
      </c>
      <c r="G19" s="57" t="str">
        <f t="shared" si="5"/>
        <v>0</v>
      </c>
      <c r="H19" s="57" t="str">
        <f t="shared" si="6"/>
        <v>0</v>
      </c>
      <c r="I19" s="57" t="str">
        <f t="shared" si="7"/>
        <v>04</v>
      </c>
      <c r="N19" s="27" t="s">
        <v>62</v>
      </c>
      <c r="O19" s="12">
        <v>82</v>
      </c>
      <c r="P19" s="12">
        <f t="shared" si="8"/>
        <v>108</v>
      </c>
    </row>
    <row r="20" spans="1:16" x14ac:dyDescent="0.2">
      <c r="A20" s="58" t="s">
        <v>367</v>
      </c>
      <c r="B20" s="60">
        <f t="shared" si="0"/>
        <v>223</v>
      </c>
      <c r="C20" s="63">
        <f t="shared" si="1"/>
        <v>294</v>
      </c>
      <c r="D20" s="57" t="str">
        <f t="shared" si="2"/>
        <v>904</v>
      </c>
      <c r="E20" s="57" t="str">
        <f t="shared" si="3"/>
        <v>0</v>
      </c>
      <c r="F20" s="57" t="str">
        <f t="shared" si="4"/>
        <v>0</v>
      </c>
      <c r="G20" s="57" t="str">
        <f t="shared" si="5"/>
        <v>0</v>
      </c>
      <c r="H20" s="57" t="str">
        <f t="shared" si="6"/>
        <v>0</v>
      </c>
      <c r="I20" s="57" t="str">
        <f t="shared" si="7"/>
        <v>26</v>
      </c>
      <c r="N20" s="27" t="s">
        <v>63</v>
      </c>
      <c r="O20" s="12">
        <v>82</v>
      </c>
      <c r="P20" s="12">
        <f t="shared" si="8"/>
        <v>108</v>
      </c>
    </row>
    <row r="21" spans="1:16" x14ac:dyDescent="0.2">
      <c r="A21" s="58" t="s">
        <v>1961</v>
      </c>
      <c r="B21" s="60">
        <f t="shared" si="0"/>
        <v>228</v>
      </c>
      <c r="C21" s="63">
        <f t="shared" si="1"/>
        <v>301</v>
      </c>
      <c r="D21" s="57" t="str">
        <f t="shared" si="2"/>
        <v>904</v>
      </c>
      <c r="E21" s="57" t="str">
        <f t="shared" si="3"/>
        <v>1</v>
      </c>
      <c r="F21" s="57" t="str">
        <f t="shared" si="4"/>
        <v>0</v>
      </c>
      <c r="G21" s="57" t="str">
        <f t="shared" si="5"/>
        <v>0</v>
      </c>
      <c r="H21" s="57" t="str">
        <f t="shared" si="6"/>
        <v>0</v>
      </c>
      <c r="I21" s="57" t="str">
        <f t="shared" si="7"/>
        <v>04</v>
      </c>
      <c r="N21" s="12"/>
      <c r="O21" s="12"/>
      <c r="P21" s="12"/>
    </row>
    <row r="22" spans="1:16" x14ac:dyDescent="0.2">
      <c r="A22" s="58" t="s">
        <v>368</v>
      </c>
      <c r="B22" s="60">
        <f t="shared" si="0"/>
        <v>228</v>
      </c>
      <c r="C22" s="63">
        <f t="shared" si="1"/>
        <v>301</v>
      </c>
      <c r="D22" s="57" t="str">
        <f t="shared" si="2"/>
        <v>904</v>
      </c>
      <c r="E22" s="57" t="str">
        <f t="shared" si="3"/>
        <v>1</v>
      </c>
      <c r="F22" s="57" t="str">
        <f t="shared" si="4"/>
        <v>0</v>
      </c>
      <c r="G22" s="57" t="str">
        <f t="shared" si="5"/>
        <v>0</v>
      </c>
      <c r="H22" s="57" t="str">
        <f t="shared" si="6"/>
        <v>0</v>
      </c>
      <c r="I22" s="57" t="str">
        <f t="shared" si="7"/>
        <v>26</v>
      </c>
      <c r="N22" s="17" t="s">
        <v>64</v>
      </c>
      <c r="O22" s="17"/>
      <c r="P22" s="12"/>
    </row>
    <row r="23" spans="1:16" x14ac:dyDescent="0.2">
      <c r="A23" s="58" t="s">
        <v>799</v>
      </c>
      <c r="B23" s="60">
        <f t="shared" si="0"/>
        <v>239</v>
      </c>
      <c r="C23" s="63">
        <f t="shared" si="1"/>
        <v>316</v>
      </c>
      <c r="D23" s="57" t="str">
        <f t="shared" si="2"/>
        <v>904</v>
      </c>
      <c r="E23" s="57" t="str">
        <f t="shared" si="3"/>
        <v>1</v>
      </c>
      <c r="F23" s="57" t="str">
        <f t="shared" si="4"/>
        <v>2</v>
      </c>
      <c r="G23" s="57" t="str">
        <f t="shared" si="5"/>
        <v>3</v>
      </c>
      <c r="H23" s="57" t="str">
        <f t="shared" si="6"/>
        <v>0</v>
      </c>
      <c r="I23" s="57" t="str">
        <f t="shared" si="7"/>
        <v>26</v>
      </c>
      <c r="N23" s="27" t="s">
        <v>8</v>
      </c>
      <c r="O23" s="12">
        <v>0</v>
      </c>
      <c r="P23" s="12">
        <f>ROUNDUP(O23*$P$1,0)</f>
        <v>0</v>
      </c>
    </row>
    <row r="24" spans="1:16" x14ac:dyDescent="0.2">
      <c r="A24" s="58" t="s">
        <v>1962</v>
      </c>
      <c r="B24" s="60">
        <f t="shared" si="0"/>
        <v>260</v>
      </c>
      <c r="C24" s="63">
        <f t="shared" si="1"/>
        <v>344</v>
      </c>
      <c r="D24" s="57" t="str">
        <f t="shared" si="2"/>
        <v>904</v>
      </c>
      <c r="E24" s="57" t="str">
        <f t="shared" si="3"/>
        <v>1</v>
      </c>
      <c r="F24" s="57" t="str">
        <f t="shared" si="4"/>
        <v>3</v>
      </c>
      <c r="G24" s="57" t="str">
        <f t="shared" si="5"/>
        <v>0</v>
      </c>
      <c r="H24" s="57" t="str">
        <f t="shared" si="6"/>
        <v>0</v>
      </c>
      <c r="I24" s="57" t="str">
        <f t="shared" si="7"/>
        <v>04</v>
      </c>
      <c r="N24" s="27" t="s">
        <v>9</v>
      </c>
      <c r="O24" s="12">
        <v>5</v>
      </c>
      <c r="P24" s="12">
        <f t="shared" ref="P24:P31" si="9">ROUNDUP(O24*$P$1,0)</f>
        <v>7</v>
      </c>
    </row>
    <row r="25" spans="1:16" x14ac:dyDescent="0.2">
      <c r="A25" s="58" t="s">
        <v>369</v>
      </c>
      <c r="B25" s="60">
        <f t="shared" si="0"/>
        <v>260</v>
      </c>
      <c r="C25" s="63">
        <f t="shared" si="1"/>
        <v>344</v>
      </c>
      <c r="D25" s="57" t="str">
        <f t="shared" si="2"/>
        <v>904</v>
      </c>
      <c r="E25" s="57" t="str">
        <f t="shared" si="3"/>
        <v>1</v>
      </c>
      <c r="F25" s="57" t="str">
        <f t="shared" si="4"/>
        <v>3</v>
      </c>
      <c r="G25" s="57" t="str">
        <f t="shared" si="5"/>
        <v>0</v>
      </c>
      <c r="H25" s="57" t="str">
        <f t="shared" si="6"/>
        <v>0</v>
      </c>
      <c r="I25" s="57" t="str">
        <f t="shared" si="7"/>
        <v>26</v>
      </c>
      <c r="N25" s="27" t="s">
        <v>22</v>
      </c>
      <c r="O25" s="12">
        <v>-21</v>
      </c>
      <c r="P25" s="12">
        <f t="shared" si="9"/>
        <v>-28</v>
      </c>
    </row>
    <row r="26" spans="1:16" x14ac:dyDescent="0.2">
      <c r="A26" s="58" t="s">
        <v>800</v>
      </c>
      <c r="B26" s="60">
        <f t="shared" si="0"/>
        <v>262</v>
      </c>
      <c r="C26" s="63">
        <f t="shared" si="1"/>
        <v>346</v>
      </c>
      <c r="D26" s="57" t="str">
        <f t="shared" si="2"/>
        <v>904</v>
      </c>
      <c r="E26" s="57" t="str">
        <f t="shared" si="3"/>
        <v>1</v>
      </c>
      <c r="F26" s="57" t="str">
        <f t="shared" si="4"/>
        <v>5</v>
      </c>
      <c r="G26" s="57" t="str">
        <f t="shared" si="5"/>
        <v>8</v>
      </c>
      <c r="H26" s="57" t="str">
        <f t="shared" si="6"/>
        <v>0</v>
      </c>
      <c r="I26" s="57" t="str">
        <f t="shared" si="7"/>
        <v>26</v>
      </c>
      <c r="N26" s="27" t="s">
        <v>10</v>
      </c>
      <c r="O26" s="12">
        <v>32</v>
      </c>
      <c r="P26" s="12">
        <f t="shared" si="9"/>
        <v>43</v>
      </c>
    </row>
    <row r="27" spans="1:16" x14ac:dyDescent="0.2">
      <c r="A27" s="58" t="s">
        <v>1963</v>
      </c>
      <c r="B27" s="60">
        <f t="shared" si="0"/>
        <v>228</v>
      </c>
      <c r="C27" s="63">
        <f t="shared" si="1"/>
        <v>301</v>
      </c>
      <c r="D27" s="57" t="str">
        <f t="shared" si="2"/>
        <v>904</v>
      </c>
      <c r="E27" s="57" t="str">
        <f t="shared" si="3"/>
        <v>1</v>
      </c>
      <c r="F27" s="57" t="str">
        <f t="shared" si="4"/>
        <v>8</v>
      </c>
      <c r="G27" s="57" t="str">
        <f t="shared" si="5"/>
        <v>0</v>
      </c>
      <c r="H27" s="57" t="str">
        <f t="shared" si="6"/>
        <v>0</v>
      </c>
      <c r="I27" s="57" t="str">
        <f t="shared" si="7"/>
        <v>26</v>
      </c>
      <c r="N27" s="27" t="s">
        <v>11</v>
      </c>
      <c r="O27" s="12">
        <v>12</v>
      </c>
      <c r="P27" s="12">
        <f t="shared" si="9"/>
        <v>16</v>
      </c>
    </row>
    <row r="28" spans="1:16" x14ac:dyDescent="0.2">
      <c r="A28" s="58" t="s">
        <v>1964</v>
      </c>
      <c r="B28" s="60">
        <f t="shared" si="0"/>
        <v>255</v>
      </c>
      <c r="C28" s="63">
        <f t="shared" si="1"/>
        <v>337</v>
      </c>
      <c r="D28" s="57" t="str">
        <f t="shared" si="2"/>
        <v>904</v>
      </c>
      <c r="E28" s="57" t="str">
        <f t="shared" si="3"/>
        <v>3</v>
      </c>
      <c r="F28" s="57" t="str">
        <f t="shared" si="4"/>
        <v>0</v>
      </c>
      <c r="G28" s="57" t="str">
        <f t="shared" si="5"/>
        <v>0</v>
      </c>
      <c r="H28" s="57" t="str">
        <f t="shared" si="6"/>
        <v>0</v>
      </c>
      <c r="I28" s="57" t="str">
        <f t="shared" si="7"/>
        <v>04</v>
      </c>
      <c r="N28" s="27" t="s">
        <v>12</v>
      </c>
      <c r="O28" s="12">
        <v>34</v>
      </c>
      <c r="P28" s="12">
        <f t="shared" si="9"/>
        <v>45</v>
      </c>
    </row>
    <row r="29" spans="1:16" x14ac:dyDescent="0.2">
      <c r="A29" s="58" t="s">
        <v>370</v>
      </c>
      <c r="B29" s="60">
        <f t="shared" si="0"/>
        <v>255</v>
      </c>
      <c r="C29" s="63">
        <f t="shared" si="1"/>
        <v>337</v>
      </c>
      <c r="D29" s="57" t="str">
        <f t="shared" si="2"/>
        <v>904</v>
      </c>
      <c r="E29" s="57" t="str">
        <f t="shared" si="3"/>
        <v>3</v>
      </c>
      <c r="F29" s="57" t="str">
        <f t="shared" si="4"/>
        <v>0</v>
      </c>
      <c r="G29" s="57" t="str">
        <f t="shared" si="5"/>
        <v>0</v>
      </c>
      <c r="H29" s="57" t="str">
        <f t="shared" si="6"/>
        <v>0</v>
      </c>
      <c r="I29" s="57" t="str">
        <f t="shared" si="7"/>
        <v>26</v>
      </c>
      <c r="N29" s="27" t="s">
        <v>43</v>
      </c>
      <c r="O29" s="12">
        <v>0</v>
      </c>
      <c r="P29" s="12">
        <f t="shared" si="9"/>
        <v>0</v>
      </c>
    </row>
    <row r="30" spans="1:16" x14ac:dyDescent="0.2">
      <c r="A30" s="58" t="s">
        <v>1965</v>
      </c>
      <c r="B30" s="60">
        <f t="shared" si="0"/>
        <v>223</v>
      </c>
      <c r="C30" s="63">
        <f t="shared" si="1"/>
        <v>294</v>
      </c>
      <c r="D30" s="57" t="str">
        <f t="shared" si="2"/>
        <v>904</v>
      </c>
      <c r="E30" s="57" t="str">
        <f t="shared" si="3"/>
        <v>8</v>
      </c>
      <c r="F30" s="57" t="str">
        <f t="shared" si="4"/>
        <v>0</v>
      </c>
      <c r="G30" s="57" t="str">
        <f t="shared" si="5"/>
        <v>0</v>
      </c>
      <c r="H30" s="57" t="str">
        <f t="shared" si="6"/>
        <v>0</v>
      </c>
      <c r="I30" s="57" t="str">
        <f t="shared" si="7"/>
        <v>00</v>
      </c>
      <c r="N30" s="27" t="s">
        <v>44</v>
      </c>
      <c r="O30" s="12">
        <v>-21</v>
      </c>
      <c r="P30" s="12">
        <f t="shared" si="9"/>
        <v>-28</v>
      </c>
    </row>
    <row r="31" spans="1:16" x14ac:dyDescent="0.2">
      <c r="A31" s="58" t="s">
        <v>1966</v>
      </c>
      <c r="B31" s="60">
        <f t="shared" si="0"/>
        <v>223</v>
      </c>
      <c r="C31" s="63">
        <f t="shared" si="1"/>
        <v>294</v>
      </c>
      <c r="D31" s="57" t="str">
        <f t="shared" si="2"/>
        <v>904</v>
      </c>
      <c r="E31" s="57" t="str">
        <f t="shared" si="3"/>
        <v>8</v>
      </c>
      <c r="F31" s="57" t="str">
        <f t="shared" si="4"/>
        <v>0</v>
      </c>
      <c r="G31" s="57" t="str">
        <f t="shared" si="5"/>
        <v>0</v>
      </c>
      <c r="H31" s="57" t="str">
        <f t="shared" si="6"/>
        <v>0</v>
      </c>
      <c r="I31" s="57" t="str">
        <f t="shared" si="7"/>
        <v>26</v>
      </c>
      <c r="N31" s="27" t="s">
        <v>45</v>
      </c>
      <c r="O31" s="12">
        <v>0</v>
      </c>
      <c r="P31" s="12">
        <f t="shared" si="9"/>
        <v>0</v>
      </c>
    </row>
    <row r="32" spans="1:16" x14ac:dyDescent="0.2">
      <c r="A32" s="58" t="s">
        <v>1967</v>
      </c>
      <c r="B32" s="60">
        <f t="shared" si="0"/>
        <v>281</v>
      </c>
      <c r="C32" s="63">
        <f t="shared" si="1"/>
        <v>371</v>
      </c>
      <c r="D32" s="57" t="str">
        <f t="shared" si="2"/>
        <v>906</v>
      </c>
      <c r="E32" s="57" t="str">
        <f t="shared" si="3"/>
        <v>0</v>
      </c>
      <c r="F32" s="57" t="str">
        <f t="shared" si="4"/>
        <v>0</v>
      </c>
      <c r="G32" s="57" t="str">
        <f t="shared" si="5"/>
        <v>0</v>
      </c>
      <c r="H32" s="57" t="str">
        <f t="shared" si="6"/>
        <v>0</v>
      </c>
      <c r="I32" s="57" t="str">
        <f t="shared" si="7"/>
        <v>04</v>
      </c>
    </row>
    <row r="33" spans="1:9" x14ac:dyDescent="0.2">
      <c r="A33" s="58" t="s">
        <v>371</v>
      </c>
      <c r="B33" s="60">
        <f t="shared" si="0"/>
        <v>281</v>
      </c>
      <c r="C33" s="63">
        <f t="shared" si="1"/>
        <v>371</v>
      </c>
      <c r="D33" s="57" t="str">
        <f t="shared" si="2"/>
        <v>906</v>
      </c>
      <c r="E33" s="57" t="str">
        <f t="shared" si="3"/>
        <v>0</v>
      </c>
      <c r="F33" s="57" t="str">
        <f t="shared" si="4"/>
        <v>0</v>
      </c>
      <c r="G33" s="57" t="str">
        <f t="shared" si="5"/>
        <v>0</v>
      </c>
      <c r="H33" s="57" t="str">
        <f t="shared" si="6"/>
        <v>0</v>
      </c>
      <c r="I33" s="57" t="str">
        <f t="shared" si="7"/>
        <v>26</v>
      </c>
    </row>
    <row r="34" spans="1:9" x14ac:dyDescent="0.2">
      <c r="A34" s="58" t="s">
        <v>1968</v>
      </c>
      <c r="B34" s="60">
        <f t="shared" si="0"/>
        <v>286</v>
      </c>
      <c r="C34" s="63">
        <f t="shared" si="1"/>
        <v>378</v>
      </c>
      <c r="D34" s="57" t="str">
        <f t="shared" si="2"/>
        <v>906</v>
      </c>
      <c r="E34" s="57" t="str">
        <f t="shared" si="3"/>
        <v>1</v>
      </c>
      <c r="F34" s="57" t="str">
        <f t="shared" si="4"/>
        <v>0</v>
      </c>
      <c r="G34" s="57" t="str">
        <f t="shared" si="5"/>
        <v>0</v>
      </c>
      <c r="H34" s="57" t="str">
        <f t="shared" si="6"/>
        <v>0</v>
      </c>
      <c r="I34" s="57" t="str">
        <f t="shared" si="7"/>
        <v>04</v>
      </c>
    </row>
    <row r="35" spans="1:9" x14ac:dyDescent="0.2">
      <c r="A35" s="58" t="s">
        <v>372</v>
      </c>
      <c r="B35" s="60">
        <f t="shared" si="0"/>
        <v>286</v>
      </c>
      <c r="C35" s="63">
        <f t="shared" si="1"/>
        <v>378</v>
      </c>
      <c r="D35" s="57" t="str">
        <f t="shared" si="2"/>
        <v>906</v>
      </c>
      <c r="E35" s="57" t="str">
        <f t="shared" si="3"/>
        <v>1</v>
      </c>
      <c r="F35" s="57" t="str">
        <f t="shared" si="4"/>
        <v>0</v>
      </c>
      <c r="G35" s="57" t="str">
        <f t="shared" si="5"/>
        <v>0</v>
      </c>
      <c r="H35" s="57" t="str">
        <f t="shared" si="6"/>
        <v>0</v>
      </c>
      <c r="I35" s="57" t="str">
        <f t="shared" si="7"/>
        <v>26</v>
      </c>
    </row>
    <row r="36" spans="1:9" x14ac:dyDescent="0.2">
      <c r="A36" s="58" t="s">
        <v>373</v>
      </c>
      <c r="B36" s="60">
        <f t="shared" si="0"/>
        <v>265</v>
      </c>
      <c r="C36" s="63">
        <f t="shared" si="1"/>
        <v>350</v>
      </c>
      <c r="D36" s="57" t="str">
        <f t="shared" si="2"/>
        <v>906</v>
      </c>
      <c r="E36" s="57" t="str">
        <f t="shared" si="3"/>
        <v>1</v>
      </c>
      <c r="F36" s="57" t="str">
        <f t="shared" si="4"/>
        <v>2</v>
      </c>
      <c r="G36" s="57" t="str">
        <f t="shared" si="5"/>
        <v>8</v>
      </c>
      <c r="H36" s="57" t="str">
        <f t="shared" si="6"/>
        <v>0</v>
      </c>
      <c r="I36" s="57" t="str">
        <f t="shared" si="7"/>
        <v>26</v>
      </c>
    </row>
    <row r="37" spans="1:9" x14ac:dyDescent="0.2">
      <c r="A37" s="58" t="s">
        <v>730</v>
      </c>
      <c r="B37" s="60">
        <f t="shared" si="0"/>
        <v>318</v>
      </c>
      <c r="C37" s="63">
        <f t="shared" si="1"/>
        <v>421</v>
      </c>
      <c r="D37" s="57" t="str">
        <f t="shared" si="2"/>
        <v>906</v>
      </c>
      <c r="E37" s="57" t="str">
        <f t="shared" si="3"/>
        <v>1</v>
      </c>
      <c r="F37" s="57" t="str">
        <f t="shared" si="4"/>
        <v>3</v>
      </c>
      <c r="G37" s="57" t="str">
        <f t="shared" si="5"/>
        <v>0</v>
      </c>
      <c r="H37" s="57" t="str">
        <f t="shared" si="6"/>
        <v>0</v>
      </c>
      <c r="I37" s="57" t="str">
        <f t="shared" si="7"/>
        <v>02</v>
      </c>
    </row>
    <row r="38" spans="1:9" x14ac:dyDescent="0.2">
      <c r="A38" s="58" t="s">
        <v>1969</v>
      </c>
      <c r="B38" s="60">
        <f t="shared" si="0"/>
        <v>298</v>
      </c>
      <c r="C38" s="63">
        <f t="shared" si="1"/>
        <v>394</v>
      </c>
      <c r="D38" s="57" t="str">
        <f t="shared" si="2"/>
        <v>906</v>
      </c>
      <c r="E38" s="57" t="str">
        <f t="shared" si="3"/>
        <v>1</v>
      </c>
      <c r="F38" s="57" t="str">
        <f t="shared" si="4"/>
        <v>4</v>
      </c>
      <c r="G38" s="57" t="str">
        <f t="shared" si="5"/>
        <v>0</v>
      </c>
      <c r="H38" s="57" t="str">
        <f t="shared" si="6"/>
        <v>0</v>
      </c>
      <c r="I38" s="57" t="str">
        <f t="shared" si="7"/>
        <v>04</v>
      </c>
    </row>
    <row r="39" spans="1:9" x14ac:dyDescent="0.2">
      <c r="A39" s="58" t="s">
        <v>374</v>
      </c>
      <c r="B39" s="60">
        <f t="shared" si="0"/>
        <v>298</v>
      </c>
      <c r="C39" s="63">
        <f t="shared" si="1"/>
        <v>394</v>
      </c>
      <c r="D39" s="57" t="str">
        <f t="shared" si="2"/>
        <v>906</v>
      </c>
      <c r="E39" s="57" t="str">
        <f t="shared" si="3"/>
        <v>1</v>
      </c>
      <c r="F39" s="57" t="str">
        <f t="shared" si="4"/>
        <v>4</v>
      </c>
      <c r="G39" s="57" t="str">
        <f t="shared" si="5"/>
        <v>0</v>
      </c>
      <c r="H39" s="57" t="str">
        <f t="shared" si="6"/>
        <v>0</v>
      </c>
      <c r="I39" s="57" t="str">
        <f t="shared" si="7"/>
        <v>26</v>
      </c>
    </row>
    <row r="40" spans="1:9" x14ac:dyDescent="0.2">
      <c r="A40" s="58" t="s">
        <v>732</v>
      </c>
      <c r="B40" s="60">
        <f t="shared" si="0"/>
        <v>260</v>
      </c>
      <c r="C40" s="63">
        <f t="shared" si="1"/>
        <v>343</v>
      </c>
      <c r="D40" s="57" t="str">
        <f t="shared" si="2"/>
        <v>906</v>
      </c>
      <c r="E40" s="57" t="str">
        <f t="shared" si="3"/>
        <v>2</v>
      </c>
      <c r="F40" s="57" t="str">
        <f t="shared" si="4"/>
        <v>0</v>
      </c>
      <c r="G40" s="57" t="str">
        <f t="shared" si="5"/>
        <v>0</v>
      </c>
      <c r="H40" s="57" t="str">
        <f t="shared" si="6"/>
        <v>0</v>
      </c>
      <c r="I40" s="57" t="str">
        <f t="shared" si="7"/>
        <v>26</v>
      </c>
    </row>
    <row r="41" spans="1:9" x14ac:dyDescent="0.2">
      <c r="A41" s="58" t="s">
        <v>1970</v>
      </c>
      <c r="B41" s="60">
        <f t="shared" ref="B41:B72" si="10">$B$3+VLOOKUP(D41,$N$9:$O$20,2,FALSE)+VLOOKUP(E41,$N$23:$O$31,2,FALSE)+VLOOKUP(F41,$N$23:$O$31,2,FALSE)+VLOOKUP(G41,$N$23:$O$31,2,FALSE)+VLOOKUP(H41,$N$23:$O$31,2,FALSE)</f>
        <v>292</v>
      </c>
      <c r="C41" s="63">
        <f t="shared" ref="C41:C72" si="11">$B$4+VLOOKUP(D41,$N$9:$P$20,3,FALSE)+VLOOKUP(E41,$N$23:$P$31,3,FALSE)+VLOOKUP(F41,$N$23:$P$31,3,FALSE)+VLOOKUP(G41,$N$23:$P$31,3,FALSE)+VLOOKUP(H41,$N$23:$P$31,3,FALSE)</f>
        <v>386</v>
      </c>
      <c r="D41" s="57" t="str">
        <f t="shared" ref="D41:D72" si="12">TRIM(LEFT(A41,3))</f>
        <v>906</v>
      </c>
      <c r="E41" s="57" t="str">
        <f t="shared" ref="E41:E72" si="13">TRIM(MID(A41,4,1))</f>
        <v>2</v>
      </c>
      <c r="F41" s="57" t="str">
        <f t="shared" ref="F41:F72" si="14">TRIM(MID(A41,5,1))</f>
        <v>3</v>
      </c>
      <c r="G41" s="57" t="str">
        <f t="shared" ref="G41:G72" si="15">TRIM(MID(A41,6,1))</f>
        <v>8</v>
      </c>
      <c r="H41" s="57" t="str">
        <f t="shared" ref="H41:H72" si="16">TRIM(MID(A41,7,1))</f>
        <v>0</v>
      </c>
      <c r="I41" s="57" t="str">
        <f t="shared" ref="I41:I72" si="17">TRIM(MID(A41,8,2))</f>
        <v>02</v>
      </c>
    </row>
    <row r="42" spans="1:9" x14ac:dyDescent="0.2">
      <c r="A42" s="58" t="s">
        <v>1971</v>
      </c>
      <c r="B42" s="60">
        <f t="shared" si="10"/>
        <v>292</v>
      </c>
      <c r="C42" s="63">
        <f t="shared" si="11"/>
        <v>386</v>
      </c>
      <c r="D42" s="57" t="str">
        <f t="shared" si="12"/>
        <v>906</v>
      </c>
      <c r="E42" s="57" t="str">
        <f t="shared" si="13"/>
        <v>2</v>
      </c>
      <c r="F42" s="57" t="str">
        <f t="shared" si="14"/>
        <v>3</v>
      </c>
      <c r="G42" s="57" t="str">
        <f t="shared" si="15"/>
        <v>8</v>
      </c>
      <c r="H42" s="57" t="str">
        <f t="shared" si="16"/>
        <v>0</v>
      </c>
      <c r="I42" s="57" t="str">
        <f t="shared" si="17"/>
        <v>26</v>
      </c>
    </row>
    <row r="43" spans="1:9" x14ac:dyDescent="0.2">
      <c r="A43" s="58" t="s">
        <v>1972</v>
      </c>
      <c r="B43" s="60">
        <f t="shared" si="10"/>
        <v>260</v>
      </c>
      <c r="C43" s="63">
        <f t="shared" si="11"/>
        <v>343</v>
      </c>
      <c r="D43" s="57" t="str">
        <f t="shared" si="12"/>
        <v>906</v>
      </c>
      <c r="E43" s="57" t="str">
        <f t="shared" si="13"/>
        <v>2</v>
      </c>
      <c r="F43" s="57" t="str">
        <f t="shared" si="14"/>
        <v>8</v>
      </c>
      <c r="G43" s="57" t="str">
        <f t="shared" si="15"/>
        <v>0</v>
      </c>
      <c r="H43" s="57" t="str">
        <f t="shared" si="16"/>
        <v>0</v>
      </c>
      <c r="I43" s="57" t="str">
        <f t="shared" si="17"/>
        <v>04</v>
      </c>
    </row>
    <row r="44" spans="1:9" x14ac:dyDescent="0.2">
      <c r="A44" s="58" t="s">
        <v>801</v>
      </c>
      <c r="B44" s="60">
        <f t="shared" si="10"/>
        <v>260</v>
      </c>
      <c r="C44" s="63">
        <f t="shared" si="11"/>
        <v>343</v>
      </c>
      <c r="D44" s="57" t="str">
        <f t="shared" si="12"/>
        <v>906</v>
      </c>
      <c r="E44" s="57" t="str">
        <f t="shared" si="13"/>
        <v>2</v>
      </c>
      <c r="F44" s="57" t="str">
        <f t="shared" si="14"/>
        <v>8</v>
      </c>
      <c r="G44" s="57" t="str">
        <f t="shared" si="15"/>
        <v>0</v>
      </c>
      <c r="H44" s="57" t="str">
        <f t="shared" si="16"/>
        <v>0</v>
      </c>
      <c r="I44" s="57" t="str">
        <f t="shared" si="17"/>
        <v>26</v>
      </c>
    </row>
    <row r="45" spans="1:9" x14ac:dyDescent="0.2">
      <c r="A45" s="58" t="s">
        <v>375</v>
      </c>
      <c r="B45" s="60">
        <f t="shared" si="10"/>
        <v>313</v>
      </c>
      <c r="C45" s="63">
        <f t="shared" si="11"/>
        <v>414</v>
      </c>
      <c r="D45" s="57" t="str">
        <f t="shared" si="12"/>
        <v>906</v>
      </c>
      <c r="E45" s="57" t="str">
        <f t="shared" si="13"/>
        <v>3</v>
      </c>
      <c r="F45" s="57" t="str">
        <f t="shared" si="14"/>
        <v>0</v>
      </c>
      <c r="G45" s="57" t="str">
        <f t="shared" si="15"/>
        <v>0</v>
      </c>
      <c r="H45" s="57" t="str">
        <f t="shared" si="16"/>
        <v>0</v>
      </c>
      <c r="I45" s="57" t="str">
        <f t="shared" si="17"/>
        <v>26</v>
      </c>
    </row>
    <row r="46" spans="1:9" x14ac:dyDescent="0.2">
      <c r="A46" s="58" t="s">
        <v>1973</v>
      </c>
      <c r="B46" s="60">
        <f t="shared" si="10"/>
        <v>325</v>
      </c>
      <c r="C46" s="63">
        <f t="shared" si="11"/>
        <v>430</v>
      </c>
      <c r="D46" s="57" t="str">
        <f t="shared" si="12"/>
        <v>906</v>
      </c>
      <c r="E46" s="57" t="str">
        <f t="shared" si="13"/>
        <v>3</v>
      </c>
      <c r="F46" s="57" t="str">
        <f t="shared" si="14"/>
        <v>4</v>
      </c>
      <c r="G46" s="57" t="str">
        <f t="shared" si="15"/>
        <v>0</v>
      </c>
      <c r="H46" s="57" t="str">
        <f t="shared" si="16"/>
        <v>0</v>
      </c>
      <c r="I46" s="57" t="str">
        <f t="shared" si="17"/>
        <v>04</v>
      </c>
    </row>
    <row r="47" spans="1:9" x14ac:dyDescent="0.2">
      <c r="A47" s="58" t="s">
        <v>376</v>
      </c>
      <c r="B47" s="60">
        <f t="shared" si="10"/>
        <v>325</v>
      </c>
      <c r="C47" s="63">
        <f t="shared" si="11"/>
        <v>430</v>
      </c>
      <c r="D47" s="57" t="str">
        <f t="shared" si="12"/>
        <v>906</v>
      </c>
      <c r="E47" s="57" t="str">
        <f t="shared" si="13"/>
        <v>3</v>
      </c>
      <c r="F47" s="57" t="str">
        <f t="shared" si="14"/>
        <v>4</v>
      </c>
      <c r="G47" s="57" t="str">
        <f t="shared" si="15"/>
        <v>0</v>
      </c>
      <c r="H47" s="57" t="str">
        <f t="shared" si="16"/>
        <v>0</v>
      </c>
      <c r="I47" s="57" t="str">
        <f t="shared" si="17"/>
        <v>26</v>
      </c>
    </row>
    <row r="48" spans="1:9" x14ac:dyDescent="0.2">
      <c r="A48" s="58" t="s">
        <v>1974</v>
      </c>
      <c r="B48" s="60">
        <f t="shared" si="10"/>
        <v>293</v>
      </c>
      <c r="C48" s="63">
        <f t="shared" si="11"/>
        <v>387</v>
      </c>
      <c r="D48" s="57" t="str">
        <f t="shared" si="12"/>
        <v>906</v>
      </c>
      <c r="E48" s="57" t="str">
        <f t="shared" si="13"/>
        <v>4</v>
      </c>
      <c r="F48" s="57" t="str">
        <f t="shared" si="14"/>
        <v>0</v>
      </c>
      <c r="G48" s="57" t="str">
        <f t="shared" si="15"/>
        <v>0</v>
      </c>
      <c r="H48" s="57" t="str">
        <f t="shared" si="16"/>
        <v>0</v>
      </c>
      <c r="I48" s="57" t="str">
        <f t="shared" si="17"/>
        <v>04</v>
      </c>
    </row>
    <row r="49" spans="1:9" x14ac:dyDescent="0.2">
      <c r="A49" s="58" t="s">
        <v>377</v>
      </c>
      <c r="B49" s="60">
        <f t="shared" si="10"/>
        <v>293</v>
      </c>
      <c r="C49" s="63">
        <f t="shared" si="11"/>
        <v>387</v>
      </c>
      <c r="D49" s="57" t="str">
        <f t="shared" si="12"/>
        <v>906</v>
      </c>
      <c r="E49" s="57" t="str">
        <f t="shared" si="13"/>
        <v>4</v>
      </c>
      <c r="F49" s="57" t="str">
        <f t="shared" si="14"/>
        <v>0</v>
      </c>
      <c r="G49" s="57" t="str">
        <f t="shared" si="15"/>
        <v>0</v>
      </c>
      <c r="H49" s="57" t="str">
        <f t="shared" si="16"/>
        <v>0</v>
      </c>
      <c r="I49" s="57" t="str">
        <f t="shared" si="17"/>
        <v>26</v>
      </c>
    </row>
    <row r="50" spans="1:9" x14ac:dyDescent="0.2">
      <c r="A50" s="58" t="s">
        <v>378</v>
      </c>
      <c r="B50" s="60" t="e">
        <f t="shared" si="10"/>
        <v>#N/A</v>
      </c>
      <c r="C50" s="63" t="e">
        <f t="shared" si="11"/>
        <v>#N/A</v>
      </c>
      <c r="D50" s="57" t="str">
        <f t="shared" si="12"/>
        <v>906</v>
      </c>
      <c r="E50" s="57" t="str">
        <f t="shared" si="13"/>
        <v>A</v>
      </c>
      <c r="F50" s="57" t="str">
        <f t="shared" si="14"/>
        <v>R</v>
      </c>
      <c r="G50" s="57" t="str">
        <f t="shared" si="15"/>
        <v>M</v>
      </c>
      <c r="H50" s="57" t="str">
        <f t="shared" si="16"/>
        <v>0</v>
      </c>
      <c r="I50" s="57" t="str">
        <f t="shared" si="17"/>
        <v>44</v>
      </c>
    </row>
    <row r="51" spans="1:9" x14ac:dyDescent="0.2">
      <c r="A51" s="58" t="s">
        <v>379</v>
      </c>
      <c r="B51" s="60" t="e">
        <f t="shared" si="10"/>
        <v>#N/A</v>
      </c>
      <c r="C51" s="63" t="e">
        <f t="shared" si="11"/>
        <v>#N/A</v>
      </c>
      <c r="D51" s="57" t="str">
        <f t="shared" si="12"/>
        <v>906</v>
      </c>
      <c r="E51" s="57" t="str">
        <f t="shared" si="13"/>
        <v>A</v>
      </c>
      <c r="F51" s="57" t="str">
        <f t="shared" si="14"/>
        <v>R</v>
      </c>
      <c r="G51" s="57" t="str">
        <f t="shared" si="15"/>
        <v>M</v>
      </c>
      <c r="H51" s="57" t="str">
        <f t="shared" si="16"/>
        <v>2</v>
      </c>
      <c r="I51" s="57" t="str">
        <f t="shared" si="17"/>
        <v>6D</v>
      </c>
    </row>
    <row r="52" spans="1:9" x14ac:dyDescent="0.2">
      <c r="A52" s="58" t="s">
        <v>1975</v>
      </c>
      <c r="B52" s="60">
        <f t="shared" si="10"/>
        <v>281</v>
      </c>
      <c r="C52" s="63">
        <f t="shared" si="11"/>
        <v>371</v>
      </c>
      <c r="D52" s="57" t="str">
        <f t="shared" si="12"/>
        <v>910</v>
      </c>
      <c r="E52" s="57" t="str">
        <f t="shared" si="13"/>
        <v>0</v>
      </c>
      <c r="F52" s="57" t="str">
        <f t="shared" si="14"/>
        <v>0</v>
      </c>
      <c r="G52" s="57" t="str">
        <f t="shared" si="15"/>
        <v>0</v>
      </c>
      <c r="H52" s="57" t="str">
        <f t="shared" si="16"/>
        <v>0</v>
      </c>
      <c r="I52" s="57" t="str">
        <f t="shared" si="17"/>
        <v>04</v>
      </c>
    </row>
    <row r="53" spans="1:9" x14ac:dyDescent="0.2">
      <c r="A53" s="58" t="s">
        <v>380</v>
      </c>
      <c r="B53" s="60">
        <f t="shared" si="10"/>
        <v>281</v>
      </c>
      <c r="C53" s="63">
        <f t="shared" si="11"/>
        <v>371</v>
      </c>
      <c r="D53" s="57" t="str">
        <f t="shared" si="12"/>
        <v>910</v>
      </c>
      <c r="E53" s="57" t="str">
        <f t="shared" si="13"/>
        <v>0</v>
      </c>
      <c r="F53" s="57" t="str">
        <f t="shared" si="14"/>
        <v>0</v>
      </c>
      <c r="G53" s="57" t="str">
        <f t="shared" si="15"/>
        <v>0</v>
      </c>
      <c r="H53" s="57" t="str">
        <f t="shared" si="16"/>
        <v>0</v>
      </c>
      <c r="I53" s="57" t="str">
        <f t="shared" si="17"/>
        <v>26</v>
      </c>
    </row>
    <row r="54" spans="1:9" x14ac:dyDescent="0.2">
      <c r="A54" s="58" t="s">
        <v>1976</v>
      </c>
      <c r="B54" s="60">
        <f t="shared" si="10"/>
        <v>286</v>
      </c>
      <c r="C54" s="63">
        <f t="shared" si="11"/>
        <v>378</v>
      </c>
      <c r="D54" s="57" t="str">
        <f t="shared" si="12"/>
        <v>910</v>
      </c>
      <c r="E54" s="57" t="str">
        <f t="shared" si="13"/>
        <v>1</v>
      </c>
      <c r="F54" s="57" t="str">
        <f t="shared" si="14"/>
        <v>0</v>
      </c>
      <c r="G54" s="57" t="str">
        <f t="shared" si="15"/>
        <v>0</v>
      </c>
      <c r="H54" s="57" t="str">
        <f t="shared" si="16"/>
        <v>0</v>
      </c>
      <c r="I54" s="57" t="str">
        <f t="shared" si="17"/>
        <v>04</v>
      </c>
    </row>
    <row r="55" spans="1:9" x14ac:dyDescent="0.2">
      <c r="A55" s="58" t="s">
        <v>381</v>
      </c>
      <c r="B55" s="60">
        <f t="shared" si="10"/>
        <v>286</v>
      </c>
      <c r="C55" s="63">
        <f t="shared" si="11"/>
        <v>378</v>
      </c>
      <c r="D55" s="57" t="str">
        <f t="shared" si="12"/>
        <v>910</v>
      </c>
      <c r="E55" s="57" t="str">
        <f t="shared" si="13"/>
        <v>1</v>
      </c>
      <c r="F55" s="57" t="str">
        <f t="shared" si="14"/>
        <v>0</v>
      </c>
      <c r="G55" s="57" t="str">
        <f t="shared" si="15"/>
        <v>0</v>
      </c>
      <c r="H55" s="57" t="str">
        <f t="shared" si="16"/>
        <v>0</v>
      </c>
      <c r="I55" s="57" t="str">
        <f t="shared" si="17"/>
        <v>26</v>
      </c>
    </row>
    <row r="56" spans="1:9" x14ac:dyDescent="0.2">
      <c r="A56" s="58" t="s">
        <v>382</v>
      </c>
      <c r="B56" s="60">
        <f t="shared" si="10"/>
        <v>265</v>
      </c>
      <c r="C56" s="63">
        <f t="shared" si="11"/>
        <v>350</v>
      </c>
      <c r="D56" s="57" t="str">
        <f t="shared" si="12"/>
        <v>910</v>
      </c>
      <c r="E56" s="57" t="str">
        <f t="shared" si="13"/>
        <v>1</v>
      </c>
      <c r="F56" s="57" t="str">
        <f t="shared" si="14"/>
        <v>2</v>
      </c>
      <c r="G56" s="57" t="str">
        <f t="shared" si="15"/>
        <v>0</v>
      </c>
      <c r="H56" s="57" t="str">
        <f t="shared" si="16"/>
        <v>0</v>
      </c>
      <c r="I56" s="57" t="str">
        <f t="shared" si="17"/>
        <v>26</v>
      </c>
    </row>
    <row r="57" spans="1:9" x14ac:dyDescent="0.2">
      <c r="A57" s="58" t="s">
        <v>1977</v>
      </c>
      <c r="B57" s="60">
        <f t="shared" si="10"/>
        <v>299</v>
      </c>
      <c r="C57" s="63">
        <f t="shared" si="11"/>
        <v>395</v>
      </c>
      <c r="D57" s="57" t="str">
        <f t="shared" si="12"/>
        <v>910</v>
      </c>
      <c r="E57" s="57" t="str">
        <f t="shared" si="13"/>
        <v>1</v>
      </c>
      <c r="F57" s="57" t="str">
        <f t="shared" si="14"/>
        <v>2</v>
      </c>
      <c r="G57" s="57" t="str">
        <f t="shared" si="15"/>
        <v>5</v>
      </c>
      <c r="H57" s="57" t="str">
        <f t="shared" si="16"/>
        <v>8</v>
      </c>
      <c r="I57" s="57" t="str">
        <f t="shared" si="17"/>
        <v>26</v>
      </c>
    </row>
    <row r="58" spans="1:9" x14ac:dyDescent="0.2">
      <c r="A58" s="58" t="s">
        <v>1978</v>
      </c>
      <c r="B58" s="60">
        <f t="shared" si="10"/>
        <v>265</v>
      </c>
      <c r="C58" s="63">
        <f t="shared" si="11"/>
        <v>350</v>
      </c>
      <c r="D58" s="57" t="str">
        <f t="shared" si="12"/>
        <v>910</v>
      </c>
      <c r="E58" s="57" t="str">
        <f t="shared" si="13"/>
        <v>1</v>
      </c>
      <c r="F58" s="57" t="str">
        <f t="shared" si="14"/>
        <v>2</v>
      </c>
      <c r="G58" s="57" t="str">
        <f t="shared" si="15"/>
        <v>8</v>
      </c>
      <c r="H58" s="57" t="str">
        <f t="shared" si="16"/>
        <v>0</v>
      </c>
      <c r="I58" s="57" t="str">
        <f t="shared" si="17"/>
        <v>04</v>
      </c>
    </row>
    <row r="59" spans="1:9" x14ac:dyDescent="0.2">
      <c r="A59" s="58" t="s">
        <v>383</v>
      </c>
      <c r="B59" s="60">
        <f t="shared" si="10"/>
        <v>265</v>
      </c>
      <c r="C59" s="63">
        <f t="shared" si="11"/>
        <v>350</v>
      </c>
      <c r="D59" s="57" t="str">
        <f t="shared" si="12"/>
        <v>910</v>
      </c>
      <c r="E59" s="57" t="str">
        <f t="shared" si="13"/>
        <v>1</v>
      </c>
      <c r="F59" s="57" t="str">
        <f t="shared" si="14"/>
        <v>2</v>
      </c>
      <c r="G59" s="57" t="str">
        <f t="shared" si="15"/>
        <v>8</v>
      </c>
      <c r="H59" s="57" t="str">
        <f t="shared" si="16"/>
        <v>0</v>
      </c>
      <c r="I59" s="57" t="str">
        <f t="shared" si="17"/>
        <v>26</v>
      </c>
    </row>
    <row r="60" spans="1:9" x14ac:dyDescent="0.2">
      <c r="A60" s="58" t="s">
        <v>384</v>
      </c>
      <c r="B60" s="60">
        <f t="shared" si="10"/>
        <v>318</v>
      </c>
      <c r="C60" s="63">
        <f t="shared" si="11"/>
        <v>421</v>
      </c>
      <c r="D60" s="57" t="str">
        <f t="shared" si="12"/>
        <v>910</v>
      </c>
      <c r="E60" s="57" t="str">
        <f t="shared" si="13"/>
        <v>1</v>
      </c>
      <c r="F60" s="57" t="str">
        <f t="shared" si="14"/>
        <v>3</v>
      </c>
      <c r="G60" s="57" t="str">
        <f t="shared" si="15"/>
        <v>0</v>
      </c>
      <c r="H60" s="57" t="str">
        <f t="shared" si="16"/>
        <v>0</v>
      </c>
      <c r="I60" s="57" t="str">
        <f t="shared" si="17"/>
        <v>26</v>
      </c>
    </row>
    <row r="61" spans="1:9" x14ac:dyDescent="0.2">
      <c r="A61" s="58" t="s">
        <v>1979</v>
      </c>
      <c r="B61" s="60">
        <f t="shared" si="10"/>
        <v>298</v>
      </c>
      <c r="C61" s="63">
        <f t="shared" si="11"/>
        <v>394</v>
      </c>
      <c r="D61" s="57" t="str">
        <f t="shared" si="12"/>
        <v>910</v>
      </c>
      <c r="E61" s="57" t="str">
        <f t="shared" si="13"/>
        <v>1</v>
      </c>
      <c r="F61" s="57" t="str">
        <f t="shared" si="14"/>
        <v>4</v>
      </c>
      <c r="G61" s="57" t="str">
        <f t="shared" si="15"/>
        <v>0</v>
      </c>
      <c r="H61" s="57" t="str">
        <f t="shared" si="16"/>
        <v>0</v>
      </c>
      <c r="I61" s="57" t="str">
        <f t="shared" si="17"/>
        <v>04</v>
      </c>
    </row>
    <row r="62" spans="1:9" x14ac:dyDescent="0.2">
      <c r="A62" s="58" t="s">
        <v>385</v>
      </c>
      <c r="B62" s="60">
        <f t="shared" si="10"/>
        <v>298</v>
      </c>
      <c r="C62" s="63">
        <f t="shared" si="11"/>
        <v>394</v>
      </c>
      <c r="D62" s="57" t="str">
        <f t="shared" si="12"/>
        <v>910</v>
      </c>
      <c r="E62" s="57" t="str">
        <f t="shared" si="13"/>
        <v>1</v>
      </c>
      <c r="F62" s="57" t="str">
        <f t="shared" si="14"/>
        <v>4</v>
      </c>
      <c r="G62" s="57" t="str">
        <f t="shared" si="15"/>
        <v>0</v>
      </c>
      <c r="H62" s="57" t="str">
        <f t="shared" si="16"/>
        <v>0</v>
      </c>
      <c r="I62" s="57" t="str">
        <f t="shared" si="17"/>
        <v>26</v>
      </c>
    </row>
    <row r="63" spans="1:9" x14ac:dyDescent="0.2">
      <c r="A63" s="58" t="s">
        <v>1980</v>
      </c>
      <c r="B63" s="60">
        <f t="shared" si="10"/>
        <v>265</v>
      </c>
      <c r="C63" s="63">
        <f t="shared" si="11"/>
        <v>350</v>
      </c>
      <c r="D63" s="57" t="str">
        <f t="shared" si="12"/>
        <v>910</v>
      </c>
      <c r="E63" s="57" t="str">
        <f t="shared" si="13"/>
        <v>1</v>
      </c>
      <c r="F63" s="57" t="str">
        <f t="shared" si="14"/>
        <v>7</v>
      </c>
      <c r="G63" s="57" t="str">
        <f t="shared" si="15"/>
        <v>8</v>
      </c>
      <c r="H63" s="57" t="str">
        <f t="shared" si="16"/>
        <v>0</v>
      </c>
      <c r="I63" s="57" t="str">
        <f t="shared" si="17"/>
        <v>26</v>
      </c>
    </row>
    <row r="64" spans="1:9" x14ac:dyDescent="0.2">
      <c r="A64" s="58" t="s">
        <v>1981</v>
      </c>
      <c r="B64" s="60">
        <f t="shared" si="10"/>
        <v>260</v>
      </c>
      <c r="C64" s="63">
        <f t="shared" si="11"/>
        <v>343</v>
      </c>
      <c r="D64" s="57" t="str">
        <f t="shared" si="12"/>
        <v>910</v>
      </c>
      <c r="E64" s="57" t="str">
        <f t="shared" si="13"/>
        <v>2</v>
      </c>
      <c r="F64" s="57" t="str">
        <f t="shared" si="14"/>
        <v>0</v>
      </c>
      <c r="G64" s="57" t="str">
        <f t="shared" si="15"/>
        <v>0</v>
      </c>
      <c r="H64" s="57" t="str">
        <f t="shared" si="16"/>
        <v>0</v>
      </c>
      <c r="I64" s="57" t="str">
        <f t="shared" si="17"/>
        <v>04</v>
      </c>
    </row>
    <row r="65" spans="1:9" x14ac:dyDescent="0.2">
      <c r="A65" s="58" t="s">
        <v>386</v>
      </c>
      <c r="B65" s="60">
        <f t="shared" si="10"/>
        <v>260</v>
      </c>
      <c r="C65" s="63">
        <f t="shared" si="11"/>
        <v>343</v>
      </c>
      <c r="D65" s="57" t="str">
        <f t="shared" si="12"/>
        <v>910</v>
      </c>
      <c r="E65" s="57" t="str">
        <f t="shared" si="13"/>
        <v>2</v>
      </c>
      <c r="F65" s="57" t="str">
        <f t="shared" si="14"/>
        <v>0</v>
      </c>
      <c r="G65" s="57" t="str">
        <f t="shared" si="15"/>
        <v>0</v>
      </c>
      <c r="H65" s="57" t="str">
        <f t="shared" si="16"/>
        <v>0</v>
      </c>
      <c r="I65" s="57" t="str">
        <f t="shared" si="17"/>
        <v>26</v>
      </c>
    </row>
    <row r="66" spans="1:9" x14ac:dyDescent="0.2">
      <c r="A66" s="58" t="s">
        <v>1982</v>
      </c>
      <c r="B66" s="60">
        <f t="shared" si="10"/>
        <v>260</v>
      </c>
      <c r="C66" s="63">
        <f t="shared" si="11"/>
        <v>343</v>
      </c>
      <c r="D66" s="57" t="str">
        <f t="shared" si="12"/>
        <v>910</v>
      </c>
      <c r="E66" s="57" t="str">
        <f t="shared" si="13"/>
        <v>2</v>
      </c>
      <c r="F66" s="57" t="str">
        <f t="shared" si="14"/>
        <v>8</v>
      </c>
      <c r="G66" s="57" t="str">
        <f t="shared" si="15"/>
        <v>0</v>
      </c>
      <c r="H66" s="57" t="str">
        <f t="shared" si="16"/>
        <v>0</v>
      </c>
      <c r="I66" s="57" t="str">
        <f t="shared" si="17"/>
        <v>04</v>
      </c>
    </row>
    <row r="67" spans="1:9" x14ac:dyDescent="0.2">
      <c r="A67" s="58" t="s">
        <v>387</v>
      </c>
      <c r="B67" s="60">
        <f t="shared" si="10"/>
        <v>260</v>
      </c>
      <c r="C67" s="63">
        <f t="shared" si="11"/>
        <v>343</v>
      </c>
      <c r="D67" s="57" t="str">
        <f t="shared" si="12"/>
        <v>910</v>
      </c>
      <c r="E67" s="57" t="str">
        <f t="shared" si="13"/>
        <v>2</v>
      </c>
      <c r="F67" s="57" t="str">
        <f t="shared" si="14"/>
        <v>8</v>
      </c>
      <c r="G67" s="57" t="str">
        <f t="shared" si="15"/>
        <v>0</v>
      </c>
      <c r="H67" s="57" t="str">
        <f t="shared" si="16"/>
        <v>0</v>
      </c>
      <c r="I67" s="57" t="str">
        <f t="shared" si="17"/>
        <v>26</v>
      </c>
    </row>
    <row r="68" spans="1:9" x14ac:dyDescent="0.2">
      <c r="A68" s="58" t="s">
        <v>1983</v>
      </c>
      <c r="B68" s="60">
        <f t="shared" si="10"/>
        <v>313</v>
      </c>
      <c r="C68" s="63">
        <f t="shared" si="11"/>
        <v>414</v>
      </c>
      <c r="D68" s="57" t="str">
        <f t="shared" si="12"/>
        <v>910</v>
      </c>
      <c r="E68" s="57" t="str">
        <f t="shared" si="13"/>
        <v>3</v>
      </c>
      <c r="F68" s="57" t="str">
        <f t="shared" si="14"/>
        <v>0</v>
      </c>
      <c r="G68" s="57" t="str">
        <f t="shared" si="15"/>
        <v>0</v>
      </c>
      <c r="H68" s="57" t="str">
        <f t="shared" si="16"/>
        <v>0</v>
      </c>
      <c r="I68" s="57" t="str">
        <f t="shared" si="17"/>
        <v>04</v>
      </c>
    </row>
    <row r="69" spans="1:9" x14ac:dyDescent="0.2">
      <c r="A69" s="58" t="s">
        <v>388</v>
      </c>
      <c r="B69" s="60">
        <f t="shared" si="10"/>
        <v>313</v>
      </c>
      <c r="C69" s="63">
        <f t="shared" si="11"/>
        <v>414</v>
      </c>
      <c r="D69" s="57" t="str">
        <f t="shared" si="12"/>
        <v>910</v>
      </c>
      <c r="E69" s="57" t="str">
        <f t="shared" si="13"/>
        <v>3</v>
      </c>
      <c r="F69" s="57" t="str">
        <f t="shared" si="14"/>
        <v>0</v>
      </c>
      <c r="G69" s="57" t="str">
        <f t="shared" si="15"/>
        <v>0</v>
      </c>
      <c r="H69" s="57" t="str">
        <f t="shared" si="16"/>
        <v>0</v>
      </c>
      <c r="I69" s="57" t="str">
        <f t="shared" si="17"/>
        <v>26</v>
      </c>
    </row>
    <row r="70" spans="1:9" x14ac:dyDescent="0.2">
      <c r="A70" s="58" t="s">
        <v>1984</v>
      </c>
      <c r="B70" s="60">
        <f t="shared" si="10"/>
        <v>325</v>
      </c>
      <c r="C70" s="63">
        <f t="shared" si="11"/>
        <v>430</v>
      </c>
      <c r="D70" s="57" t="str">
        <f t="shared" si="12"/>
        <v>910</v>
      </c>
      <c r="E70" s="57" t="str">
        <f t="shared" si="13"/>
        <v>3</v>
      </c>
      <c r="F70" s="57" t="str">
        <f t="shared" si="14"/>
        <v>4</v>
      </c>
      <c r="G70" s="57" t="str">
        <f t="shared" si="15"/>
        <v>0</v>
      </c>
      <c r="H70" s="57" t="str">
        <f t="shared" si="16"/>
        <v>0</v>
      </c>
      <c r="I70" s="57" t="str">
        <f t="shared" si="17"/>
        <v>04</v>
      </c>
    </row>
    <row r="71" spans="1:9" x14ac:dyDescent="0.2">
      <c r="A71" s="58" t="s">
        <v>389</v>
      </c>
      <c r="B71" s="60">
        <f t="shared" si="10"/>
        <v>325</v>
      </c>
      <c r="C71" s="63">
        <f t="shared" si="11"/>
        <v>430</v>
      </c>
      <c r="D71" s="57" t="str">
        <f t="shared" si="12"/>
        <v>910</v>
      </c>
      <c r="E71" s="57" t="str">
        <f t="shared" si="13"/>
        <v>3</v>
      </c>
      <c r="F71" s="57" t="str">
        <f t="shared" si="14"/>
        <v>4</v>
      </c>
      <c r="G71" s="57" t="str">
        <f t="shared" si="15"/>
        <v>0</v>
      </c>
      <c r="H71" s="57" t="str">
        <f t="shared" si="16"/>
        <v>0</v>
      </c>
      <c r="I71" s="57" t="str">
        <f t="shared" si="17"/>
        <v>26</v>
      </c>
    </row>
    <row r="72" spans="1:9" x14ac:dyDescent="0.2">
      <c r="A72" s="58" t="s">
        <v>1985</v>
      </c>
      <c r="B72" s="60">
        <f t="shared" si="10"/>
        <v>260</v>
      </c>
      <c r="C72" s="63">
        <f t="shared" si="11"/>
        <v>343</v>
      </c>
      <c r="D72" s="57" t="str">
        <f t="shared" si="12"/>
        <v>910</v>
      </c>
      <c r="E72" s="57" t="str">
        <f t="shared" si="13"/>
        <v>7</v>
      </c>
      <c r="F72" s="57" t="str">
        <f t="shared" si="14"/>
        <v>0</v>
      </c>
      <c r="G72" s="57" t="str">
        <f t="shared" si="15"/>
        <v>0</v>
      </c>
      <c r="H72" s="57" t="str">
        <f t="shared" si="16"/>
        <v>0</v>
      </c>
      <c r="I72" s="57" t="str">
        <f t="shared" si="17"/>
        <v>26</v>
      </c>
    </row>
    <row r="73" spans="1:9" x14ac:dyDescent="0.2">
      <c r="A73" s="58" t="s">
        <v>1986</v>
      </c>
      <c r="B73" s="60">
        <f t="shared" ref="B73:B104" si="18">$B$3+VLOOKUP(D73,$N$9:$O$20,2,FALSE)+VLOOKUP(E73,$N$23:$O$31,2,FALSE)+VLOOKUP(F73,$N$23:$O$31,2,FALSE)+VLOOKUP(G73,$N$23:$O$31,2,FALSE)+VLOOKUP(H73,$N$23:$O$31,2,FALSE)</f>
        <v>260</v>
      </c>
      <c r="C73" s="63">
        <f t="shared" ref="C73:C104" si="19">$B$4+VLOOKUP(D73,$N$9:$P$20,3,FALSE)+VLOOKUP(E73,$N$23:$P$31,3,FALSE)+VLOOKUP(F73,$N$23:$P$31,3,FALSE)+VLOOKUP(G73,$N$23:$P$31,3,FALSE)+VLOOKUP(H73,$N$23:$P$31,3,FALSE)</f>
        <v>343</v>
      </c>
      <c r="D73" s="57" t="str">
        <f t="shared" ref="D73:D104" si="20">TRIM(LEFT(A73,3))</f>
        <v>910</v>
      </c>
      <c r="E73" s="57" t="str">
        <f t="shared" ref="E73:E104" si="21">TRIM(MID(A73,4,1))</f>
        <v>7</v>
      </c>
      <c r="F73" s="57" t="str">
        <f t="shared" ref="F73:F104" si="22">TRIM(MID(A73,5,1))</f>
        <v>8</v>
      </c>
      <c r="G73" s="57" t="str">
        <f t="shared" ref="G73:G104" si="23">TRIM(MID(A73,6,1))</f>
        <v>0</v>
      </c>
      <c r="H73" s="57" t="str">
        <f t="shared" ref="H73:H104" si="24">TRIM(MID(A73,7,1))</f>
        <v>0</v>
      </c>
      <c r="I73" s="57" t="str">
        <f t="shared" ref="I73:I104" si="25">TRIM(MID(A73,8,2))</f>
        <v>04</v>
      </c>
    </row>
    <row r="74" spans="1:9" x14ac:dyDescent="0.2">
      <c r="A74" s="58" t="s">
        <v>1987</v>
      </c>
      <c r="B74" s="60">
        <f t="shared" si="18"/>
        <v>260</v>
      </c>
      <c r="C74" s="63">
        <f t="shared" si="19"/>
        <v>343</v>
      </c>
      <c r="D74" s="57" t="str">
        <f t="shared" si="20"/>
        <v>910</v>
      </c>
      <c r="E74" s="57" t="str">
        <f t="shared" si="21"/>
        <v>7</v>
      </c>
      <c r="F74" s="57" t="str">
        <f t="shared" si="22"/>
        <v>8</v>
      </c>
      <c r="G74" s="57" t="str">
        <f t="shared" si="23"/>
        <v>0</v>
      </c>
      <c r="H74" s="57" t="str">
        <f t="shared" si="24"/>
        <v>0</v>
      </c>
      <c r="I74" s="57" t="str">
        <f t="shared" si="25"/>
        <v>26</v>
      </c>
    </row>
    <row r="75" spans="1:9" x14ac:dyDescent="0.2">
      <c r="A75" s="58" t="s">
        <v>802</v>
      </c>
      <c r="B75" s="60">
        <f t="shared" si="18"/>
        <v>281</v>
      </c>
      <c r="C75" s="63">
        <f t="shared" si="19"/>
        <v>371</v>
      </c>
      <c r="D75" s="57" t="str">
        <f t="shared" si="20"/>
        <v>910</v>
      </c>
      <c r="E75" s="57" t="str">
        <f t="shared" si="21"/>
        <v>8</v>
      </c>
      <c r="F75" s="57" t="str">
        <f t="shared" si="22"/>
        <v>0</v>
      </c>
      <c r="G75" s="57" t="str">
        <f t="shared" si="23"/>
        <v>0</v>
      </c>
      <c r="H75" s="57" t="str">
        <f t="shared" si="24"/>
        <v>0</v>
      </c>
      <c r="I75" s="57" t="str">
        <f t="shared" si="25"/>
        <v>26</v>
      </c>
    </row>
    <row r="76" spans="1:9" x14ac:dyDescent="0.2">
      <c r="A76" s="58" t="s">
        <v>1988</v>
      </c>
      <c r="B76" s="60">
        <f t="shared" si="18"/>
        <v>248</v>
      </c>
      <c r="C76" s="63">
        <f t="shared" si="19"/>
        <v>327</v>
      </c>
      <c r="D76" s="57" t="str">
        <f t="shared" si="20"/>
        <v>917</v>
      </c>
      <c r="E76" s="57" t="str">
        <f t="shared" si="21"/>
        <v>0</v>
      </c>
      <c r="F76" s="57" t="str">
        <f t="shared" si="22"/>
        <v>0</v>
      </c>
      <c r="G76" s="57" t="str">
        <f t="shared" si="23"/>
        <v>0</v>
      </c>
      <c r="H76" s="57" t="str">
        <f t="shared" si="24"/>
        <v>0</v>
      </c>
      <c r="I76" s="57" t="str">
        <f t="shared" si="25"/>
        <v>04</v>
      </c>
    </row>
    <row r="77" spans="1:9" x14ac:dyDescent="0.2">
      <c r="A77" s="58" t="s">
        <v>390</v>
      </c>
      <c r="B77" s="60">
        <f t="shared" si="18"/>
        <v>248</v>
      </c>
      <c r="C77" s="63">
        <f t="shared" si="19"/>
        <v>327</v>
      </c>
      <c r="D77" s="57" t="str">
        <f t="shared" si="20"/>
        <v>917</v>
      </c>
      <c r="E77" s="57" t="str">
        <f t="shared" si="21"/>
        <v>0</v>
      </c>
      <c r="F77" s="57" t="str">
        <f t="shared" si="22"/>
        <v>0</v>
      </c>
      <c r="G77" s="57" t="str">
        <f t="shared" si="23"/>
        <v>0</v>
      </c>
      <c r="H77" s="57" t="str">
        <f t="shared" si="24"/>
        <v>0</v>
      </c>
      <c r="I77" s="57" t="str">
        <f t="shared" si="25"/>
        <v>26</v>
      </c>
    </row>
    <row r="78" spans="1:9" x14ac:dyDescent="0.2">
      <c r="A78" s="58" t="s">
        <v>391</v>
      </c>
      <c r="B78" s="60">
        <f t="shared" si="18"/>
        <v>248</v>
      </c>
      <c r="C78" s="63">
        <f t="shared" si="19"/>
        <v>327</v>
      </c>
      <c r="D78" s="57" t="str">
        <f t="shared" si="20"/>
        <v>917</v>
      </c>
      <c r="E78" s="57" t="str">
        <f t="shared" si="21"/>
        <v>0</v>
      </c>
      <c r="F78" s="57" t="str">
        <f t="shared" si="22"/>
        <v>0</v>
      </c>
      <c r="G78" s="57" t="str">
        <f t="shared" si="23"/>
        <v>0</v>
      </c>
      <c r="H78" s="57" t="str">
        <f t="shared" si="24"/>
        <v>0</v>
      </c>
      <c r="I78" s="57" t="str">
        <f t="shared" si="25"/>
        <v>26</v>
      </c>
    </row>
    <row r="79" spans="1:9" x14ac:dyDescent="0.2">
      <c r="A79" s="58" t="s">
        <v>1989</v>
      </c>
      <c r="B79" s="60">
        <f t="shared" si="18"/>
        <v>253</v>
      </c>
      <c r="C79" s="63">
        <f t="shared" si="19"/>
        <v>334</v>
      </c>
      <c r="D79" s="57" t="str">
        <f t="shared" si="20"/>
        <v>917</v>
      </c>
      <c r="E79" s="57" t="str">
        <f t="shared" si="21"/>
        <v>1</v>
      </c>
      <c r="F79" s="57" t="str">
        <f t="shared" si="22"/>
        <v>0</v>
      </c>
      <c r="G79" s="57" t="str">
        <f t="shared" si="23"/>
        <v>0</v>
      </c>
      <c r="H79" s="57" t="str">
        <f t="shared" si="24"/>
        <v>0</v>
      </c>
      <c r="I79" s="57" t="str">
        <f t="shared" si="25"/>
        <v>04</v>
      </c>
    </row>
    <row r="80" spans="1:9" x14ac:dyDescent="0.2">
      <c r="A80" s="58" t="s">
        <v>392</v>
      </c>
      <c r="B80" s="60">
        <f t="shared" si="18"/>
        <v>253</v>
      </c>
      <c r="C80" s="63">
        <f t="shared" si="19"/>
        <v>334</v>
      </c>
      <c r="D80" s="57" t="str">
        <f t="shared" si="20"/>
        <v>917</v>
      </c>
      <c r="E80" s="57" t="str">
        <f t="shared" si="21"/>
        <v>1</v>
      </c>
      <c r="F80" s="57" t="str">
        <f t="shared" si="22"/>
        <v>0</v>
      </c>
      <c r="G80" s="57" t="str">
        <f t="shared" si="23"/>
        <v>0</v>
      </c>
      <c r="H80" s="57" t="str">
        <f t="shared" si="24"/>
        <v>0</v>
      </c>
      <c r="I80" s="57" t="str">
        <f t="shared" si="25"/>
        <v>26</v>
      </c>
    </row>
    <row r="81" spans="1:9" x14ac:dyDescent="0.2">
      <c r="A81" s="58" t="s">
        <v>1990</v>
      </c>
      <c r="B81" s="60">
        <f t="shared" si="18"/>
        <v>285</v>
      </c>
      <c r="C81" s="63">
        <f t="shared" si="19"/>
        <v>377</v>
      </c>
      <c r="D81" s="57" t="str">
        <f t="shared" si="20"/>
        <v>917</v>
      </c>
      <c r="E81" s="57" t="str">
        <f t="shared" si="21"/>
        <v>1</v>
      </c>
      <c r="F81" s="57" t="str">
        <f t="shared" si="22"/>
        <v>3</v>
      </c>
      <c r="G81" s="57" t="str">
        <f t="shared" si="23"/>
        <v>0</v>
      </c>
      <c r="H81" s="57" t="str">
        <f t="shared" si="24"/>
        <v>0</v>
      </c>
      <c r="I81" s="57" t="str">
        <f t="shared" si="25"/>
        <v>04</v>
      </c>
    </row>
    <row r="82" spans="1:9" x14ac:dyDescent="0.2">
      <c r="A82" s="58" t="s">
        <v>393</v>
      </c>
      <c r="B82" s="60">
        <f t="shared" si="18"/>
        <v>285</v>
      </c>
      <c r="C82" s="63">
        <f t="shared" si="19"/>
        <v>377</v>
      </c>
      <c r="D82" s="57" t="str">
        <f t="shared" si="20"/>
        <v>917</v>
      </c>
      <c r="E82" s="57" t="str">
        <f t="shared" si="21"/>
        <v>1</v>
      </c>
      <c r="F82" s="57" t="str">
        <f t="shared" si="22"/>
        <v>3</v>
      </c>
      <c r="G82" s="57" t="str">
        <f t="shared" si="23"/>
        <v>0</v>
      </c>
      <c r="H82" s="57" t="str">
        <f t="shared" si="24"/>
        <v>0</v>
      </c>
      <c r="I82" s="57" t="str">
        <f t="shared" si="25"/>
        <v>26</v>
      </c>
    </row>
    <row r="83" spans="1:9" x14ac:dyDescent="0.2">
      <c r="A83" s="58" t="s">
        <v>1991</v>
      </c>
      <c r="B83" s="60">
        <f t="shared" si="18"/>
        <v>280</v>
      </c>
      <c r="C83" s="63">
        <f t="shared" si="19"/>
        <v>370</v>
      </c>
      <c r="D83" s="57" t="str">
        <f t="shared" si="20"/>
        <v>917</v>
      </c>
      <c r="E83" s="57" t="str">
        <f t="shared" si="21"/>
        <v>3</v>
      </c>
      <c r="F83" s="57" t="str">
        <f t="shared" si="22"/>
        <v>0</v>
      </c>
      <c r="G83" s="57" t="str">
        <f t="shared" si="23"/>
        <v>0</v>
      </c>
      <c r="H83" s="57" t="str">
        <f t="shared" si="24"/>
        <v>0</v>
      </c>
      <c r="I83" s="57" t="str">
        <f t="shared" si="25"/>
        <v>04</v>
      </c>
    </row>
    <row r="84" spans="1:9" x14ac:dyDescent="0.2">
      <c r="A84" s="58" t="s">
        <v>394</v>
      </c>
      <c r="B84" s="60">
        <f t="shared" si="18"/>
        <v>280</v>
      </c>
      <c r="C84" s="63">
        <f t="shared" si="19"/>
        <v>370</v>
      </c>
      <c r="D84" s="57" t="str">
        <f t="shared" si="20"/>
        <v>917</v>
      </c>
      <c r="E84" s="57" t="str">
        <f t="shared" si="21"/>
        <v>3</v>
      </c>
      <c r="F84" s="57" t="str">
        <f t="shared" si="22"/>
        <v>0</v>
      </c>
      <c r="G84" s="57" t="str">
        <f t="shared" si="23"/>
        <v>0</v>
      </c>
      <c r="H84" s="57" t="str">
        <f t="shared" si="24"/>
        <v>0</v>
      </c>
      <c r="I84" s="57" t="str">
        <f t="shared" si="25"/>
        <v>26</v>
      </c>
    </row>
    <row r="85" spans="1:9" x14ac:dyDescent="0.2">
      <c r="A85" s="58" t="s">
        <v>1992</v>
      </c>
      <c r="B85" s="60">
        <f t="shared" si="18"/>
        <v>248</v>
      </c>
      <c r="C85" s="63">
        <f t="shared" si="19"/>
        <v>327</v>
      </c>
      <c r="D85" s="57" t="str">
        <f t="shared" si="20"/>
        <v>919</v>
      </c>
      <c r="E85" s="57" t="str">
        <f t="shared" si="21"/>
        <v>0</v>
      </c>
      <c r="F85" s="57" t="str">
        <f t="shared" si="22"/>
        <v>0</v>
      </c>
      <c r="G85" s="57" t="str">
        <f t="shared" si="23"/>
        <v>0</v>
      </c>
      <c r="H85" s="57" t="str">
        <f t="shared" si="24"/>
        <v>0</v>
      </c>
      <c r="I85" s="57" t="str">
        <f t="shared" si="25"/>
        <v>04</v>
      </c>
    </row>
    <row r="86" spans="1:9" x14ac:dyDescent="0.2">
      <c r="A86" s="58" t="s">
        <v>395</v>
      </c>
      <c r="B86" s="60">
        <f t="shared" si="18"/>
        <v>248</v>
      </c>
      <c r="C86" s="63">
        <f t="shared" si="19"/>
        <v>327</v>
      </c>
      <c r="D86" s="57" t="str">
        <f t="shared" si="20"/>
        <v>919</v>
      </c>
      <c r="E86" s="57" t="str">
        <f t="shared" si="21"/>
        <v>0</v>
      </c>
      <c r="F86" s="57" t="str">
        <f t="shared" si="22"/>
        <v>0</v>
      </c>
      <c r="G86" s="57" t="str">
        <f t="shared" si="23"/>
        <v>0</v>
      </c>
      <c r="H86" s="57" t="str">
        <f t="shared" si="24"/>
        <v>0</v>
      </c>
      <c r="I86" s="57" t="str">
        <f t="shared" si="25"/>
        <v>26</v>
      </c>
    </row>
    <row r="87" spans="1:9" x14ac:dyDescent="0.2">
      <c r="A87" s="58" t="s">
        <v>1993</v>
      </c>
      <c r="B87" s="60">
        <f t="shared" si="18"/>
        <v>253</v>
      </c>
      <c r="C87" s="63">
        <f t="shared" si="19"/>
        <v>334</v>
      </c>
      <c r="D87" s="57" t="str">
        <f t="shared" si="20"/>
        <v>919</v>
      </c>
      <c r="E87" s="57" t="str">
        <f t="shared" si="21"/>
        <v>1</v>
      </c>
      <c r="F87" s="57" t="str">
        <f t="shared" si="22"/>
        <v>0</v>
      </c>
      <c r="G87" s="57" t="str">
        <f t="shared" si="23"/>
        <v>0</v>
      </c>
      <c r="H87" s="57" t="str">
        <f t="shared" si="24"/>
        <v>0</v>
      </c>
      <c r="I87" s="57" t="str">
        <f t="shared" si="25"/>
        <v>04</v>
      </c>
    </row>
    <row r="88" spans="1:9" x14ac:dyDescent="0.2">
      <c r="A88" s="58" t="s">
        <v>396</v>
      </c>
      <c r="B88" s="60">
        <f t="shared" si="18"/>
        <v>253</v>
      </c>
      <c r="C88" s="63">
        <f t="shared" si="19"/>
        <v>334</v>
      </c>
      <c r="D88" s="57" t="str">
        <f t="shared" si="20"/>
        <v>919</v>
      </c>
      <c r="E88" s="57" t="str">
        <f t="shared" si="21"/>
        <v>1</v>
      </c>
      <c r="F88" s="57" t="str">
        <f t="shared" si="22"/>
        <v>0</v>
      </c>
      <c r="G88" s="57" t="str">
        <f t="shared" si="23"/>
        <v>0</v>
      </c>
      <c r="H88" s="57" t="str">
        <f t="shared" si="24"/>
        <v>0</v>
      </c>
      <c r="I88" s="57" t="str">
        <f t="shared" si="25"/>
        <v>26</v>
      </c>
    </row>
    <row r="89" spans="1:9" x14ac:dyDescent="0.2">
      <c r="A89" s="58" t="s">
        <v>1994</v>
      </c>
      <c r="B89" s="60">
        <f t="shared" si="18"/>
        <v>285</v>
      </c>
      <c r="C89" s="63">
        <f t="shared" si="19"/>
        <v>377</v>
      </c>
      <c r="D89" s="57" t="str">
        <f t="shared" si="20"/>
        <v>919</v>
      </c>
      <c r="E89" s="57" t="str">
        <f t="shared" si="21"/>
        <v>1</v>
      </c>
      <c r="F89" s="57" t="str">
        <f t="shared" si="22"/>
        <v>3</v>
      </c>
      <c r="G89" s="57" t="str">
        <f t="shared" si="23"/>
        <v>0</v>
      </c>
      <c r="H89" s="57" t="str">
        <f t="shared" si="24"/>
        <v>0</v>
      </c>
      <c r="I89" s="57" t="str">
        <f t="shared" si="25"/>
        <v>04</v>
      </c>
    </row>
    <row r="90" spans="1:9" x14ac:dyDescent="0.2">
      <c r="A90" s="58" t="s">
        <v>397</v>
      </c>
      <c r="B90" s="60">
        <f t="shared" si="18"/>
        <v>285</v>
      </c>
      <c r="C90" s="63">
        <f t="shared" si="19"/>
        <v>377</v>
      </c>
      <c r="D90" s="57" t="str">
        <f t="shared" si="20"/>
        <v>919</v>
      </c>
      <c r="E90" s="57" t="str">
        <f t="shared" si="21"/>
        <v>1</v>
      </c>
      <c r="F90" s="57" t="str">
        <f t="shared" si="22"/>
        <v>3</v>
      </c>
      <c r="G90" s="57" t="str">
        <f t="shared" si="23"/>
        <v>0</v>
      </c>
      <c r="H90" s="57" t="str">
        <f t="shared" si="24"/>
        <v>0</v>
      </c>
      <c r="I90" s="57" t="str">
        <f t="shared" si="25"/>
        <v>26</v>
      </c>
    </row>
    <row r="91" spans="1:9" x14ac:dyDescent="0.2">
      <c r="A91" s="58" t="s">
        <v>1995</v>
      </c>
      <c r="B91" s="60">
        <f t="shared" si="18"/>
        <v>287</v>
      </c>
      <c r="C91" s="63">
        <f t="shared" si="19"/>
        <v>379</v>
      </c>
      <c r="D91" s="57" t="str">
        <f t="shared" si="20"/>
        <v>919</v>
      </c>
      <c r="E91" s="57" t="str">
        <f t="shared" si="21"/>
        <v>1</v>
      </c>
      <c r="F91" s="57" t="str">
        <f t="shared" si="22"/>
        <v>5</v>
      </c>
      <c r="G91" s="57" t="str">
        <f t="shared" si="23"/>
        <v>0</v>
      </c>
      <c r="H91" s="57" t="str">
        <f t="shared" si="24"/>
        <v>0</v>
      </c>
      <c r="I91" s="57" t="str">
        <f t="shared" si="25"/>
        <v>04</v>
      </c>
    </row>
    <row r="92" spans="1:9" x14ac:dyDescent="0.2">
      <c r="A92" s="58" t="s">
        <v>736</v>
      </c>
      <c r="B92" s="60">
        <f t="shared" si="18"/>
        <v>287</v>
      </c>
      <c r="C92" s="63">
        <f t="shared" si="19"/>
        <v>379</v>
      </c>
      <c r="D92" s="57" t="str">
        <f t="shared" si="20"/>
        <v>919</v>
      </c>
      <c r="E92" s="57" t="str">
        <f t="shared" si="21"/>
        <v>1</v>
      </c>
      <c r="F92" s="57" t="str">
        <f t="shared" si="22"/>
        <v>5</v>
      </c>
      <c r="G92" s="57" t="str">
        <f t="shared" si="23"/>
        <v>0</v>
      </c>
      <c r="H92" s="57" t="str">
        <f t="shared" si="24"/>
        <v>0</v>
      </c>
      <c r="I92" s="57" t="str">
        <f t="shared" si="25"/>
        <v>26</v>
      </c>
    </row>
    <row r="93" spans="1:9" x14ac:dyDescent="0.2">
      <c r="A93" s="58" t="s">
        <v>1996</v>
      </c>
      <c r="B93" s="60">
        <f t="shared" si="18"/>
        <v>280</v>
      </c>
      <c r="C93" s="63">
        <f t="shared" si="19"/>
        <v>370</v>
      </c>
      <c r="D93" s="57" t="str">
        <f t="shared" si="20"/>
        <v>919</v>
      </c>
      <c r="E93" s="57" t="str">
        <f t="shared" si="21"/>
        <v>3</v>
      </c>
      <c r="F93" s="57" t="str">
        <f t="shared" si="22"/>
        <v>0</v>
      </c>
      <c r="G93" s="57" t="str">
        <f t="shared" si="23"/>
        <v>0</v>
      </c>
      <c r="H93" s="57" t="str">
        <f t="shared" si="24"/>
        <v>0</v>
      </c>
      <c r="I93" s="57" t="str">
        <f t="shared" si="25"/>
        <v>04</v>
      </c>
    </row>
    <row r="94" spans="1:9" x14ac:dyDescent="0.2">
      <c r="A94" s="58" t="s">
        <v>398</v>
      </c>
      <c r="B94" s="60">
        <f t="shared" si="18"/>
        <v>280</v>
      </c>
      <c r="C94" s="63">
        <f t="shared" si="19"/>
        <v>370</v>
      </c>
      <c r="D94" s="57" t="str">
        <f t="shared" si="20"/>
        <v>919</v>
      </c>
      <c r="E94" s="57" t="str">
        <f t="shared" si="21"/>
        <v>3</v>
      </c>
      <c r="F94" s="57" t="str">
        <f t="shared" si="22"/>
        <v>0</v>
      </c>
      <c r="G94" s="57" t="str">
        <f t="shared" si="23"/>
        <v>0</v>
      </c>
      <c r="H94" s="57" t="str">
        <f t="shared" si="24"/>
        <v>0</v>
      </c>
      <c r="I94" s="57" t="str">
        <f t="shared" si="25"/>
        <v>26</v>
      </c>
    </row>
    <row r="95" spans="1:9" x14ac:dyDescent="0.2">
      <c r="A95" s="58" t="s">
        <v>1997</v>
      </c>
      <c r="B95" s="60">
        <f t="shared" si="18"/>
        <v>280</v>
      </c>
      <c r="C95" s="63">
        <f t="shared" si="19"/>
        <v>370</v>
      </c>
      <c r="D95" s="57" t="str">
        <f t="shared" si="20"/>
        <v>919</v>
      </c>
      <c r="E95" s="57" t="str">
        <f t="shared" si="21"/>
        <v>3</v>
      </c>
      <c r="F95" s="57" t="str">
        <f t="shared" si="22"/>
        <v>8</v>
      </c>
      <c r="G95" s="57" t="str">
        <f t="shared" si="23"/>
        <v>0</v>
      </c>
      <c r="H95" s="57" t="str">
        <f t="shared" si="24"/>
        <v>0</v>
      </c>
      <c r="I95" s="57" t="str">
        <f t="shared" si="25"/>
        <v>02</v>
      </c>
    </row>
    <row r="96" spans="1:9" x14ac:dyDescent="0.2">
      <c r="A96" s="58" t="s">
        <v>1998</v>
      </c>
      <c r="B96" s="60">
        <f t="shared" si="18"/>
        <v>280</v>
      </c>
      <c r="C96" s="63">
        <f t="shared" si="19"/>
        <v>370</v>
      </c>
      <c r="D96" s="57" t="str">
        <f t="shared" si="20"/>
        <v>919</v>
      </c>
      <c r="E96" s="57" t="str">
        <f t="shared" si="21"/>
        <v>3</v>
      </c>
      <c r="F96" s="57" t="str">
        <f t="shared" si="22"/>
        <v>8</v>
      </c>
      <c r="G96" s="57" t="str">
        <f t="shared" si="23"/>
        <v>0</v>
      </c>
      <c r="H96" s="57" t="str">
        <f t="shared" si="24"/>
        <v>0</v>
      </c>
      <c r="I96" s="57" t="str">
        <f t="shared" si="25"/>
        <v>04</v>
      </c>
    </row>
    <row r="97" spans="1:9" x14ac:dyDescent="0.2">
      <c r="A97" s="58" t="s">
        <v>1999</v>
      </c>
      <c r="B97" s="60">
        <f t="shared" si="18"/>
        <v>282</v>
      </c>
      <c r="C97" s="63">
        <f t="shared" si="19"/>
        <v>372</v>
      </c>
      <c r="D97" s="57" t="str">
        <f t="shared" si="20"/>
        <v>919</v>
      </c>
      <c r="E97" s="57" t="str">
        <f t="shared" si="21"/>
        <v>5</v>
      </c>
      <c r="F97" s="57" t="str">
        <f t="shared" si="22"/>
        <v>0</v>
      </c>
      <c r="G97" s="57" t="str">
        <f t="shared" si="23"/>
        <v>0</v>
      </c>
      <c r="H97" s="57" t="str">
        <f t="shared" si="24"/>
        <v>0</v>
      </c>
      <c r="I97" s="57" t="str">
        <f t="shared" si="25"/>
        <v>04</v>
      </c>
    </row>
    <row r="98" spans="1:9" x14ac:dyDescent="0.2">
      <c r="A98" s="58" t="s">
        <v>726</v>
      </c>
      <c r="B98" s="60">
        <f t="shared" si="18"/>
        <v>282</v>
      </c>
      <c r="C98" s="63">
        <f t="shared" si="19"/>
        <v>372</v>
      </c>
      <c r="D98" s="57" t="str">
        <f t="shared" si="20"/>
        <v>919</v>
      </c>
      <c r="E98" s="57" t="str">
        <f t="shared" si="21"/>
        <v>5</v>
      </c>
      <c r="F98" s="57" t="str">
        <f t="shared" si="22"/>
        <v>0</v>
      </c>
      <c r="G98" s="57" t="str">
        <f t="shared" si="23"/>
        <v>0</v>
      </c>
      <c r="H98" s="57" t="str">
        <f t="shared" si="24"/>
        <v>0</v>
      </c>
      <c r="I98" s="57" t="str">
        <f t="shared" si="25"/>
        <v>26</v>
      </c>
    </row>
    <row r="99" spans="1:9" x14ac:dyDescent="0.2">
      <c r="A99" s="58" t="s">
        <v>2000</v>
      </c>
      <c r="B99" s="60">
        <f t="shared" si="18"/>
        <v>248</v>
      </c>
      <c r="C99" s="63">
        <f t="shared" si="19"/>
        <v>327</v>
      </c>
      <c r="D99" s="57" t="str">
        <f t="shared" si="20"/>
        <v>920</v>
      </c>
      <c r="E99" s="57" t="str">
        <f t="shared" si="21"/>
        <v>0</v>
      </c>
      <c r="F99" s="57" t="str">
        <f t="shared" si="22"/>
        <v>0</v>
      </c>
      <c r="G99" s="57" t="str">
        <f t="shared" si="23"/>
        <v>0</v>
      </c>
      <c r="H99" s="57" t="str">
        <f t="shared" si="24"/>
        <v>0</v>
      </c>
      <c r="I99" s="57" t="str">
        <f t="shared" si="25"/>
        <v>04</v>
      </c>
    </row>
    <row r="100" spans="1:9" x14ac:dyDescent="0.2">
      <c r="A100" s="58" t="s">
        <v>399</v>
      </c>
      <c r="B100" s="60">
        <f t="shared" si="18"/>
        <v>248</v>
      </c>
      <c r="C100" s="63">
        <f t="shared" si="19"/>
        <v>327</v>
      </c>
      <c r="D100" s="57" t="str">
        <f t="shared" si="20"/>
        <v>920</v>
      </c>
      <c r="E100" s="57" t="str">
        <f t="shared" si="21"/>
        <v>0</v>
      </c>
      <c r="F100" s="57" t="str">
        <f t="shared" si="22"/>
        <v>0</v>
      </c>
      <c r="G100" s="57" t="str">
        <f t="shared" si="23"/>
        <v>0</v>
      </c>
      <c r="H100" s="57" t="str">
        <f t="shared" si="24"/>
        <v>0</v>
      </c>
      <c r="I100" s="57" t="str">
        <f t="shared" si="25"/>
        <v>26</v>
      </c>
    </row>
    <row r="101" spans="1:9" x14ac:dyDescent="0.2">
      <c r="A101" s="58" t="s">
        <v>2001</v>
      </c>
      <c r="B101" s="60">
        <f t="shared" si="18"/>
        <v>280</v>
      </c>
      <c r="C101" s="63">
        <f t="shared" si="19"/>
        <v>370</v>
      </c>
      <c r="D101" s="57" t="str">
        <f t="shared" si="20"/>
        <v>920</v>
      </c>
      <c r="E101" s="57" t="str">
        <f t="shared" si="21"/>
        <v>3</v>
      </c>
      <c r="F101" s="57" t="str">
        <f t="shared" si="22"/>
        <v>0</v>
      </c>
      <c r="G101" s="57" t="str">
        <f t="shared" si="23"/>
        <v>0</v>
      </c>
      <c r="H101" s="57" t="str">
        <f t="shared" si="24"/>
        <v>0</v>
      </c>
      <c r="I101" s="57" t="str">
        <f t="shared" si="25"/>
        <v>26</v>
      </c>
    </row>
    <row r="102" spans="1:9" x14ac:dyDescent="0.2">
      <c r="A102" s="58" t="s">
        <v>400</v>
      </c>
      <c r="B102" s="60" t="e">
        <f t="shared" si="18"/>
        <v>#N/A</v>
      </c>
      <c r="C102" s="63" t="e">
        <f t="shared" si="19"/>
        <v>#N/A</v>
      </c>
      <c r="D102" s="57" t="str">
        <f t="shared" si="20"/>
        <v>920</v>
      </c>
      <c r="E102" s="57" t="str">
        <f t="shared" si="21"/>
        <v>K</v>
      </c>
      <c r="F102" s="57" t="str">
        <f t="shared" si="22"/>
        <v>M</v>
      </c>
      <c r="G102" s="57" t="str">
        <f t="shared" si="23"/>
        <v>L</v>
      </c>
      <c r="H102" s="57" t="str">
        <f t="shared" si="24"/>
        <v>0</v>
      </c>
      <c r="I102" s="57" t="str">
        <f t="shared" si="25"/>
        <v>12</v>
      </c>
    </row>
    <row r="103" spans="1:9" x14ac:dyDescent="0.2">
      <c r="A103" s="58" t="s">
        <v>401</v>
      </c>
      <c r="B103" s="60" t="e">
        <f t="shared" si="18"/>
        <v>#N/A</v>
      </c>
      <c r="C103" s="63" t="e">
        <f t="shared" si="19"/>
        <v>#N/A</v>
      </c>
      <c r="D103" s="57" t="str">
        <f t="shared" si="20"/>
        <v>921</v>
      </c>
      <c r="E103" s="57" t="str">
        <f t="shared" si="21"/>
        <v>A</v>
      </c>
      <c r="F103" s="57" t="str">
        <f t="shared" si="22"/>
        <v>G</v>
      </c>
      <c r="G103" s="57" t="str">
        <f t="shared" si="23"/>
        <v>0</v>
      </c>
      <c r="H103" s="57" t="str">
        <f t="shared" si="24"/>
        <v>0</v>
      </c>
      <c r="I103" s="57" t="str">
        <f t="shared" si="25"/>
        <v>26</v>
      </c>
    </row>
    <row r="104" spans="1:9" x14ac:dyDescent="0.2">
      <c r="A104" s="58" t="s">
        <v>402</v>
      </c>
      <c r="B104" s="60" t="e">
        <f t="shared" si="18"/>
        <v>#N/A</v>
      </c>
      <c r="C104" s="63" t="e">
        <f t="shared" si="19"/>
        <v>#N/A</v>
      </c>
      <c r="D104" s="57" t="str">
        <f t="shared" si="20"/>
        <v>921</v>
      </c>
      <c r="E104" s="57" t="str">
        <f t="shared" si="21"/>
        <v>D</v>
      </c>
      <c r="F104" s="57" t="str">
        <f t="shared" si="22"/>
        <v>H</v>
      </c>
      <c r="G104" s="57" t="str">
        <f t="shared" si="23"/>
        <v>L</v>
      </c>
      <c r="H104" s="57" t="str">
        <f t="shared" si="24"/>
        <v>0</v>
      </c>
      <c r="I104" s="57" t="str">
        <f t="shared" si="25"/>
        <v>26</v>
      </c>
    </row>
    <row r="105" spans="1:9" x14ac:dyDescent="0.2">
      <c r="A105" s="58" t="s">
        <v>403</v>
      </c>
      <c r="B105" s="60" t="e">
        <f t="shared" ref="B105:B136" si="26">$B$3+VLOOKUP(D105,$N$9:$O$20,2,FALSE)+VLOOKUP(E105,$N$23:$O$31,2,FALSE)+VLOOKUP(F105,$N$23:$O$31,2,FALSE)+VLOOKUP(G105,$N$23:$O$31,2,FALSE)+VLOOKUP(H105,$N$23:$O$31,2,FALSE)</f>
        <v>#N/A</v>
      </c>
      <c r="C105" s="63" t="e">
        <f t="shared" ref="C105:C136" si="27">$B$4+VLOOKUP(D105,$N$9:$P$20,3,FALSE)+VLOOKUP(E105,$N$23:$P$31,3,FALSE)+VLOOKUP(F105,$N$23:$P$31,3,FALSE)+VLOOKUP(G105,$N$23:$P$31,3,FALSE)+VLOOKUP(H105,$N$23:$P$31,3,FALSE)</f>
        <v>#N/A</v>
      </c>
      <c r="D105" s="57" t="str">
        <f t="shared" ref="D105:D136" si="28">TRIM(LEFT(A105,3))</f>
        <v>921</v>
      </c>
      <c r="E105" s="57" t="str">
        <f t="shared" ref="E105:E136" si="29">TRIM(MID(A105,4,1))</f>
        <v>D</v>
      </c>
      <c r="F105" s="57" t="str">
        <f t="shared" ref="F105:F136" si="30">TRIM(MID(A105,5,1))</f>
        <v>V</v>
      </c>
      <c r="G105" s="57" t="str">
        <f t="shared" ref="G105:G136" si="31">TRIM(MID(A105,6,1))</f>
        <v>L</v>
      </c>
      <c r="H105" s="57" t="str">
        <f t="shared" ref="H105:H136" si="32">TRIM(MID(A105,7,1))</f>
        <v>T</v>
      </c>
      <c r="I105" s="57" t="str">
        <f t="shared" ref="I105:I136" si="33">TRIM(MID(A105,8,2))</f>
        <v>26</v>
      </c>
    </row>
    <row r="106" spans="1:9" x14ac:dyDescent="0.2">
      <c r="A106" s="58" t="s">
        <v>404</v>
      </c>
      <c r="B106" s="60" t="e">
        <f t="shared" si="26"/>
        <v>#N/A</v>
      </c>
      <c r="C106" s="63" t="e">
        <f t="shared" si="27"/>
        <v>#N/A</v>
      </c>
      <c r="D106" s="57" t="str">
        <f t="shared" si="28"/>
        <v>921</v>
      </c>
      <c r="E106" s="57" t="str">
        <f t="shared" si="29"/>
        <v>E</v>
      </c>
      <c r="F106" s="57" t="str">
        <f t="shared" si="30"/>
        <v>Z</v>
      </c>
      <c r="G106" s="57" t="str">
        <f t="shared" si="31"/>
        <v>D</v>
      </c>
      <c r="H106" s="57" t="str">
        <f t="shared" si="32"/>
        <v>0</v>
      </c>
      <c r="I106" s="57" t="str">
        <f t="shared" si="33"/>
        <v>26</v>
      </c>
    </row>
    <row r="107" spans="1:9" x14ac:dyDescent="0.2">
      <c r="A107" s="58" t="s">
        <v>405</v>
      </c>
      <c r="B107" s="60" t="e">
        <f t="shared" si="26"/>
        <v>#N/A</v>
      </c>
      <c r="C107" s="63" t="e">
        <f t="shared" si="27"/>
        <v>#N/A</v>
      </c>
      <c r="D107" s="57" t="str">
        <f t="shared" si="28"/>
        <v>921</v>
      </c>
      <c r="E107" s="57" t="str">
        <f t="shared" si="29"/>
        <v>F</v>
      </c>
      <c r="F107" s="57" t="str">
        <f t="shared" si="30"/>
        <v>D</v>
      </c>
      <c r="G107" s="57" t="str">
        <f t="shared" si="31"/>
        <v>E</v>
      </c>
      <c r="H107" s="57" t="str">
        <f t="shared" si="32"/>
        <v>X</v>
      </c>
      <c r="I107" s="57" t="str">
        <f t="shared" si="33"/>
        <v>26</v>
      </c>
    </row>
    <row r="108" spans="1:9" x14ac:dyDescent="0.2">
      <c r="A108" s="58" t="s">
        <v>406</v>
      </c>
      <c r="B108" s="60" t="e">
        <f t="shared" si="26"/>
        <v>#N/A</v>
      </c>
      <c r="C108" s="63" t="e">
        <f t="shared" si="27"/>
        <v>#N/A</v>
      </c>
      <c r="D108" s="57" t="str">
        <f t="shared" si="28"/>
        <v>921</v>
      </c>
      <c r="E108" s="57" t="str">
        <f t="shared" si="29"/>
        <v>I</v>
      </c>
      <c r="F108" s="57" t="str">
        <f t="shared" si="30"/>
        <v>A</v>
      </c>
      <c r="G108" s="57" t="str">
        <f t="shared" si="31"/>
        <v>K</v>
      </c>
      <c r="H108" s="57" t="str">
        <f t="shared" si="32"/>
        <v>O</v>
      </c>
      <c r="I108" s="57" t="str">
        <f t="shared" si="33"/>
        <v>26</v>
      </c>
    </row>
    <row r="109" spans="1:9" x14ac:dyDescent="0.2">
      <c r="A109" s="58" t="s">
        <v>407</v>
      </c>
      <c r="B109" s="60" t="e">
        <f t="shared" si="26"/>
        <v>#N/A</v>
      </c>
      <c r="C109" s="63" t="e">
        <f t="shared" si="27"/>
        <v>#N/A</v>
      </c>
      <c r="D109" s="57" t="str">
        <f t="shared" si="28"/>
        <v>921</v>
      </c>
      <c r="E109" s="57" t="str">
        <f t="shared" si="29"/>
        <v>I</v>
      </c>
      <c r="F109" s="57" t="str">
        <f t="shared" si="30"/>
        <v>A</v>
      </c>
      <c r="G109" s="57" t="str">
        <f t="shared" si="31"/>
        <v>K</v>
      </c>
      <c r="H109" s="57" t="str">
        <f t="shared" si="32"/>
        <v>O</v>
      </c>
      <c r="I109" s="57" t="str">
        <f t="shared" si="33"/>
        <v>26</v>
      </c>
    </row>
    <row r="110" spans="1:9" x14ac:dyDescent="0.2">
      <c r="A110" s="58" t="s">
        <v>408</v>
      </c>
      <c r="B110" s="60" t="e">
        <f t="shared" si="26"/>
        <v>#N/A</v>
      </c>
      <c r="C110" s="63" t="e">
        <f t="shared" si="27"/>
        <v>#N/A</v>
      </c>
      <c r="D110" s="57" t="str">
        <f t="shared" si="28"/>
        <v>921</v>
      </c>
      <c r="E110" s="57" t="str">
        <f t="shared" si="29"/>
        <v>I</v>
      </c>
      <c r="F110" s="57" t="str">
        <f t="shared" si="30"/>
        <v>O</v>
      </c>
      <c r="G110" s="57" t="str">
        <f t="shared" si="31"/>
        <v>W</v>
      </c>
      <c r="H110" s="57" t="str">
        <f t="shared" si="32"/>
        <v>A</v>
      </c>
      <c r="I110" s="57" t="str">
        <f t="shared" si="33"/>
        <v>26</v>
      </c>
    </row>
    <row r="111" spans="1:9" x14ac:dyDescent="0.2">
      <c r="A111" s="58" t="s">
        <v>2002</v>
      </c>
      <c r="B111" s="60">
        <f t="shared" si="26"/>
        <v>248</v>
      </c>
      <c r="C111" s="63">
        <f t="shared" si="27"/>
        <v>327</v>
      </c>
      <c r="D111" s="57" t="str">
        <f t="shared" si="28"/>
        <v>922</v>
      </c>
      <c r="E111" s="57" t="str">
        <f t="shared" si="29"/>
        <v>0</v>
      </c>
      <c r="F111" s="57" t="str">
        <f t="shared" si="30"/>
        <v>0</v>
      </c>
      <c r="G111" s="57" t="str">
        <f t="shared" si="31"/>
        <v>0</v>
      </c>
      <c r="H111" s="57" t="str">
        <f t="shared" si="32"/>
        <v>0</v>
      </c>
      <c r="I111" s="57" t="str">
        <f t="shared" si="33"/>
        <v>04</v>
      </c>
    </row>
    <row r="112" spans="1:9" x14ac:dyDescent="0.2">
      <c r="A112" s="58" t="s">
        <v>409</v>
      </c>
      <c r="B112" s="60">
        <f t="shared" si="26"/>
        <v>248</v>
      </c>
      <c r="C112" s="63">
        <f t="shared" si="27"/>
        <v>327</v>
      </c>
      <c r="D112" s="57" t="str">
        <f t="shared" si="28"/>
        <v>922</v>
      </c>
      <c r="E112" s="57" t="str">
        <f t="shared" si="29"/>
        <v>0</v>
      </c>
      <c r="F112" s="57" t="str">
        <f t="shared" si="30"/>
        <v>0</v>
      </c>
      <c r="G112" s="57" t="str">
        <f t="shared" si="31"/>
        <v>0</v>
      </c>
      <c r="H112" s="57" t="str">
        <f t="shared" si="32"/>
        <v>0</v>
      </c>
      <c r="I112" s="57" t="str">
        <f t="shared" si="33"/>
        <v>26</v>
      </c>
    </row>
    <row r="113" spans="1:9" x14ac:dyDescent="0.2">
      <c r="A113" s="58" t="s">
        <v>2003</v>
      </c>
      <c r="B113" s="60">
        <f t="shared" si="26"/>
        <v>253</v>
      </c>
      <c r="C113" s="63">
        <f t="shared" si="27"/>
        <v>334</v>
      </c>
      <c r="D113" s="57" t="str">
        <f t="shared" si="28"/>
        <v>922</v>
      </c>
      <c r="E113" s="57" t="str">
        <f t="shared" si="29"/>
        <v>1</v>
      </c>
      <c r="F113" s="57" t="str">
        <f t="shared" si="30"/>
        <v>0</v>
      </c>
      <c r="G113" s="57" t="str">
        <f t="shared" si="31"/>
        <v>0</v>
      </c>
      <c r="H113" s="57" t="str">
        <f t="shared" si="32"/>
        <v>0</v>
      </c>
      <c r="I113" s="57" t="str">
        <f t="shared" si="33"/>
        <v>04</v>
      </c>
    </row>
    <row r="114" spans="1:9" x14ac:dyDescent="0.2">
      <c r="A114" s="58" t="s">
        <v>410</v>
      </c>
      <c r="B114" s="60">
        <f t="shared" si="26"/>
        <v>253</v>
      </c>
      <c r="C114" s="63">
        <f t="shared" si="27"/>
        <v>334</v>
      </c>
      <c r="D114" s="57" t="str">
        <f t="shared" si="28"/>
        <v>922</v>
      </c>
      <c r="E114" s="57" t="str">
        <f t="shared" si="29"/>
        <v>1</v>
      </c>
      <c r="F114" s="57" t="str">
        <f t="shared" si="30"/>
        <v>0</v>
      </c>
      <c r="G114" s="57" t="str">
        <f t="shared" si="31"/>
        <v>0</v>
      </c>
      <c r="H114" s="57" t="str">
        <f t="shared" si="32"/>
        <v>0</v>
      </c>
      <c r="I114" s="57" t="str">
        <f t="shared" si="33"/>
        <v>26</v>
      </c>
    </row>
    <row r="115" spans="1:9" x14ac:dyDescent="0.2">
      <c r="A115" s="58" t="s">
        <v>2004</v>
      </c>
      <c r="B115" s="60">
        <f t="shared" si="26"/>
        <v>285</v>
      </c>
      <c r="C115" s="63">
        <f t="shared" si="27"/>
        <v>377</v>
      </c>
      <c r="D115" s="57" t="str">
        <f t="shared" si="28"/>
        <v>922</v>
      </c>
      <c r="E115" s="57" t="str">
        <f t="shared" si="29"/>
        <v>1</v>
      </c>
      <c r="F115" s="57" t="str">
        <f t="shared" si="30"/>
        <v>3</v>
      </c>
      <c r="G115" s="57" t="str">
        <f t="shared" si="31"/>
        <v>0</v>
      </c>
      <c r="H115" s="57" t="str">
        <f t="shared" si="32"/>
        <v>0</v>
      </c>
      <c r="I115" s="57" t="str">
        <f t="shared" si="33"/>
        <v>04</v>
      </c>
    </row>
    <row r="116" spans="1:9" x14ac:dyDescent="0.2">
      <c r="A116" s="58" t="s">
        <v>737</v>
      </c>
      <c r="B116" s="60">
        <f t="shared" si="26"/>
        <v>285</v>
      </c>
      <c r="C116" s="63">
        <f t="shared" si="27"/>
        <v>377</v>
      </c>
      <c r="D116" s="57" t="str">
        <f t="shared" si="28"/>
        <v>922</v>
      </c>
      <c r="E116" s="57" t="str">
        <f t="shared" si="29"/>
        <v>1</v>
      </c>
      <c r="F116" s="57" t="str">
        <f t="shared" si="30"/>
        <v>3</v>
      </c>
      <c r="G116" s="57" t="str">
        <f t="shared" si="31"/>
        <v>0</v>
      </c>
      <c r="H116" s="57" t="str">
        <f t="shared" si="32"/>
        <v>0</v>
      </c>
      <c r="I116" s="57" t="str">
        <f t="shared" si="33"/>
        <v>26</v>
      </c>
    </row>
    <row r="117" spans="1:9" x14ac:dyDescent="0.2">
      <c r="A117" s="58" t="s">
        <v>2005</v>
      </c>
      <c r="B117" s="60">
        <f t="shared" si="26"/>
        <v>280</v>
      </c>
      <c r="C117" s="63">
        <f t="shared" si="27"/>
        <v>370</v>
      </c>
      <c r="D117" s="57" t="str">
        <f t="shared" si="28"/>
        <v>922</v>
      </c>
      <c r="E117" s="57" t="str">
        <f t="shared" si="29"/>
        <v>3</v>
      </c>
      <c r="F117" s="57" t="str">
        <f t="shared" si="30"/>
        <v>0</v>
      </c>
      <c r="G117" s="57" t="str">
        <f t="shared" si="31"/>
        <v>0</v>
      </c>
      <c r="H117" s="57" t="str">
        <f t="shared" si="32"/>
        <v>0</v>
      </c>
      <c r="I117" s="57" t="str">
        <f t="shared" si="33"/>
        <v>04</v>
      </c>
    </row>
    <row r="118" spans="1:9" x14ac:dyDescent="0.2">
      <c r="A118" s="58" t="s">
        <v>411</v>
      </c>
      <c r="B118" s="60">
        <f t="shared" si="26"/>
        <v>280</v>
      </c>
      <c r="C118" s="63">
        <f t="shared" si="27"/>
        <v>370</v>
      </c>
      <c r="D118" s="57" t="str">
        <f t="shared" si="28"/>
        <v>922</v>
      </c>
      <c r="E118" s="57" t="str">
        <f t="shared" si="29"/>
        <v>3</v>
      </c>
      <c r="F118" s="57" t="str">
        <f t="shared" si="30"/>
        <v>0</v>
      </c>
      <c r="G118" s="57" t="str">
        <f t="shared" si="31"/>
        <v>0</v>
      </c>
      <c r="H118" s="57" t="str">
        <f t="shared" si="32"/>
        <v>0</v>
      </c>
      <c r="I118" s="57" t="str">
        <f t="shared" si="33"/>
        <v>26</v>
      </c>
    </row>
    <row r="119" spans="1:9" x14ac:dyDescent="0.2">
      <c r="A119" s="58" t="s">
        <v>412</v>
      </c>
      <c r="B119" s="60">
        <f t="shared" si="26"/>
        <v>280</v>
      </c>
      <c r="C119" s="63">
        <f t="shared" si="27"/>
        <v>370</v>
      </c>
      <c r="D119" s="57" t="str">
        <f t="shared" si="28"/>
        <v>922</v>
      </c>
      <c r="E119" s="57" t="str">
        <f t="shared" si="29"/>
        <v>3</v>
      </c>
      <c r="F119" s="57" t="str">
        <f t="shared" si="30"/>
        <v>8</v>
      </c>
      <c r="G119" s="57" t="str">
        <f t="shared" si="31"/>
        <v>0</v>
      </c>
      <c r="H119" s="57" t="str">
        <f t="shared" si="32"/>
        <v>0</v>
      </c>
      <c r="I119" s="57" t="str">
        <f t="shared" si="33"/>
        <v>26</v>
      </c>
    </row>
    <row r="120" spans="1:9" x14ac:dyDescent="0.2">
      <c r="A120" s="58" t="s">
        <v>413</v>
      </c>
      <c r="B120" s="60">
        <f t="shared" si="26"/>
        <v>282</v>
      </c>
      <c r="C120" s="63">
        <f t="shared" si="27"/>
        <v>372</v>
      </c>
      <c r="D120" s="57" t="str">
        <f t="shared" si="28"/>
        <v>922</v>
      </c>
      <c r="E120" s="57" t="str">
        <f t="shared" si="29"/>
        <v>5</v>
      </c>
      <c r="F120" s="57" t="str">
        <f t="shared" si="30"/>
        <v>0</v>
      </c>
      <c r="G120" s="57" t="str">
        <f t="shared" si="31"/>
        <v>0</v>
      </c>
      <c r="H120" s="57" t="str">
        <f t="shared" si="32"/>
        <v>0</v>
      </c>
      <c r="I120" s="57" t="str">
        <f t="shared" si="33"/>
        <v>26</v>
      </c>
    </row>
    <row r="121" spans="1:9" x14ac:dyDescent="0.2">
      <c r="A121" s="58" t="s">
        <v>414</v>
      </c>
      <c r="B121" s="60">
        <f t="shared" si="26"/>
        <v>337</v>
      </c>
      <c r="C121" s="63">
        <f t="shared" si="27"/>
        <v>444</v>
      </c>
      <c r="D121" s="57" t="str">
        <f t="shared" si="28"/>
        <v>927</v>
      </c>
      <c r="E121" s="57" t="str">
        <f t="shared" si="29"/>
        <v>0</v>
      </c>
      <c r="F121" s="57" t="str">
        <f t="shared" si="30"/>
        <v>0</v>
      </c>
      <c r="G121" s="57" t="str">
        <f t="shared" si="31"/>
        <v>0</v>
      </c>
      <c r="H121" s="57" t="str">
        <f t="shared" si="32"/>
        <v>0</v>
      </c>
      <c r="I121" s="57" t="str">
        <f t="shared" si="33"/>
        <v>26</v>
      </c>
    </row>
    <row r="122" spans="1:9" x14ac:dyDescent="0.2">
      <c r="A122" s="58" t="s">
        <v>735</v>
      </c>
      <c r="B122" s="60">
        <f t="shared" si="26"/>
        <v>342</v>
      </c>
      <c r="C122" s="63">
        <f t="shared" si="27"/>
        <v>451</v>
      </c>
      <c r="D122" s="57" t="str">
        <f t="shared" si="28"/>
        <v>927</v>
      </c>
      <c r="E122" s="57" t="str">
        <f t="shared" si="29"/>
        <v>1</v>
      </c>
      <c r="F122" s="57" t="str">
        <f t="shared" si="30"/>
        <v>0</v>
      </c>
      <c r="G122" s="57" t="str">
        <f t="shared" si="31"/>
        <v>0</v>
      </c>
      <c r="H122" s="57" t="str">
        <f t="shared" si="32"/>
        <v>0</v>
      </c>
      <c r="I122" s="57" t="str">
        <f t="shared" si="33"/>
        <v>26</v>
      </c>
    </row>
    <row r="123" spans="1:9" x14ac:dyDescent="0.2">
      <c r="A123" s="58" t="s">
        <v>415</v>
      </c>
      <c r="B123" s="60">
        <f t="shared" si="26"/>
        <v>337</v>
      </c>
      <c r="C123" s="63">
        <f t="shared" si="27"/>
        <v>444</v>
      </c>
      <c r="D123" s="57" t="str">
        <f t="shared" si="28"/>
        <v>929</v>
      </c>
      <c r="E123" s="57" t="str">
        <f t="shared" si="29"/>
        <v>0</v>
      </c>
      <c r="F123" s="57" t="str">
        <f t="shared" si="30"/>
        <v>0</v>
      </c>
      <c r="G123" s="57" t="str">
        <f t="shared" si="31"/>
        <v>0</v>
      </c>
      <c r="H123" s="57" t="str">
        <f t="shared" si="32"/>
        <v>0</v>
      </c>
      <c r="I123" s="57" t="str">
        <f t="shared" si="33"/>
        <v>26</v>
      </c>
    </row>
    <row r="124" spans="1:9" x14ac:dyDescent="0.2">
      <c r="A124" s="58" t="s">
        <v>416</v>
      </c>
      <c r="B124" s="60">
        <f t="shared" si="26"/>
        <v>342</v>
      </c>
      <c r="C124" s="63">
        <f t="shared" si="27"/>
        <v>451</v>
      </c>
      <c r="D124" s="57" t="str">
        <f t="shared" si="28"/>
        <v>929</v>
      </c>
      <c r="E124" s="57" t="str">
        <f t="shared" si="29"/>
        <v>1</v>
      </c>
      <c r="F124" s="57" t="str">
        <f t="shared" si="30"/>
        <v>0</v>
      </c>
      <c r="G124" s="57" t="str">
        <f t="shared" si="31"/>
        <v>0</v>
      </c>
      <c r="H124" s="57" t="str">
        <f t="shared" si="32"/>
        <v>0</v>
      </c>
      <c r="I124" s="57" t="str">
        <f t="shared" si="33"/>
        <v>26</v>
      </c>
    </row>
    <row r="125" spans="1:9" x14ac:dyDescent="0.2">
      <c r="A125" s="58" t="s">
        <v>417</v>
      </c>
      <c r="B125" s="60">
        <f t="shared" si="26"/>
        <v>374</v>
      </c>
      <c r="C125" s="63">
        <f t="shared" si="27"/>
        <v>494</v>
      </c>
      <c r="D125" s="57" t="str">
        <f t="shared" si="28"/>
        <v>929</v>
      </c>
      <c r="E125" s="57" t="str">
        <f t="shared" si="29"/>
        <v>1</v>
      </c>
      <c r="F125" s="57" t="str">
        <f t="shared" si="30"/>
        <v>3</v>
      </c>
      <c r="G125" s="57" t="str">
        <f t="shared" si="31"/>
        <v>0</v>
      </c>
      <c r="H125" s="57" t="str">
        <f t="shared" si="32"/>
        <v>0</v>
      </c>
      <c r="I125" s="57" t="str">
        <f t="shared" si="33"/>
        <v>26</v>
      </c>
    </row>
    <row r="126" spans="1:9" x14ac:dyDescent="0.2">
      <c r="A126" s="58" t="s">
        <v>738</v>
      </c>
      <c r="B126" s="60">
        <f t="shared" si="26"/>
        <v>354</v>
      </c>
      <c r="C126" s="63">
        <f t="shared" si="27"/>
        <v>467</v>
      </c>
      <c r="D126" s="57" t="str">
        <f t="shared" si="28"/>
        <v>929</v>
      </c>
      <c r="E126" s="57" t="str">
        <f t="shared" si="29"/>
        <v>1</v>
      </c>
      <c r="F126" s="57" t="str">
        <f t="shared" si="30"/>
        <v>4</v>
      </c>
      <c r="G126" s="57" t="str">
        <f t="shared" si="31"/>
        <v>0</v>
      </c>
      <c r="H126" s="57" t="str">
        <f t="shared" si="32"/>
        <v>0</v>
      </c>
      <c r="I126" s="57" t="str">
        <f t="shared" si="33"/>
        <v>26</v>
      </c>
    </row>
    <row r="127" spans="1:9" x14ac:dyDescent="0.2">
      <c r="A127" s="58" t="s">
        <v>734</v>
      </c>
      <c r="B127" s="60">
        <f t="shared" si="26"/>
        <v>376</v>
      </c>
      <c r="C127" s="63">
        <f t="shared" si="27"/>
        <v>496</v>
      </c>
      <c r="D127" s="57" t="str">
        <f t="shared" si="28"/>
        <v>929</v>
      </c>
      <c r="E127" s="57" t="str">
        <f t="shared" si="29"/>
        <v>1</v>
      </c>
      <c r="F127" s="57" t="str">
        <f t="shared" si="30"/>
        <v>5</v>
      </c>
      <c r="G127" s="57" t="str">
        <f t="shared" si="31"/>
        <v>0</v>
      </c>
      <c r="H127" s="57" t="str">
        <f t="shared" si="32"/>
        <v>0</v>
      </c>
      <c r="I127" s="57" t="str">
        <f t="shared" si="33"/>
        <v>26</v>
      </c>
    </row>
    <row r="128" spans="1:9" x14ac:dyDescent="0.2">
      <c r="A128" s="58" t="s">
        <v>2006</v>
      </c>
      <c r="B128" s="60">
        <f t="shared" si="26"/>
        <v>348</v>
      </c>
      <c r="C128" s="63">
        <f t="shared" si="27"/>
        <v>459</v>
      </c>
      <c r="D128" s="57" t="str">
        <f t="shared" si="28"/>
        <v>929</v>
      </c>
      <c r="E128" s="57" t="str">
        <f t="shared" si="29"/>
        <v>2</v>
      </c>
      <c r="F128" s="57" t="str">
        <f t="shared" si="30"/>
        <v>3</v>
      </c>
      <c r="G128" s="57" t="str">
        <f t="shared" si="31"/>
        <v>6</v>
      </c>
      <c r="H128" s="57" t="str">
        <f t="shared" si="32"/>
        <v>0</v>
      </c>
      <c r="I128" s="57" t="str">
        <f t="shared" si="33"/>
        <v>26</v>
      </c>
    </row>
    <row r="129" spans="1:9" x14ac:dyDescent="0.2">
      <c r="A129" s="58" t="s">
        <v>2007</v>
      </c>
      <c r="B129" s="60">
        <f t="shared" si="26"/>
        <v>369</v>
      </c>
      <c r="C129" s="63">
        <f t="shared" si="27"/>
        <v>487</v>
      </c>
      <c r="D129" s="57" t="str">
        <f t="shared" si="28"/>
        <v>929</v>
      </c>
      <c r="E129" s="57" t="str">
        <f t="shared" si="29"/>
        <v>3</v>
      </c>
      <c r="F129" s="57" t="str">
        <f t="shared" si="30"/>
        <v>0</v>
      </c>
      <c r="G129" s="57" t="str">
        <f t="shared" si="31"/>
        <v>0</v>
      </c>
      <c r="H129" s="57" t="str">
        <f t="shared" si="32"/>
        <v>0</v>
      </c>
      <c r="I129" s="57" t="str">
        <f t="shared" si="33"/>
        <v>04</v>
      </c>
    </row>
    <row r="130" spans="1:9" x14ac:dyDescent="0.2">
      <c r="A130" s="58" t="s">
        <v>418</v>
      </c>
      <c r="B130" s="60">
        <f t="shared" si="26"/>
        <v>369</v>
      </c>
      <c r="C130" s="63">
        <f t="shared" si="27"/>
        <v>487</v>
      </c>
      <c r="D130" s="57" t="str">
        <f t="shared" si="28"/>
        <v>929</v>
      </c>
      <c r="E130" s="57" t="str">
        <f t="shared" si="29"/>
        <v>3</v>
      </c>
      <c r="F130" s="57" t="str">
        <f t="shared" si="30"/>
        <v>0</v>
      </c>
      <c r="G130" s="57" t="str">
        <f t="shared" si="31"/>
        <v>0</v>
      </c>
      <c r="H130" s="57" t="str">
        <f t="shared" si="32"/>
        <v>0</v>
      </c>
      <c r="I130" s="57" t="str">
        <f t="shared" si="33"/>
        <v>26</v>
      </c>
    </row>
    <row r="131" spans="1:9" x14ac:dyDescent="0.2">
      <c r="A131" s="58" t="s">
        <v>419</v>
      </c>
      <c r="B131" s="60">
        <f t="shared" si="26"/>
        <v>371</v>
      </c>
      <c r="C131" s="63">
        <f t="shared" si="27"/>
        <v>489</v>
      </c>
      <c r="D131" s="57" t="str">
        <f t="shared" si="28"/>
        <v>929</v>
      </c>
      <c r="E131" s="57" t="str">
        <f t="shared" si="29"/>
        <v>5</v>
      </c>
      <c r="F131" s="57" t="str">
        <f t="shared" si="30"/>
        <v>0</v>
      </c>
      <c r="G131" s="57" t="str">
        <f t="shared" si="31"/>
        <v>0</v>
      </c>
      <c r="H131" s="57" t="str">
        <f t="shared" si="32"/>
        <v>0</v>
      </c>
      <c r="I131" s="57" t="str">
        <f t="shared" si="33"/>
        <v>26</v>
      </c>
    </row>
    <row r="132" spans="1:9" x14ac:dyDescent="0.2">
      <c r="A132" s="58" t="s">
        <v>2008</v>
      </c>
      <c r="B132" s="60">
        <f t="shared" si="26"/>
        <v>305</v>
      </c>
      <c r="C132" s="63">
        <f t="shared" si="27"/>
        <v>402</v>
      </c>
      <c r="D132" s="57" t="str">
        <f t="shared" si="28"/>
        <v>935</v>
      </c>
      <c r="E132" s="57" t="str">
        <f t="shared" si="29"/>
        <v>0</v>
      </c>
      <c r="F132" s="57" t="str">
        <f t="shared" si="30"/>
        <v>0</v>
      </c>
      <c r="G132" s="57" t="str">
        <f t="shared" si="31"/>
        <v>0</v>
      </c>
      <c r="H132" s="57" t="str">
        <f t="shared" si="32"/>
        <v>0</v>
      </c>
      <c r="I132" s="57" t="str">
        <f t="shared" si="33"/>
        <v>04</v>
      </c>
    </row>
    <row r="133" spans="1:9" x14ac:dyDescent="0.2">
      <c r="A133" s="58" t="s">
        <v>420</v>
      </c>
      <c r="B133" s="60">
        <f t="shared" si="26"/>
        <v>305</v>
      </c>
      <c r="C133" s="63">
        <f t="shared" si="27"/>
        <v>402</v>
      </c>
      <c r="D133" s="57" t="str">
        <f t="shared" si="28"/>
        <v>935</v>
      </c>
      <c r="E133" s="57" t="str">
        <f t="shared" si="29"/>
        <v>0</v>
      </c>
      <c r="F133" s="57" t="str">
        <f t="shared" si="30"/>
        <v>0</v>
      </c>
      <c r="G133" s="57" t="str">
        <f t="shared" si="31"/>
        <v>0</v>
      </c>
      <c r="H133" s="57" t="str">
        <f t="shared" si="32"/>
        <v>0</v>
      </c>
      <c r="I133" s="57" t="str">
        <f t="shared" si="33"/>
        <v>26</v>
      </c>
    </row>
    <row r="134" spans="1:9" x14ac:dyDescent="0.2">
      <c r="A134" s="58" t="s">
        <v>421</v>
      </c>
      <c r="B134" s="60">
        <f t="shared" si="26"/>
        <v>305</v>
      </c>
      <c r="C134" s="63">
        <f t="shared" si="27"/>
        <v>402</v>
      </c>
      <c r="D134" s="57" t="str">
        <f t="shared" si="28"/>
        <v>935</v>
      </c>
      <c r="E134" s="57" t="str">
        <f t="shared" si="29"/>
        <v>0</v>
      </c>
      <c r="F134" s="57" t="str">
        <f t="shared" si="30"/>
        <v>0</v>
      </c>
      <c r="G134" s="57" t="str">
        <f t="shared" si="31"/>
        <v>0</v>
      </c>
      <c r="H134" s="57" t="str">
        <f t="shared" si="32"/>
        <v>0</v>
      </c>
      <c r="I134" s="57" t="str">
        <f t="shared" si="33"/>
        <v>26</v>
      </c>
    </row>
    <row r="135" spans="1:9" x14ac:dyDescent="0.2">
      <c r="A135" s="58" t="s">
        <v>2009</v>
      </c>
      <c r="B135" s="60">
        <f t="shared" si="26"/>
        <v>310</v>
      </c>
      <c r="C135" s="63">
        <f t="shared" si="27"/>
        <v>409</v>
      </c>
      <c r="D135" s="57" t="str">
        <f t="shared" si="28"/>
        <v>935</v>
      </c>
      <c r="E135" s="57" t="str">
        <f t="shared" si="29"/>
        <v>1</v>
      </c>
      <c r="F135" s="57" t="str">
        <f t="shared" si="30"/>
        <v>0</v>
      </c>
      <c r="G135" s="57" t="str">
        <f t="shared" si="31"/>
        <v>0</v>
      </c>
      <c r="H135" s="57" t="str">
        <f t="shared" si="32"/>
        <v>0</v>
      </c>
      <c r="I135" s="57" t="str">
        <f t="shared" si="33"/>
        <v>04</v>
      </c>
    </row>
    <row r="136" spans="1:9" x14ac:dyDescent="0.2">
      <c r="A136" s="58" t="s">
        <v>422</v>
      </c>
      <c r="B136" s="60">
        <f t="shared" si="26"/>
        <v>310</v>
      </c>
      <c r="C136" s="63">
        <f t="shared" si="27"/>
        <v>409</v>
      </c>
      <c r="D136" s="57" t="str">
        <f t="shared" si="28"/>
        <v>935</v>
      </c>
      <c r="E136" s="57" t="str">
        <f t="shared" si="29"/>
        <v>1</v>
      </c>
      <c r="F136" s="57" t="str">
        <f t="shared" si="30"/>
        <v>0</v>
      </c>
      <c r="G136" s="57" t="str">
        <f t="shared" si="31"/>
        <v>0</v>
      </c>
      <c r="H136" s="57" t="str">
        <f t="shared" si="32"/>
        <v>0</v>
      </c>
      <c r="I136" s="57" t="str">
        <f t="shared" si="33"/>
        <v>26</v>
      </c>
    </row>
    <row r="137" spans="1:9" x14ac:dyDescent="0.2">
      <c r="A137" s="58" t="s">
        <v>2010</v>
      </c>
      <c r="B137" s="60">
        <f t="shared" ref="B137:B168" si="34">$B$3+VLOOKUP(D137,$N$9:$O$20,2,FALSE)+VLOOKUP(E137,$N$23:$O$31,2,FALSE)+VLOOKUP(F137,$N$23:$O$31,2,FALSE)+VLOOKUP(G137,$N$23:$O$31,2,FALSE)+VLOOKUP(H137,$N$23:$O$31,2,FALSE)</f>
        <v>289</v>
      </c>
      <c r="C137" s="63">
        <f t="shared" ref="C137:C168" si="35">$B$4+VLOOKUP(D137,$N$9:$P$20,3,FALSE)+VLOOKUP(E137,$N$23:$P$31,3,FALSE)+VLOOKUP(F137,$N$23:$P$31,3,FALSE)+VLOOKUP(G137,$N$23:$P$31,3,FALSE)+VLOOKUP(H137,$N$23:$P$31,3,FALSE)</f>
        <v>381</v>
      </c>
      <c r="D137" s="57" t="str">
        <f t="shared" ref="D137:D173" si="36">TRIM(LEFT(A137,3))</f>
        <v>935</v>
      </c>
      <c r="E137" s="57" t="str">
        <f t="shared" ref="E137:E173" si="37">TRIM(MID(A137,4,1))</f>
        <v>1</v>
      </c>
      <c r="F137" s="57" t="str">
        <f t="shared" ref="F137:F173" si="38">TRIM(MID(A137,5,1))</f>
        <v>2</v>
      </c>
      <c r="G137" s="57" t="str">
        <f t="shared" ref="G137:G173" si="39">TRIM(MID(A137,6,1))</f>
        <v>0</v>
      </c>
      <c r="H137" s="57" t="str">
        <f t="shared" ref="H137:H173" si="40">TRIM(MID(A137,7,1))</f>
        <v>0</v>
      </c>
      <c r="I137" s="57" t="str">
        <f t="shared" ref="I137:I173" si="41">TRIM(MID(A137,8,2))</f>
        <v>04</v>
      </c>
    </row>
    <row r="138" spans="1:9" x14ac:dyDescent="0.2">
      <c r="A138" s="58" t="s">
        <v>2011</v>
      </c>
      <c r="B138" s="60">
        <f t="shared" si="34"/>
        <v>321</v>
      </c>
      <c r="C138" s="63">
        <f t="shared" si="35"/>
        <v>424</v>
      </c>
      <c r="D138" s="57" t="str">
        <f t="shared" si="36"/>
        <v>935</v>
      </c>
      <c r="E138" s="57" t="str">
        <f t="shared" si="37"/>
        <v>1</v>
      </c>
      <c r="F138" s="57" t="str">
        <f t="shared" si="38"/>
        <v>2</v>
      </c>
      <c r="G138" s="57" t="str">
        <f t="shared" si="39"/>
        <v>3</v>
      </c>
      <c r="H138" s="57" t="str">
        <f t="shared" si="40"/>
        <v>0</v>
      </c>
      <c r="I138" s="57" t="str">
        <f t="shared" si="41"/>
        <v>04</v>
      </c>
    </row>
    <row r="139" spans="1:9" x14ac:dyDescent="0.2">
      <c r="A139" s="58" t="s">
        <v>2012</v>
      </c>
      <c r="B139" s="60">
        <f t="shared" si="34"/>
        <v>342</v>
      </c>
      <c r="C139" s="63">
        <f t="shared" si="35"/>
        <v>452</v>
      </c>
      <c r="D139" s="57" t="str">
        <f t="shared" si="36"/>
        <v>935</v>
      </c>
      <c r="E139" s="57" t="str">
        <f t="shared" si="37"/>
        <v>1</v>
      </c>
      <c r="F139" s="57" t="str">
        <f t="shared" si="38"/>
        <v>3</v>
      </c>
      <c r="G139" s="57" t="str">
        <f t="shared" si="39"/>
        <v>0</v>
      </c>
      <c r="H139" s="57" t="str">
        <f t="shared" si="40"/>
        <v>0</v>
      </c>
      <c r="I139" s="57" t="str">
        <f t="shared" si="41"/>
        <v>04</v>
      </c>
    </row>
    <row r="140" spans="1:9" x14ac:dyDescent="0.2">
      <c r="A140" s="58" t="s">
        <v>423</v>
      </c>
      <c r="B140" s="60">
        <f t="shared" si="34"/>
        <v>342</v>
      </c>
      <c r="C140" s="63">
        <f t="shared" si="35"/>
        <v>452</v>
      </c>
      <c r="D140" s="57" t="str">
        <f t="shared" si="36"/>
        <v>935</v>
      </c>
      <c r="E140" s="57" t="str">
        <f t="shared" si="37"/>
        <v>1</v>
      </c>
      <c r="F140" s="57" t="str">
        <f t="shared" si="38"/>
        <v>3</v>
      </c>
      <c r="G140" s="57" t="str">
        <f t="shared" si="39"/>
        <v>0</v>
      </c>
      <c r="H140" s="57" t="str">
        <f t="shared" si="40"/>
        <v>0</v>
      </c>
      <c r="I140" s="57" t="str">
        <f t="shared" si="41"/>
        <v>26</v>
      </c>
    </row>
    <row r="141" spans="1:9" x14ac:dyDescent="0.2">
      <c r="A141" s="58" t="s">
        <v>424</v>
      </c>
      <c r="B141" s="60">
        <f t="shared" si="34"/>
        <v>354</v>
      </c>
      <c r="C141" s="63">
        <f t="shared" si="35"/>
        <v>468</v>
      </c>
      <c r="D141" s="57" t="str">
        <f t="shared" si="36"/>
        <v>935</v>
      </c>
      <c r="E141" s="57" t="str">
        <f t="shared" si="37"/>
        <v>1</v>
      </c>
      <c r="F141" s="57" t="str">
        <f t="shared" si="38"/>
        <v>3</v>
      </c>
      <c r="G141" s="57" t="str">
        <f t="shared" si="39"/>
        <v>4</v>
      </c>
      <c r="H141" s="57" t="str">
        <f t="shared" si="40"/>
        <v>0</v>
      </c>
      <c r="I141" s="57" t="str">
        <f t="shared" si="41"/>
        <v>26</v>
      </c>
    </row>
    <row r="142" spans="1:9" x14ac:dyDescent="0.2">
      <c r="A142" s="58" t="s">
        <v>2013</v>
      </c>
      <c r="B142" s="60">
        <f t="shared" si="34"/>
        <v>322</v>
      </c>
      <c r="C142" s="63">
        <f t="shared" si="35"/>
        <v>425</v>
      </c>
      <c r="D142" s="57" t="str">
        <f t="shared" si="36"/>
        <v>935</v>
      </c>
      <c r="E142" s="57" t="str">
        <f t="shared" si="37"/>
        <v>1</v>
      </c>
      <c r="F142" s="57" t="str">
        <f t="shared" si="38"/>
        <v>4</v>
      </c>
      <c r="G142" s="57" t="str">
        <f t="shared" si="39"/>
        <v>0</v>
      </c>
      <c r="H142" s="57" t="str">
        <f t="shared" si="40"/>
        <v>0</v>
      </c>
      <c r="I142" s="57" t="str">
        <f t="shared" si="41"/>
        <v>04</v>
      </c>
    </row>
    <row r="143" spans="1:9" x14ac:dyDescent="0.2">
      <c r="A143" s="58" t="s">
        <v>727</v>
      </c>
      <c r="B143" s="60">
        <f t="shared" si="34"/>
        <v>322</v>
      </c>
      <c r="C143" s="63">
        <f t="shared" si="35"/>
        <v>425</v>
      </c>
      <c r="D143" s="57" t="str">
        <f t="shared" si="36"/>
        <v>935</v>
      </c>
      <c r="E143" s="57" t="str">
        <f t="shared" si="37"/>
        <v>1</v>
      </c>
      <c r="F143" s="57" t="str">
        <f t="shared" si="38"/>
        <v>4</v>
      </c>
      <c r="G143" s="57" t="str">
        <f t="shared" si="39"/>
        <v>0</v>
      </c>
      <c r="H143" s="57" t="str">
        <f t="shared" si="40"/>
        <v>0</v>
      </c>
      <c r="I143" s="57" t="str">
        <f t="shared" si="41"/>
        <v>26</v>
      </c>
    </row>
    <row r="144" spans="1:9" x14ac:dyDescent="0.2">
      <c r="A144" s="58" t="s">
        <v>2014</v>
      </c>
      <c r="B144" s="60">
        <f t="shared" si="34"/>
        <v>284</v>
      </c>
      <c r="C144" s="63">
        <f t="shared" si="35"/>
        <v>374</v>
      </c>
      <c r="D144" s="57" t="str">
        <f t="shared" si="36"/>
        <v>935</v>
      </c>
      <c r="E144" s="57" t="str">
        <f t="shared" si="37"/>
        <v>2</v>
      </c>
      <c r="F144" s="57" t="str">
        <f t="shared" si="38"/>
        <v>0</v>
      </c>
      <c r="G144" s="57" t="str">
        <f t="shared" si="39"/>
        <v>0</v>
      </c>
      <c r="H144" s="57" t="str">
        <f t="shared" si="40"/>
        <v>0</v>
      </c>
      <c r="I144" s="57" t="str">
        <f t="shared" si="41"/>
        <v>04</v>
      </c>
    </row>
    <row r="145" spans="1:9" x14ac:dyDescent="0.2">
      <c r="A145" s="58" t="s">
        <v>425</v>
      </c>
      <c r="B145" s="60">
        <f t="shared" si="34"/>
        <v>284</v>
      </c>
      <c r="C145" s="63">
        <f t="shared" si="35"/>
        <v>374</v>
      </c>
      <c r="D145" s="57" t="str">
        <f t="shared" si="36"/>
        <v>935</v>
      </c>
      <c r="E145" s="57" t="str">
        <f t="shared" si="37"/>
        <v>2</v>
      </c>
      <c r="F145" s="57" t="str">
        <f t="shared" si="38"/>
        <v>0</v>
      </c>
      <c r="G145" s="57" t="str">
        <f t="shared" si="39"/>
        <v>0</v>
      </c>
      <c r="H145" s="57" t="str">
        <f t="shared" si="40"/>
        <v>0</v>
      </c>
      <c r="I145" s="57" t="str">
        <f t="shared" si="41"/>
        <v>26</v>
      </c>
    </row>
    <row r="146" spans="1:9" x14ac:dyDescent="0.2">
      <c r="A146" s="58" t="s">
        <v>2015</v>
      </c>
      <c r="B146" s="60">
        <f t="shared" si="34"/>
        <v>316</v>
      </c>
      <c r="C146" s="63">
        <f t="shared" si="35"/>
        <v>417</v>
      </c>
      <c r="D146" s="57" t="str">
        <f t="shared" si="36"/>
        <v>935</v>
      </c>
      <c r="E146" s="57" t="str">
        <f t="shared" si="37"/>
        <v>2</v>
      </c>
      <c r="F146" s="57" t="str">
        <f t="shared" si="38"/>
        <v>3</v>
      </c>
      <c r="G146" s="57" t="str">
        <f t="shared" si="39"/>
        <v>0</v>
      </c>
      <c r="H146" s="57" t="str">
        <f t="shared" si="40"/>
        <v>0</v>
      </c>
      <c r="I146" s="57" t="str">
        <f t="shared" si="41"/>
        <v>26</v>
      </c>
    </row>
    <row r="147" spans="1:9" x14ac:dyDescent="0.2">
      <c r="A147" s="58" t="s">
        <v>733</v>
      </c>
      <c r="B147" s="60">
        <f t="shared" si="34"/>
        <v>284</v>
      </c>
      <c r="C147" s="63">
        <f t="shared" si="35"/>
        <v>374</v>
      </c>
      <c r="D147" s="57" t="str">
        <f t="shared" si="36"/>
        <v>935</v>
      </c>
      <c r="E147" s="57" t="str">
        <f t="shared" si="37"/>
        <v>2</v>
      </c>
      <c r="F147" s="57" t="str">
        <f t="shared" si="38"/>
        <v>8</v>
      </c>
      <c r="G147" s="57" t="str">
        <f t="shared" si="39"/>
        <v>0</v>
      </c>
      <c r="H147" s="57" t="str">
        <f t="shared" si="40"/>
        <v>0</v>
      </c>
      <c r="I147" s="57" t="str">
        <f t="shared" si="41"/>
        <v>26</v>
      </c>
    </row>
    <row r="148" spans="1:9" x14ac:dyDescent="0.2">
      <c r="A148" s="58" t="s">
        <v>2016</v>
      </c>
      <c r="B148" s="60">
        <f t="shared" si="34"/>
        <v>337</v>
      </c>
      <c r="C148" s="63">
        <f t="shared" si="35"/>
        <v>445</v>
      </c>
      <c r="D148" s="57" t="str">
        <f t="shared" si="36"/>
        <v>935</v>
      </c>
      <c r="E148" s="57" t="str">
        <f t="shared" si="37"/>
        <v>3</v>
      </c>
      <c r="F148" s="57" t="str">
        <f t="shared" si="38"/>
        <v>0</v>
      </c>
      <c r="G148" s="57" t="str">
        <f t="shared" si="39"/>
        <v>0</v>
      </c>
      <c r="H148" s="57" t="str">
        <f t="shared" si="40"/>
        <v>0</v>
      </c>
      <c r="I148" s="57" t="str">
        <f t="shared" si="41"/>
        <v>04</v>
      </c>
    </row>
    <row r="149" spans="1:9" x14ac:dyDescent="0.2">
      <c r="A149" s="58" t="s">
        <v>731</v>
      </c>
      <c r="B149" s="60">
        <f t="shared" si="34"/>
        <v>337</v>
      </c>
      <c r="C149" s="63">
        <f t="shared" si="35"/>
        <v>445</v>
      </c>
      <c r="D149" s="57" t="str">
        <f t="shared" si="36"/>
        <v>935</v>
      </c>
      <c r="E149" s="57" t="str">
        <f t="shared" si="37"/>
        <v>3</v>
      </c>
      <c r="F149" s="57" t="str">
        <f t="shared" si="38"/>
        <v>0</v>
      </c>
      <c r="G149" s="57" t="str">
        <f t="shared" si="39"/>
        <v>0</v>
      </c>
      <c r="H149" s="57" t="str">
        <f t="shared" si="40"/>
        <v>0</v>
      </c>
      <c r="I149" s="57" t="str">
        <f t="shared" si="41"/>
        <v>26</v>
      </c>
    </row>
    <row r="150" spans="1:9" x14ac:dyDescent="0.2">
      <c r="A150" s="58" t="s">
        <v>2017</v>
      </c>
      <c r="B150" s="60">
        <f t="shared" si="34"/>
        <v>349</v>
      </c>
      <c r="C150" s="63">
        <f t="shared" si="35"/>
        <v>461</v>
      </c>
      <c r="D150" s="57" t="str">
        <f t="shared" si="36"/>
        <v>935</v>
      </c>
      <c r="E150" s="57" t="str">
        <f t="shared" si="37"/>
        <v>3</v>
      </c>
      <c r="F150" s="57" t="str">
        <f t="shared" si="38"/>
        <v>4</v>
      </c>
      <c r="G150" s="57" t="str">
        <f t="shared" si="39"/>
        <v>0</v>
      </c>
      <c r="H150" s="57" t="str">
        <f t="shared" si="40"/>
        <v>0</v>
      </c>
      <c r="I150" s="57" t="str">
        <f t="shared" si="41"/>
        <v>04</v>
      </c>
    </row>
    <row r="151" spans="1:9" x14ac:dyDescent="0.2">
      <c r="A151" s="58" t="s">
        <v>426</v>
      </c>
      <c r="B151" s="60">
        <f t="shared" si="34"/>
        <v>349</v>
      </c>
      <c r="C151" s="63">
        <f t="shared" si="35"/>
        <v>461</v>
      </c>
      <c r="D151" s="57" t="str">
        <f t="shared" si="36"/>
        <v>935</v>
      </c>
      <c r="E151" s="57" t="str">
        <f t="shared" si="37"/>
        <v>3</v>
      </c>
      <c r="F151" s="57" t="str">
        <f t="shared" si="38"/>
        <v>4</v>
      </c>
      <c r="G151" s="57" t="str">
        <f t="shared" si="39"/>
        <v>0</v>
      </c>
      <c r="H151" s="57" t="str">
        <f t="shared" si="40"/>
        <v>0</v>
      </c>
      <c r="I151" s="57" t="str">
        <f t="shared" si="41"/>
        <v>26</v>
      </c>
    </row>
    <row r="152" spans="1:9" x14ac:dyDescent="0.2">
      <c r="A152" s="58" t="s">
        <v>427</v>
      </c>
      <c r="B152" s="60">
        <f t="shared" si="34"/>
        <v>337</v>
      </c>
      <c r="C152" s="63">
        <f t="shared" si="35"/>
        <v>445</v>
      </c>
      <c r="D152" s="57" t="str">
        <f t="shared" si="36"/>
        <v>935</v>
      </c>
      <c r="E152" s="57" t="str">
        <f t="shared" si="37"/>
        <v>3</v>
      </c>
      <c r="F152" s="57" t="str">
        <f t="shared" si="38"/>
        <v>6</v>
      </c>
      <c r="G152" s="57" t="str">
        <f t="shared" si="39"/>
        <v>0</v>
      </c>
      <c r="H152" s="57" t="str">
        <f t="shared" si="40"/>
        <v>0</v>
      </c>
      <c r="I152" s="57" t="str">
        <f t="shared" si="41"/>
        <v>26</v>
      </c>
    </row>
    <row r="153" spans="1:9" x14ac:dyDescent="0.2">
      <c r="A153" s="58" t="s">
        <v>2018</v>
      </c>
      <c r="B153" s="60">
        <f t="shared" si="34"/>
        <v>318</v>
      </c>
      <c r="C153" s="63">
        <f t="shared" si="35"/>
        <v>419</v>
      </c>
      <c r="D153" s="57" t="str">
        <f t="shared" si="36"/>
        <v>935</v>
      </c>
      <c r="E153" s="57" t="str">
        <f t="shared" si="37"/>
        <v>5</v>
      </c>
      <c r="F153" s="57" t="str">
        <f t="shared" si="38"/>
        <v>2</v>
      </c>
      <c r="G153" s="57" t="str">
        <f t="shared" si="39"/>
        <v>0</v>
      </c>
      <c r="H153" s="57" t="str">
        <f t="shared" si="40"/>
        <v>0</v>
      </c>
      <c r="I153" s="57" t="str">
        <f t="shared" si="41"/>
        <v>26</v>
      </c>
    </row>
    <row r="154" spans="1:9" x14ac:dyDescent="0.2">
      <c r="A154" s="58" t="s">
        <v>2019</v>
      </c>
      <c r="B154" s="60">
        <f t="shared" si="34"/>
        <v>305</v>
      </c>
      <c r="C154" s="63">
        <f t="shared" si="35"/>
        <v>402</v>
      </c>
      <c r="D154" s="57" t="str">
        <f t="shared" si="36"/>
        <v>935</v>
      </c>
      <c r="E154" s="57" t="str">
        <f t="shared" si="37"/>
        <v>6</v>
      </c>
      <c r="F154" s="57" t="str">
        <f t="shared" si="38"/>
        <v>0</v>
      </c>
      <c r="G154" s="57" t="str">
        <f t="shared" si="39"/>
        <v>0</v>
      </c>
      <c r="H154" s="57" t="str">
        <f t="shared" si="40"/>
        <v>0</v>
      </c>
      <c r="I154" s="57" t="str">
        <f t="shared" si="41"/>
        <v>26</v>
      </c>
    </row>
    <row r="155" spans="1:9" x14ac:dyDescent="0.2">
      <c r="A155" s="58" t="s">
        <v>803</v>
      </c>
      <c r="B155" s="60">
        <f t="shared" si="34"/>
        <v>284</v>
      </c>
      <c r="C155" s="63">
        <f t="shared" si="35"/>
        <v>374</v>
      </c>
      <c r="D155" s="57" t="str">
        <f t="shared" si="36"/>
        <v>935</v>
      </c>
      <c r="E155" s="57" t="str">
        <f t="shared" si="37"/>
        <v>7</v>
      </c>
      <c r="F155" s="57" t="str">
        <f t="shared" si="38"/>
        <v>8</v>
      </c>
      <c r="G155" s="57" t="str">
        <f t="shared" si="39"/>
        <v>0</v>
      </c>
      <c r="H155" s="57" t="str">
        <f t="shared" si="40"/>
        <v>0</v>
      </c>
      <c r="I155" s="57" t="str">
        <f t="shared" si="41"/>
        <v>26</v>
      </c>
    </row>
    <row r="156" spans="1:9" x14ac:dyDescent="0.2">
      <c r="A156" s="58" t="s">
        <v>2020</v>
      </c>
      <c r="B156" s="60">
        <f t="shared" si="34"/>
        <v>305</v>
      </c>
      <c r="C156" s="63">
        <f t="shared" si="35"/>
        <v>402</v>
      </c>
      <c r="D156" s="57" t="str">
        <f t="shared" si="36"/>
        <v>938</v>
      </c>
      <c r="E156" s="57" t="str">
        <f t="shared" si="37"/>
        <v>0</v>
      </c>
      <c r="F156" s="57" t="str">
        <f t="shared" si="38"/>
        <v>0</v>
      </c>
      <c r="G156" s="57" t="str">
        <f t="shared" si="39"/>
        <v>0</v>
      </c>
      <c r="H156" s="57" t="str">
        <f t="shared" si="40"/>
        <v>0</v>
      </c>
      <c r="I156" s="57" t="str">
        <f t="shared" si="41"/>
        <v>04</v>
      </c>
    </row>
    <row r="157" spans="1:9" x14ac:dyDescent="0.2">
      <c r="A157" s="70" t="s">
        <v>428</v>
      </c>
      <c r="B157" s="60">
        <f t="shared" si="34"/>
        <v>305</v>
      </c>
      <c r="C157" s="63">
        <f t="shared" si="35"/>
        <v>402</v>
      </c>
      <c r="D157" s="57" t="str">
        <f t="shared" si="36"/>
        <v>938</v>
      </c>
      <c r="E157" s="57" t="str">
        <f t="shared" si="37"/>
        <v>0</v>
      </c>
      <c r="F157" s="57" t="str">
        <f t="shared" si="38"/>
        <v>0</v>
      </c>
      <c r="G157" s="57" t="str">
        <f t="shared" si="39"/>
        <v>0</v>
      </c>
      <c r="H157" s="57" t="str">
        <f t="shared" si="40"/>
        <v>0</v>
      </c>
      <c r="I157" s="57" t="str">
        <f t="shared" si="41"/>
        <v>26</v>
      </c>
    </row>
    <row r="158" spans="1:9" x14ac:dyDescent="0.2">
      <c r="A158" s="70">
        <v>93810000441</v>
      </c>
      <c r="B158" s="60">
        <f t="shared" si="34"/>
        <v>310</v>
      </c>
      <c r="C158" s="63">
        <f t="shared" si="35"/>
        <v>409</v>
      </c>
      <c r="D158" s="57" t="str">
        <f t="shared" si="36"/>
        <v>938</v>
      </c>
      <c r="E158" s="57" t="str">
        <f t="shared" si="37"/>
        <v>1</v>
      </c>
      <c r="F158" s="57" t="str">
        <f t="shared" si="38"/>
        <v>0</v>
      </c>
      <c r="G158" s="57" t="str">
        <f t="shared" si="39"/>
        <v>0</v>
      </c>
      <c r="H158" s="57" t="str">
        <f t="shared" si="40"/>
        <v>0</v>
      </c>
      <c r="I158" s="57" t="str">
        <f t="shared" si="41"/>
        <v>04</v>
      </c>
    </row>
    <row r="159" spans="1:9" x14ac:dyDescent="0.2">
      <c r="A159" s="70" t="s">
        <v>429</v>
      </c>
      <c r="B159" s="60">
        <f t="shared" si="34"/>
        <v>310</v>
      </c>
      <c r="C159" s="63">
        <f t="shared" si="35"/>
        <v>409</v>
      </c>
      <c r="D159" s="57" t="str">
        <f t="shared" si="36"/>
        <v>938</v>
      </c>
      <c r="E159" s="57" t="str">
        <f t="shared" si="37"/>
        <v>1</v>
      </c>
      <c r="F159" s="57" t="str">
        <f t="shared" si="38"/>
        <v>0</v>
      </c>
      <c r="G159" s="57" t="str">
        <f t="shared" si="39"/>
        <v>0</v>
      </c>
      <c r="H159" s="57" t="str">
        <f t="shared" si="40"/>
        <v>0</v>
      </c>
      <c r="I159" s="57" t="str">
        <f t="shared" si="41"/>
        <v>26</v>
      </c>
    </row>
    <row r="160" spans="1:9" x14ac:dyDescent="0.2">
      <c r="A160" s="70">
        <v>93812000441</v>
      </c>
      <c r="B160" s="60">
        <f t="shared" si="34"/>
        <v>289</v>
      </c>
      <c r="C160" s="63">
        <f t="shared" si="35"/>
        <v>381</v>
      </c>
      <c r="D160" s="57" t="str">
        <f t="shared" si="36"/>
        <v>938</v>
      </c>
      <c r="E160" s="57" t="str">
        <f t="shared" si="37"/>
        <v>1</v>
      </c>
      <c r="F160" s="57" t="str">
        <f t="shared" si="38"/>
        <v>2</v>
      </c>
      <c r="G160" s="57" t="str">
        <f t="shared" si="39"/>
        <v>0</v>
      </c>
      <c r="H160" s="57" t="str">
        <f t="shared" si="40"/>
        <v>0</v>
      </c>
      <c r="I160" s="57" t="str">
        <f t="shared" si="41"/>
        <v>04</v>
      </c>
    </row>
    <row r="161" spans="1:9" x14ac:dyDescent="0.2">
      <c r="A161" s="70" t="s">
        <v>430</v>
      </c>
      <c r="B161" s="60">
        <f t="shared" si="34"/>
        <v>289</v>
      </c>
      <c r="C161" s="63">
        <f t="shared" si="35"/>
        <v>381</v>
      </c>
      <c r="D161" s="57" t="str">
        <f t="shared" si="36"/>
        <v>938</v>
      </c>
      <c r="E161" s="57" t="str">
        <f t="shared" si="37"/>
        <v>1</v>
      </c>
      <c r="F161" s="57" t="str">
        <f t="shared" si="38"/>
        <v>2</v>
      </c>
      <c r="G161" s="57" t="str">
        <f t="shared" si="39"/>
        <v>0</v>
      </c>
      <c r="H161" s="57" t="str">
        <f t="shared" si="40"/>
        <v>0</v>
      </c>
      <c r="I161" s="57" t="str">
        <f t="shared" si="41"/>
        <v>26</v>
      </c>
    </row>
    <row r="162" spans="1:9" x14ac:dyDescent="0.2">
      <c r="A162" s="70" t="s">
        <v>431</v>
      </c>
      <c r="B162" s="60">
        <f t="shared" si="34"/>
        <v>321</v>
      </c>
      <c r="C162" s="63">
        <f t="shared" si="35"/>
        <v>424</v>
      </c>
      <c r="D162" s="57" t="str">
        <f t="shared" si="36"/>
        <v>938</v>
      </c>
      <c r="E162" s="57" t="str">
        <f t="shared" si="37"/>
        <v>1</v>
      </c>
      <c r="F162" s="57" t="str">
        <f t="shared" si="38"/>
        <v>2</v>
      </c>
      <c r="G162" s="57" t="str">
        <f t="shared" si="39"/>
        <v>3</v>
      </c>
      <c r="H162" s="57" t="str">
        <f t="shared" si="40"/>
        <v>0</v>
      </c>
      <c r="I162" s="57" t="str">
        <f t="shared" si="41"/>
        <v>26</v>
      </c>
    </row>
    <row r="163" spans="1:9" x14ac:dyDescent="0.2">
      <c r="A163" s="70">
        <v>93812360441</v>
      </c>
      <c r="B163" s="60">
        <f t="shared" si="34"/>
        <v>321</v>
      </c>
      <c r="C163" s="63">
        <f t="shared" si="35"/>
        <v>424</v>
      </c>
      <c r="D163" s="57" t="str">
        <f t="shared" si="36"/>
        <v>938</v>
      </c>
      <c r="E163" s="57" t="str">
        <f t="shared" si="37"/>
        <v>1</v>
      </c>
      <c r="F163" s="57" t="str">
        <f t="shared" si="38"/>
        <v>2</v>
      </c>
      <c r="G163" s="57" t="str">
        <f t="shared" si="39"/>
        <v>3</v>
      </c>
      <c r="H163" s="57" t="str">
        <f t="shared" si="40"/>
        <v>6</v>
      </c>
      <c r="I163" s="57" t="str">
        <f t="shared" si="41"/>
        <v>04</v>
      </c>
    </row>
    <row r="164" spans="1:9" x14ac:dyDescent="0.2">
      <c r="A164" s="70" t="s">
        <v>432</v>
      </c>
      <c r="B164" s="60">
        <f t="shared" si="34"/>
        <v>321</v>
      </c>
      <c r="C164" s="63">
        <f t="shared" si="35"/>
        <v>424</v>
      </c>
      <c r="D164" s="57" t="str">
        <f t="shared" si="36"/>
        <v>938</v>
      </c>
      <c r="E164" s="57" t="str">
        <f t="shared" si="37"/>
        <v>1</v>
      </c>
      <c r="F164" s="57" t="str">
        <f t="shared" si="38"/>
        <v>2</v>
      </c>
      <c r="G164" s="57" t="str">
        <f t="shared" si="39"/>
        <v>3</v>
      </c>
      <c r="H164" s="57" t="str">
        <f t="shared" si="40"/>
        <v>6</v>
      </c>
      <c r="I164" s="57" t="str">
        <f t="shared" si="41"/>
        <v>26</v>
      </c>
    </row>
    <row r="165" spans="1:9" x14ac:dyDescent="0.2">
      <c r="A165" s="70" t="s">
        <v>433</v>
      </c>
      <c r="B165" s="60">
        <f t="shared" si="34"/>
        <v>321</v>
      </c>
      <c r="C165" s="63">
        <f t="shared" si="35"/>
        <v>424</v>
      </c>
      <c r="D165" s="57" t="str">
        <f t="shared" si="36"/>
        <v>938</v>
      </c>
      <c r="E165" s="57" t="str">
        <f t="shared" si="37"/>
        <v>1</v>
      </c>
      <c r="F165" s="57" t="str">
        <f t="shared" si="38"/>
        <v>2</v>
      </c>
      <c r="G165" s="57" t="str">
        <f t="shared" si="39"/>
        <v>3</v>
      </c>
      <c r="H165" s="57" t="str">
        <f t="shared" si="40"/>
        <v>8</v>
      </c>
      <c r="I165" s="57" t="str">
        <f t="shared" si="41"/>
        <v>26</v>
      </c>
    </row>
    <row r="166" spans="1:9" x14ac:dyDescent="0.2">
      <c r="A166" s="70" t="s">
        <v>434</v>
      </c>
      <c r="B166" s="60">
        <f t="shared" si="34"/>
        <v>289</v>
      </c>
      <c r="C166" s="63">
        <f t="shared" si="35"/>
        <v>381</v>
      </c>
      <c r="D166" s="57" t="str">
        <f t="shared" si="36"/>
        <v>938</v>
      </c>
      <c r="E166" s="57" t="str">
        <f t="shared" si="37"/>
        <v>1</v>
      </c>
      <c r="F166" s="57" t="str">
        <f t="shared" si="38"/>
        <v>2</v>
      </c>
      <c r="G166" s="57" t="str">
        <f t="shared" si="39"/>
        <v>6</v>
      </c>
      <c r="H166" s="57" t="str">
        <f t="shared" si="40"/>
        <v>8</v>
      </c>
      <c r="I166" s="57" t="str">
        <f t="shared" si="41"/>
        <v>26</v>
      </c>
    </row>
    <row r="167" spans="1:9" x14ac:dyDescent="0.2">
      <c r="A167" s="70" t="s">
        <v>2021</v>
      </c>
      <c r="B167" s="60">
        <f t="shared" si="34"/>
        <v>289</v>
      </c>
      <c r="C167" s="63">
        <f t="shared" si="35"/>
        <v>381</v>
      </c>
      <c r="D167" s="57" t="str">
        <f t="shared" si="36"/>
        <v>938</v>
      </c>
      <c r="E167" s="57" t="str">
        <f t="shared" si="37"/>
        <v>1</v>
      </c>
      <c r="F167" s="57" t="str">
        <f t="shared" si="38"/>
        <v>2</v>
      </c>
      <c r="G167" s="57" t="str">
        <f t="shared" si="39"/>
        <v>8</v>
      </c>
      <c r="H167" s="57" t="str">
        <f t="shared" si="40"/>
        <v>0</v>
      </c>
      <c r="I167" s="57" t="str">
        <f t="shared" si="41"/>
        <v>26</v>
      </c>
    </row>
    <row r="168" spans="1:9" x14ac:dyDescent="0.2">
      <c r="A168" s="70" t="s">
        <v>435</v>
      </c>
      <c r="B168" s="60">
        <f t="shared" si="34"/>
        <v>342</v>
      </c>
      <c r="C168" s="63">
        <f t="shared" si="35"/>
        <v>452</v>
      </c>
      <c r="D168" s="57" t="str">
        <f t="shared" si="36"/>
        <v>938</v>
      </c>
      <c r="E168" s="57" t="str">
        <f t="shared" si="37"/>
        <v>1</v>
      </c>
      <c r="F168" s="57" t="str">
        <f t="shared" si="38"/>
        <v>3</v>
      </c>
      <c r="G168" s="57" t="str">
        <f t="shared" si="39"/>
        <v>0</v>
      </c>
      <c r="H168" s="57" t="str">
        <f t="shared" si="40"/>
        <v>0</v>
      </c>
      <c r="I168" s="57" t="str">
        <f t="shared" si="41"/>
        <v>26</v>
      </c>
    </row>
    <row r="169" spans="1:9" x14ac:dyDescent="0.2">
      <c r="A169" s="70">
        <v>93813400441</v>
      </c>
      <c r="B169" s="60">
        <f t="shared" ref="B169:B201" si="42">$B$3+VLOOKUP(D169,$N$9:$O$20,2,FALSE)+VLOOKUP(E169,$N$23:$O$31,2,FALSE)+VLOOKUP(F169,$N$23:$O$31,2,FALSE)+VLOOKUP(G169,$N$23:$O$31,2,FALSE)+VLOOKUP(H169,$N$23:$O$31,2,FALSE)</f>
        <v>354</v>
      </c>
      <c r="C169" s="63">
        <f t="shared" ref="C169:C200" si="43">$B$4+VLOOKUP(D169,$N$9:$P$20,3,FALSE)+VLOOKUP(E169,$N$23:$P$31,3,FALSE)+VLOOKUP(F169,$N$23:$P$31,3,FALSE)+VLOOKUP(G169,$N$23:$P$31,3,FALSE)+VLOOKUP(H169,$N$23:$P$31,3,FALSE)</f>
        <v>468</v>
      </c>
      <c r="D169" s="57" t="str">
        <f t="shared" si="36"/>
        <v>938</v>
      </c>
      <c r="E169" s="57" t="str">
        <f t="shared" si="37"/>
        <v>1</v>
      </c>
      <c r="F169" s="57" t="str">
        <f t="shared" si="38"/>
        <v>3</v>
      </c>
      <c r="G169" s="57" t="str">
        <f t="shared" si="39"/>
        <v>4</v>
      </c>
      <c r="H169" s="57" t="str">
        <f t="shared" si="40"/>
        <v>0</v>
      </c>
      <c r="I169" s="57" t="str">
        <f t="shared" si="41"/>
        <v>04</v>
      </c>
    </row>
    <row r="170" spans="1:9" x14ac:dyDescent="0.2">
      <c r="A170" s="70" t="s">
        <v>436</v>
      </c>
      <c r="B170" s="60">
        <f t="shared" si="42"/>
        <v>354</v>
      </c>
      <c r="C170" s="63">
        <f t="shared" si="43"/>
        <v>468</v>
      </c>
      <c r="D170" s="57" t="str">
        <f t="shared" si="36"/>
        <v>938</v>
      </c>
      <c r="E170" s="57" t="str">
        <f t="shared" si="37"/>
        <v>1</v>
      </c>
      <c r="F170" s="57" t="str">
        <f t="shared" si="38"/>
        <v>3</v>
      </c>
      <c r="G170" s="57" t="str">
        <f t="shared" si="39"/>
        <v>4</v>
      </c>
      <c r="H170" s="57" t="str">
        <f t="shared" si="40"/>
        <v>0</v>
      </c>
      <c r="I170" s="57" t="str">
        <f t="shared" si="41"/>
        <v>26</v>
      </c>
    </row>
    <row r="171" spans="1:9" x14ac:dyDescent="0.2">
      <c r="A171" s="70">
        <v>93813600441</v>
      </c>
      <c r="B171" s="60">
        <f t="shared" si="42"/>
        <v>342</v>
      </c>
      <c r="C171" s="63">
        <f t="shared" si="43"/>
        <v>452</v>
      </c>
      <c r="D171" s="57" t="str">
        <f t="shared" si="36"/>
        <v>938</v>
      </c>
      <c r="E171" s="57" t="str">
        <f t="shared" si="37"/>
        <v>1</v>
      </c>
      <c r="F171" s="57" t="str">
        <f t="shared" si="38"/>
        <v>3</v>
      </c>
      <c r="G171" s="57" t="str">
        <f t="shared" si="39"/>
        <v>6</v>
      </c>
      <c r="H171" s="57" t="str">
        <f t="shared" si="40"/>
        <v>0</v>
      </c>
      <c r="I171" s="57" t="str">
        <f t="shared" si="41"/>
        <v>04</v>
      </c>
    </row>
    <row r="172" spans="1:9" x14ac:dyDescent="0.2">
      <c r="A172" s="70" t="s">
        <v>437</v>
      </c>
      <c r="B172" s="60">
        <f t="shared" si="42"/>
        <v>342</v>
      </c>
      <c r="C172" s="63">
        <f t="shared" si="43"/>
        <v>452</v>
      </c>
      <c r="D172" s="57" t="str">
        <f t="shared" si="36"/>
        <v>938</v>
      </c>
      <c r="E172" s="57" t="str">
        <f t="shared" si="37"/>
        <v>1</v>
      </c>
      <c r="F172" s="57" t="str">
        <f t="shared" si="38"/>
        <v>3</v>
      </c>
      <c r="G172" s="57" t="str">
        <f t="shared" si="39"/>
        <v>6</v>
      </c>
      <c r="H172" s="57" t="str">
        <f t="shared" si="40"/>
        <v>0</v>
      </c>
      <c r="I172" s="57" t="str">
        <f t="shared" si="41"/>
        <v>26</v>
      </c>
    </row>
    <row r="173" spans="1:9" x14ac:dyDescent="0.2">
      <c r="A173" s="70" t="s">
        <v>438</v>
      </c>
      <c r="B173" s="60">
        <f t="shared" si="42"/>
        <v>321</v>
      </c>
      <c r="C173" s="63">
        <f t="shared" si="43"/>
        <v>424</v>
      </c>
      <c r="D173" s="57" t="str">
        <f t="shared" si="36"/>
        <v>938</v>
      </c>
      <c r="E173" s="57" t="str">
        <f t="shared" si="37"/>
        <v>1</v>
      </c>
      <c r="F173" s="57" t="str">
        <f t="shared" si="38"/>
        <v>3</v>
      </c>
      <c r="G173" s="57" t="str">
        <f t="shared" si="39"/>
        <v>6</v>
      </c>
      <c r="H173" s="57" t="str">
        <f t="shared" si="40"/>
        <v>7</v>
      </c>
      <c r="I173" s="57" t="str">
        <f t="shared" si="41"/>
        <v>26</v>
      </c>
    </row>
    <row r="174" spans="1:9" x14ac:dyDescent="0.2">
      <c r="A174" s="70">
        <v>93813700441</v>
      </c>
      <c r="B174" s="60">
        <f t="shared" si="42"/>
        <v>321</v>
      </c>
      <c r="C174" s="63">
        <f t="shared" si="43"/>
        <v>424</v>
      </c>
      <c r="D174" s="57" t="str">
        <f t="shared" ref="D174:D180" si="44">TRIM(LEFT(A174,3))</f>
        <v>938</v>
      </c>
      <c r="E174" s="57" t="str">
        <f t="shared" ref="E174:E180" si="45">TRIM(MID(A174,4,1))</f>
        <v>1</v>
      </c>
      <c r="F174" s="57" t="str">
        <f t="shared" ref="F174:F180" si="46">TRIM(MID(A174,5,1))</f>
        <v>3</v>
      </c>
      <c r="G174" s="57" t="str">
        <f t="shared" ref="G174:G180" si="47">TRIM(MID(A174,6,1))</f>
        <v>7</v>
      </c>
      <c r="H174" s="57" t="str">
        <f t="shared" ref="H174:H180" si="48">TRIM(MID(A174,7,1))</f>
        <v>0</v>
      </c>
      <c r="I174" s="57" t="str">
        <f t="shared" ref="I174:I180" si="49">TRIM(MID(A174,8,2))</f>
        <v>04</v>
      </c>
    </row>
    <row r="175" spans="1:9" x14ac:dyDescent="0.2">
      <c r="A175" s="70">
        <v>93814000441</v>
      </c>
      <c r="B175" s="60">
        <f t="shared" si="42"/>
        <v>322</v>
      </c>
      <c r="C175" s="63">
        <f t="shared" si="43"/>
        <v>425</v>
      </c>
      <c r="D175" s="57" t="str">
        <f t="shared" si="44"/>
        <v>938</v>
      </c>
      <c r="E175" s="57" t="str">
        <f t="shared" si="45"/>
        <v>1</v>
      </c>
      <c r="F175" s="57" t="str">
        <f t="shared" si="46"/>
        <v>4</v>
      </c>
      <c r="G175" s="57" t="str">
        <f t="shared" si="47"/>
        <v>0</v>
      </c>
      <c r="H175" s="57" t="str">
        <f t="shared" si="48"/>
        <v>0</v>
      </c>
      <c r="I175" s="57" t="str">
        <f t="shared" si="49"/>
        <v>04</v>
      </c>
    </row>
    <row r="176" spans="1:9" x14ac:dyDescent="0.2">
      <c r="A176" s="70" t="s">
        <v>439</v>
      </c>
      <c r="B176" s="60">
        <f t="shared" si="42"/>
        <v>322</v>
      </c>
      <c r="C176" s="63">
        <f t="shared" si="43"/>
        <v>425</v>
      </c>
      <c r="D176" s="57" t="str">
        <f t="shared" si="44"/>
        <v>938</v>
      </c>
      <c r="E176" s="57" t="str">
        <f t="shared" si="45"/>
        <v>1</v>
      </c>
      <c r="F176" s="57" t="str">
        <f t="shared" si="46"/>
        <v>4</v>
      </c>
      <c r="G176" s="57" t="str">
        <f t="shared" si="47"/>
        <v>0</v>
      </c>
      <c r="H176" s="57" t="str">
        <f t="shared" si="48"/>
        <v>0</v>
      </c>
      <c r="I176" s="57" t="str">
        <f t="shared" si="49"/>
        <v>26</v>
      </c>
    </row>
    <row r="177" spans="1:9" x14ac:dyDescent="0.2">
      <c r="A177" s="70" t="s">
        <v>729</v>
      </c>
      <c r="B177" s="60">
        <f t="shared" si="42"/>
        <v>322</v>
      </c>
      <c r="C177" s="63">
        <f t="shared" si="43"/>
        <v>425</v>
      </c>
      <c r="D177" s="57" t="str">
        <f t="shared" si="44"/>
        <v>938</v>
      </c>
      <c r="E177" s="57" t="str">
        <f t="shared" si="45"/>
        <v>1</v>
      </c>
      <c r="F177" s="57" t="str">
        <f t="shared" si="46"/>
        <v>4</v>
      </c>
      <c r="G177" s="57" t="str">
        <f t="shared" si="47"/>
        <v>6</v>
      </c>
      <c r="H177" s="57" t="str">
        <f t="shared" si="48"/>
        <v>0</v>
      </c>
      <c r="I177" s="57" t="str">
        <f t="shared" si="49"/>
        <v>26</v>
      </c>
    </row>
    <row r="178" spans="1:9" x14ac:dyDescent="0.2">
      <c r="A178" s="70">
        <v>93816000441</v>
      </c>
      <c r="B178" s="60">
        <f t="shared" si="42"/>
        <v>310</v>
      </c>
      <c r="C178" s="63">
        <f t="shared" si="43"/>
        <v>409</v>
      </c>
      <c r="D178" s="57" t="str">
        <f t="shared" si="44"/>
        <v>938</v>
      </c>
      <c r="E178" s="57" t="str">
        <f t="shared" si="45"/>
        <v>1</v>
      </c>
      <c r="F178" s="57" t="str">
        <f t="shared" si="46"/>
        <v>6</v>
      </c>
      <c r="G178" s="57" t="str">
        <f t="shared" si="47"/>
        <v>0</v>
      </c>
      <c r="H178" s="57" t="str">
        <f t="shared" si="48"/>
        <v>0</v>
      </c>
      <c r="I178" s="57" t="str">
        <f t="shared" si="49"/>
        <v>04</v>
      </c>
    </row>
    <row r="179" spans="1:9" x14ac:dyDescent="0.2">
      <c r="A179" s="70" t="s">
        <v>440</v>
      </c>
      <c r="B179" s="60">
        <f t="shared" si="42"/>
        <v>310</v>
      </c>
      <c r="C179" s="63">
        <f t="shared" si="43"/>
        <v>409</v>
      </c>
      <c r="D179" s="57" t="str">
        <f t="shared" si="44"/>
        <v>938</v>
      </c>
      <c r="E179" s="57" t="str">
        <f t="shared" si="45"/>
        <v>1</v>
      </c>
      <c r="F179" s="57" t="str">
        <f t="shared" si="46"/>
        <v>6</v>
      </c>
      <c r="G179" s="57" t="str">
        <f t="shared" si="47"/>
        <v>0</v>
      </c>
      <c r="H179" s="57" t="str">
        <f t="shared" si="48"/>
        <v>0</v>
      </c>
      <c r="I179" s="57" t="str">
        <f t="shared" si="49"/>
        <v>26</v>
      </c>
    </row>
    <row r="180" spans="1:9" x14ac:dyDescent="0.2">
      <c r="A180" s="70">
        <v>93820000441</v>
      </c>
      <c r="B180" s="60">
        <f t="shared" si="42"/>
        <v>284</v>
      </c>
      <c r="C180" s="63">
        <f t="shared" si="43"/>
        <v>374</v>
      </c>
      <c r="D180" s="57" t="str">
        <f t="shared" si="44"/>
        <v>938</v>
      </c>
      <c r="E180" s="57" t="str">
        <f t="shared" si="45"/>
        <v>2</v>
      </c>
      <c r="F180" s="57" t="str">
        <f t="shared" si="46"/>
        <v>0</v>
      </c>
      <c r="G180" s="57" t="str">
        <f t="shared" si="47"/>
        <v>0</v>
      </c>
      <c r="H180" s="57" t="str">
        <f t="shared" si="48"/>
        <v>0</v>
      </c>
      <c r="I180" s="57" t="str">
        <f t="shared" si="49"/>
        <v>04</v>
      </c>
    </row>
    <row r="181" spans="1:9" x14ac:dyDescent="0.2">
      <c r="A181" s="70" t="s">
        <v>441</v>
      </c>
      <c r="B181" s="60">
        <f t="shared" si="42"/>
        <v>284</v>
      </c>
      <c r="C181" s="63">
        <f t="shared" si="43"/>
        <v>374</v>
      </c>
      <c r="D181" s="57" t="str">
        <f t="shared" ref="D181:D201" si="50">TRIM(LEFT(A181,3))</f>
        <v>938</v>
      </c>
      <c r="E181" s="57" t="str">
        <f t="shared" ref="E181:E201" si="51">TRIM(MID(A181,4,1))</f>
        <v>2</v>
      </c>
      <c r="F181" s="57" t="str">
        <f t="shared" ref="F181:F201" si="52">TRIM(MID(A181,5,1))</f>
        <v>0</v>
      </c>
      <c r="G181" s="57" t="str">
        <f t="shared" ref="G181:G201" si="53">TRIM(MID(A181,6,1))</f>
        <v>0</v>
      </c>
      <c r="H181" s="57" t="str">
        <f t="shared" ref="H181:H201" si="54">TRIM(MID(A181,7,1))</f>
        <v>0</v>
      </c>
      <c r="I181" s="57" t="str">
        <f t="shared" ref="I181:I201" si="55">TRIM(MID(A181,8,2))</f>
        <v>26</v>
      </c>
    </row>
    <row r="182" spans="1:9" x14ac:dyDescent="0.2">
      <c r="A182" s="70">
        <v>93823000441</v>
      </c>
      <c r="B182" s="60">
        <f t="shared" si="42"/>
        <v>316</v>
      </c>
      <c r="C182" s="63">
        <f t="shared" si="43"/>
        <v>417</v>
      </c>
      <c r="D182" s="57" t="str">
        <f t="shared" si="50"/>
        <v>938</v>
      </c>
      <c r="E182" s="57" t="str">
        <f t="shared" si="51"/>
        <v>2</v>
      </c>
      <c r="F182" s="57" t="str">
        <f t="shared" si="52"/>
        <v>3</v>
      </c>
      <c r="G182" s="57" t="str">
        <f t="shared" si="53"/>
        <v>0</v>
      </c>
      <c r="H182" s="57" t="str">
        <f t="shared" si="54"/>
        <v>0</v>
      </c>
      <c r="I182" s="57" t="str">
        <f t="shared" si="55"/>
        <v>04</v>
      </c>
    </row>
    <row r="183" spans="1:9" x14ac:dyDescent="0.2">
      <c r="A183" s="70" t="s">
        <v>442</v>
      </c>
      <c r="B183" s="60">
        <f t="shared" si="42"/>
        <v>316</v>
      </c>
      <c r="C183" s="63">
        <f t="shared" si="43"/>
        <v>417</v>
      </c>
      <c r="D183" s="57" t="str">
        <f t="shared" si="50"/>
        <v>938</v>
      </c>
      <c r="E183" s="57" t="str">
        <f t="shared" si="51"/>
        <v>2</v>
      </c>
      <c r="F183" s="57" t="str">
        <f t="shared" si="52"/>
        <v>3</v>
      </c>
      <c r="G183" s="57" t="str">
        <f t="shared" si="53"/>
        <v>0</v>
      </c>
      <c r="H183" s="57" t="str">
        <f t="shared" si="54"/>
        <v>0</v>
      </c>
      <c r="I183" s="57" t="str">
        <f t="shared" si="55"/>
        <v>26</v>
      </c>
    </row>
    <row r="184" spans="1:9" x14ac:dyDescent="0.2">
      <c r="A184" s="70">
        <v>93828000441</v>
      </c>
      <c r="B184" s="60">
        <f t="shared" si="42"/>
        <v>284</v>
      </c>
      <c r="C184" s="63">
        <f t="shared" si="43"/>
        <v>374</v>
      </c>
      <c r="D184" s="57" t="str">
        <f t="shared" si="50"/>
        <v>938</v>
      </c>
      <c r="E184" s="57" t="str">
        <f t="shared" si="51"/>
        <v>2</v>
      </c>
      <c r="F184" s="57" t="str">
        <f t="shared" si="52"/>
        <v>8</v>
      </c>
      <c r="G184" s="57" t="str">
        <f t="shared" si="53"/>
        <v>0</v>
      </c>
      <c r="H184" s="57" t="str">
        <f t="shared" si="54"/>
        <v>0</v>
      </c>
      <c r="I184" s="57" t="str">
        <f t="shared" si="55"/>
        <v>04</v>
      </c>
    </row>
    <row r="185" spans="1:9" x14ac:dyDescent="0.2">
      <c r="A185" s="70" t="s">
        <v>443</v>
      </c>
      <c r="B185" s="60">
        <f t="shared" si="42"/>
        <v>284</v>
      </c>
      <c r="C185" s="63">
        <f t="shared" si="43"/>
        <v>374</v>
      </c>
      <c r="D185" s="57" t="str">
        <f t="shared" si="50"/>
        <v>938</v>
      </c>
      <c r="E185" s="57" t="str">
        <f t="shared" si="51"/>
        <v>2</v>
      </c>
      <c r="F185" s="57" t="str">
        <f t="shared" si="52"/>
        <v>8</v>
      </c>
      <c r="G185" s="57" t="str">
        <f t="shared" si="53"/>
        <v>0</v>
      </c>
      <c r="H185" s="57" t="str">
        <f t="shared" si="54"/>
        <v>0</v>
      </c>
      <c r="I185" s="57" t="str">
        <f t="shared" si="55"/>
        <v>26</v>
      </c>
    </row>
    <row r="186" spans="1:9" x14ac:dyDescent="0.2">
      <c r="A186" s="70">
        <v>93830000441</v>
      </c>
      <c r="B186" s="60">
        <f t="shared" si="42"/>
        <v>337</v>
      </c>
      <c r="C186" s="63">
        <f t="shared" si="43"/>
        <v>445</v>
      </c>
      <c r="D186" s="57" t="str">
        <f t="shared" si="50"/>
        <v>938</v>
      </c>
      <c r="E186" s="57" t="str">
        <f t="shared" si="51"/>
        <v>3</v>
      </c>
      <c r="F186" s="57" t="str">
        <f t="shared" si="52"/>
        <v>0</v>
      </c>
      <c r="G186" s="57" t="str">
        <f t="shared" si="53"/>
        <v>0</v>
      </c>
      <c r="H186" s="57" t="str">
        <f t="shared" si="54"/>
        <v>0</v>
      </c>
      <c r="I186" s="57" t="str">
        <f t="shared" si="55"/>
        <v>04</v>
      </c>
    </row>
    <row r="187" spans="1:9" x14ac:dyDescent="0.2">
      <c r="A187" s="70" t="s">
        <v>444</v>
      </c>
      <c r="B187" s="60">
        <f t="shared" si="42"/>
        <v>337</v>
      </c>
      <c r="C187" s="63">
        <f t="shared" si="43"/>
        <v>445</v>
      </c>
      <c r="D187" s="57" t="str">
        <f t="shared" si="50"/>
        <v>938</v>
      </c>
      <c r="E187" s="57" t="str">
        <f t="shared" si="51"/>
        <v>3</v>
      </c>
      <c r="F187" s="57" t="str">
        <f t="shared" si="52"/>
        <v>0</v>
      </c>
      <c r="G187" s="57" t="str">
        <f t="shared" si="53"/>
        <v>0</v>
      </c>
      <c r="H187" s="57" t="str">
        <f t="shared" si="54"/>
        <v>0</v>
      </c>
      <c r="I187" s="57" t="str">
        <f t="shared" si="55"/>
        <v>26</v>
      </c>
    </row>
    <row r="188" spans="1:9" x14ac:dyDescent="0.2">
      <c r="A188" s="70" t="s">
        <v>445</v>
      </c>
      <c r="B188" s="60">
        <f t="shared" si="42"/>
        <v>349</v>
      </c>
      <c r="C188" s="63">
        <f t="shared" si="43"/>
        <v>461</v>
      </c>
      <c r="D188" s="57" t="str">
        <f t="shared" si="50"/>
        <v>938</v>
      </c>
      <c r="E188" s="57" t="str">
        <f t="shared" si="51"/>
        <v>3</v>
      </c>
      <c r="F188" s="57" t="str">
        <f t="shared" si="52"/>
        <v>4</v>
      </c>
      <c r="G188" s="57" t="str">
        <f t="shared" si="53"/>
        <v>0</v>
      </c>
      <c r="H188" s="57" t="str">
        <f t="shared" si="54"/>
        <v>0</v>
      </c>
      <c r="I188" s="57" t="str">
        <f t="shared" si="55"/>
        <v>26</v>
      </c>
    </row>
    <row r="189" spans="1:9" x14ac:dyDescent="0.2">
      <c r="A189" s="70">
        <v>93834600441</v>
      </c>
      <c r="B189" s="60">
        <f t="shared" si="42"/>
        <v>349</v>
      </c>
      <c r="C189" s="63">
        <f t="shared" si="43"/>
        <v>461</v>
      </c>
      <c r="D189" s="57" t="str">
        <f t="shared" si="50"/>
        <v>938</v>
      </c>
      <c r="E189" s="57" t="str">
        <f t="shared" si="51"/>
        <v>3</v>
      </c>
      <c r="F189" s="57" t="str">
        <f t="shared" si="52"/>
        <v>4</v>
      </c>
      <c r="G189" s="57" t="str">
        <f t="shared" si="53"/>
        <v>6</v>
      </c>
      <c r="H189" s="57" t="str">
        <f t="shared" si="54"/>
        <v>0</v>
      </c>
      <c r="I189" s="57" t="str">
        <f t="shared" si="55"/>
        <v>04</v>
      </c>
    </row>
    <row r="190" spans="1:9" x14ac:dyDescent="0.2">
      <c r="A190" s="70" t="s">
        <v>446</v>
      </c>
      <c r="B190" s="60">
        <f t="shared" si="42"/>
        <v>349</v>
      </c>
      <c r="C190" s="63">
        <f t="shared" si="43"/>
        <v>461</v>
      </c>
      <c r="D190" s="57" t="str">
        <f t="shared" si="50"/>
        <v>938</v>
      </c>
      <c r="E190" s="57" t="str">
        <f t="shared" si="51"/>
        <v>3</v>
      </c>
      <c r="F190" s="57" t="str">
        <f t="shared" si="52"/>
        <v>4</v>
      </c>
      <c r="G190" s="57" t="str">
        <f t="shared" si="53"/>
        <v>6</v>
      </c>
      <c r="H190" s="57" t="str">
        <f t="shared" si="54"/>
        <v>0</v>
      </c>
      <c r="I190" s="57" t="str">
        <f t="shared" si="55"/>
        <v>26</v>
      </c>
    </row>
    <row r="191" spans="1:9" x14ac:dyDescent="0.2">
      <c r="A191" s="70" t="s">
        <v>728</v>
      </c>
      <c r="B191" s="60">
        <f t="shared" si="42"/>
        <v>337</v>
      </c>
      <c r="C191" s="63">
        <f t="shared" si="43"/>
        <v>445</v>
      </c>
      <c r="D191" s="57" t="str">
        <f t="shared" si="50"/>
        <v>938</v>
      </c>
      <c r="E191" s="57" t="str">
        <f t="shared" si="51"/>
        <v>3</v>
      </c>
      <c r="F191" s="57" t="str">
        <f t="shared" si="52"/>
        <v>6</v>
      </c>
      <c r="G191" s="57" t="str">
        <f t="shared" si="53"/>
        <v>0</v>
      </c>
      <c r="H191" s="57" t="str">
        <f t="shared" si="54"/>
        <v>0</v>
      </c>
      <c r="I191" s="57" t="str">
        <f t="shared" si="55"/>
        <v>26</v>
      </c>
    </row>
    <row r="192" spans="1:9" x14ac:dyDescent="0.2">
      <c r="A192" s="70">
        <v>93837000441</v>
      </c>
      <c r="B192" s="60">
        <f t="shared" si="42"/>
        <v>316</v>
      </c>
      <c r="C192" s="63">
        <f t="shared" si="43"/>
        <v>417</v>
      </c>
      <c r="D192" s="57" t="str">
        <f t="shared" si="50"/>
        <v>938</v>
      </c>
      <c r="E192" s="57" t="str">
        <f t="shared" si="51"/>
        <v>3</v>
      </c>
      <c r="F192" s="57" t="str">
        <f t="shared" si="52"/>
        <v>7</v>
      </c>
      <c r="G192" s="57" t="str">
        <f t="shared" si="53"/>
        <v>0</v>
      </c>
      <c r="H192" s="57" t="str">
        <f t="shared" si="54"/>
        <v>0</v>
      </c>
      <c r="I192" s="57" t="str">
        <f t="shared" si="55"/>
        <v>04</v>
      </c>
    </row>
    <row r="193" spans="1:9" x14ac:dyDescent="0.2">
      <c r="A193" s="70">
        <v>93840000441</v>
      </c>
      <c r="B193" s="60">
        <f t="shared" si="42"/>
        <v>317</v>
      </c>
      <c r="C193" s="63">
        <f t="shared" si="43"/>
        <v>418</v>
      </c>
      <c r="D193" s="57" t="str">
        <f t="shared" si="50"/>
        <v>938</v>
      </c>
      <c r="E193" s="57" t="str">
        <f t="shared" si="51"/>
        <v>4</v>
      </c>
      <c r="F193" s="57" t="str">
        <f t="shared" si="52"/>
        <v>0</v>
      </c>
      <c r="G193" s="57" t="str">
        <f t="shared" si="53"/>
        <v>0</v>
      </c>
      <c r="H193" s="57" t="str">
        <f t="shared" si="54"/>
        <v>0</v>
      </c>
      <c r="I193" s="57" t="str">
        <f t="shared" si="55"/>
        <v>04</v>
      </c>
    </row>
    <row r="194" spans="1:9" x14ac:dyDescent="0.2">
      <c r="A194" s="70" t="s">
        <v>447</v>
      </c>
      <c r="B194" s="60">
        <f t="shared" si="42"/>
        <v>317</v>
      </c>
      <c r="C194" s="63">
        <f t="shared" si="43"/>
        <v>418</v>
      </c>
      <c r="D194" s="57" t="str">
        <f t="shared" si="50"/>
        <v>938</v>
      </c>
      <c r="E194" s="57" t="str">
        <f t="shared" si="51"/>
        <v>4</v>
      </c>
      <c r="F194" s="57" t="str">
        <f t="shared" si="52"/>
        <v>0</v>
      </c>
      <c r="G194" s="57" t="str">
        <f t="shared" si="53"/>
        <v>0</v>
      </c>
      <c r="H194" s="57" t="str">
        <f t="shared" si="54"/>
        <v>0</v>
      </c>
      <c r="I194" s="57" t="str">
        <f t="shared" si="55"/>
        <v>26</v>
      </c>
    </row>
    <row r="195" spans="1:9" x14ac:dyDescent="0.2">
      <c r="A195" s="70" t="s">
        <v>804</v>
      </c>
      <c r="B195" s="60">
        <f t="shared" si="42"/>
        <v>339</v>
      </c>
      <c r="C195" s="63">
        <f t="shared" si="43"/>
        <v>447</v>
      </c>
      <c r="D195" s="57" t="str">
        <f t="shared" si="50"/>
        <v>938</v>
      </c>
      <c r="E195" s="57" t="str">
        <f t="shared" si="51"/>
        <v>5</v>
      </c>
      <c r="F195" s="57" t="str">
        <f t="shared" si="52"/>
        <v>0</v>
      </c>
      <c r="G195" s="57" t="str">
        <f t="shared" si="53"/>
        <v>0</v>
      </c>
      <c r="H195" s="57" t="str">
        <f t="shared" si="54"/>
        <v>0</v>
      </c>
      <c r="I195" s="57" t="str">
        <f t="shared" si="55"/>
        <v>26</v>
      </c>
    </row>
    <row r="196" spans="1:9" x14ac:dyDescent="0.2">
      <c r="A196" s="70">
        <v>93860000441</v>
      </c>
      <c r="B196" s="60">
        <f t="shared" si="42"/>
        <v>305</v>
      </c>
      <c r="C196" s="63">
        <f t="shared" si="43"/>
        <v>402</v>
      </c>
      <c r="D196" s="57" t="str">
        <f t="shared" si="50"/>
        <v>938</v>
      </c>
      <c r="E196" s="57" t="str">
        <f t="shared" si="51"/>
        <v>6</v>
      </c>
      <c r="F196" s="57" t="str">
        <f t="shared" si="52"/>
        <v>0</v>
      </c>
      <c r="G196" s="57" t="str">
        <f t="shared" si="53"/>
        <v>0</v>
      </c>
      <c r="H196" s="57" t="str">
        <f t="shared" si="54"/>
        <v>0</v>
      </c>
      <c r="I196" s="57" t="str">
        <f t="shared" si="55"/>
        <v>04</v>
      </c>
    </row>
    <row r="197" spans="1:9" x14ac:dyDescent="0.2">
      <c r="A197" s="70" t="s">
        <v>448</v>
      </c>
      <c r="B197" s="60">
        <f t="shared" si="42"/>
        <v>305</v>
      </c>
      <c r="C197" s="63">
        <f t="shared" si="43"/>
        <v>402</v>
      </c>
      <c r="D197" s="57" t="str">
        <f t="shared" si="50"/>
        <v>938</v>
      </c>
      <c r="E197" s="57" t="str">
        <f t="shared" si="51"/>
        <v>6</v>
      </c>
      <c r="F197" s="57" t="str">
        <f t="shared" si="52"/>
        <v>0</v>
      </c>
      <c r="G197" s="57" t="str">
        <f t="shared" si="53"/>
        <v>0</v>
      </c>
      <c r="H197" s="57" t="str">
        <f t="shared" si="54"/>
        <v>0</v>
      </c>
      <c r="I197" s="57" t="str">
        <f t="shared" si="55"/>
        <v>26</v>
      </c>
    </row>
    <row r="198" spans="1:9" x14ac:dyDescent="0.2">
      <c r="A198" s="70" t="s">
        <v>2022</v>
      </c>
      <c r="B198" s="60">
        <f t="shared" si="42"/>
        <v>284</v>
      </c>
      <c r="C198" s="63">
        <f t="shared" si="43"/>
        <v>374</v>
      </c>
      <c r="D198" s="57" t="str">
        <f t="shared" si="50"/>
        <v>938</v>
      </c>
      <c r="E198" s="57" t="str">
        <f t="shared" si="51"/>
        <v>7</v>
      </c>
      <c r="F198" s="57" t="str">
        <f t="shared" si="52"/>
        <v>0</v>
      </c>
      <c r="G198" s="57" t="str">
        <f t="shared" si="53"/>
        <v>0</v>
      </c>
      <c r="H198" s="57" t="str">
        <f t="shared" si="54"/>
        <v>0</v>
      </c>
      <c r="I198" s="57" t="str">
        <f t="shared" si="55"/>
        <v>26</v>
      </c>
    </row>
    <row r="199" spans="1:9" x14ac:dyDescent="0.2">
      <c r="A199" s="70">
        <v>93878000441</v>
      </c>
      <c r="B199" s="60">
        <f t="shared" si="42"/>
        <v>284</v>
      </c>
      <c r="C199" s="63">
        <f t="shared" si="43"/>
        <v>374</v>
      </c>
      <c r="D199" s="57" t="str">
        <f t="shared" si="50"/>
        <v>938</v>
      </c>
      <c r="E199" s="57" t="str">
        <f t="shared" si="51"/>
        <v>7</v>
      </c>
      <c r="F199" s="57" t="str">
        <f t="shared" si="52"/>
        <v>8</v>
      </c>
      <c r="G199" s="57" t="str">
        <f t="shared" si="53"/>
        <v>0</v>
      </c>
      <c r="H199" s="57" t="str">
        <f t="shared" si="54"/>
        <v>0</v>
      </c>
      <c r="I199" s="57" t="str">
        <f t="shared" si="55"/>
        <v>04</v>
      </c>
    </row>
    <row r="200" spans="1:9" x14ac:dyDescent="0.2">
      <c r="A200" s="70" t="s">
        <v>449</v>
      </c>
      <c r="B200" s="60">
        <f t="shared" si="42"/>
        <v>284</v>
      </c>
      <c r="C200" s="63">
        <f t="shared" si="43"/>
        <v>374</v>
      </c>
      <c r="D200" s="57" t="str">
        <f t="shared" si="50"/>
        <v>938</v>
      </c>
      <c r="E200" s="57" t="str">
        <f t="shared" si="51"/>
        <v>7</v>
      </c>
      <c r="F200" s="57" t="str">
        <f t="shared" si="52"/>
        <v>8</v>
      </c>
      <c r="G200" s="57" t="str">
        <f t="shared" si="53"/>
        <v>0</v>
      </c>
      <c r="H200" s="57" t="str">
        <f t="shared" si="54"/>
        <v>0</v>
      </c>
      <c r="I200" s="57" t="str">
        <f t="shared" si="55"/>
        <v>26</v>
      </c>
    </row>
    <row r="201" spans="1:9" x14ac:dyDescent="0.2">
      <c r="A201" s="70" t="s">
        <v>450</v>
      </c>
      <c r="B201" s="60" t="e">
        <f t="shared" si="42"/>
        <v>#N/A</v>
      </c>
      <c r="C201" s="63" t="e">
        <f t="shared" ref="C201" si="56">$B$4+VLOOKUP(D201,$N$9:$P$20,3,FALSE)+VLOOKUP(E201,$N$23:$P$31,3,FALSE)+VLOOKUP(F201,$N$23:$P$31,3,FALSE)+VLOOKUP(G201,$N$23:$P$31,3,FALSE)+VLOOKUP(H201,$N$23:$P$31,3,FALSE)</f>
        <v>#N/A</v>
      </c>
      <c r="D201" s="57" t="str">
        <f t="shared" si="50"/>
        <v>946</v>
      </c>
      <c r="E201" s="57" t="str">
        <f t="shared" si="51"/>
        <v>1</v>
      </c>
      <c r="F201" s="57" t="str">
        <f t="shared" si="52"/>
        <v>3</v>
      </c>
      <c r="G201" s="57" t="str">
        <f t="shared" si="53"/>
        <v>0</v>
      </c>
      <c r="H201" s="57" t="str">
        <f t="shared" si="54"/>
        <v>0</v>
      </c>
      <c r="I201" s="57" t="str">
        <f t="shared" si="55"/>
        <v>26</v>
      </c>
    </row>
    <row r="202" spans="1:9" x14ac:dyDescent="0.2">
      <c r="B202" s="60"/>
      <c r="C202" s="60"/>
      <c r="D202" s="57"/>
      <c r="E202" s="57"/>
      <c r="F202" s="57"/>
      <c r="G202" s="57"/>
      <c r="H202" s="57"/>
      <c r="I202" s="57"/>
    </row>
    <row r="203" spans="1:9" x14ac:dyDescent="0.2">
      <c r="B203" s="60"/>
      <c r="C203" s="60"/>
      <c r="D203" s="57"/>
      <c r="E203" s="57"/>
      <c r="F203" s="57"/>
      <c r="G203" s="57"/>
      <c r="H203" s="57"/>
      <c r="I203" s="57"/>
    </row>
    <row r="204" spans="1:9" x14ac:dyDescent="0.2">
      <c r="B204" s="60"/>
      <c r="C204" s="60"/>
      <c r="D204" s="57"/>
      <c r="E204" s="57"/>
      <c r="F204" s="57"/>
      <c r="G204" s="57"/>
      <c r="H204" s="57"/>
      <c r="I204" s="57"/>
    </row>
    <row r="205" spans="1:9" x14ac:dyDescent="0.2">
      <c r="B205" s="60"/>
      <c r="C205" s="60"/>
      <c r="D205" s="57"/>
      <c r="E205" s="57"/>
      <c r="F205" s="57"/>
      <c r="G205" s="57"/>
      <c r="H205" s="57"/>
      <c r="I205" s="57"/>
    </row>
    <row r="206" spans="1:9" x14ac:dyDescent="0.2">
      <c r="B206" s="60"/>
      <c r="C206" s="60"/>
      <c r="D206" s="57"/>
      <c r="E206" s="57"/>
      <c r="F206" s="57"/>
      <c r="G206" s="57"/>
      <c r="H206" s="57"/>
      <c r="I206" s="57"/>
    </row>
    <row r="207" spans="1:9" x14ac:dyDescent="0.2">
      <c r="B207" s="60"/>
      <c r="C207" s="60"/>
      <c r="D207" s="57"/>
      <c r="E207" s="57"/>
      <c r="F207" s="57"/>
      <c r="G207" s="57"/>
      <c r="H207" s="57"/>
      <c r="I207" s="57"/>
    </row>
  </sheetData>
  <phoneticPr fontId="0" type="noConversion"/>
  <pageMargins left="0.75" right="0.75" top="1" bottom="1" header="0.5" footer="0.5"/>
  <pageSetup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10"/>
  <sheetViews>
    <sheetView zoomScaleNormal="100" zoomScalePageLayoutView="90" workbookViewId="0">
      <selection activeCell="N9" sqref="N9"/>
    </sheetView>
  </sheetViews>
  <sheetFormatPr defaultColWidth="8.85546875" defaultRowHeight="12" x14ac:dyDescent="0.2"/>
  <cols>
    <col min="1" max="1" width="20" style="41" customWidth="1"/>
    <col min="2" max="3" width="18.5703125" style="59" customWidth="1"/>
    <col min="4" max="5" width="8.85546875" style="41"/>
    <col min="6" max="9" width="10.42578125" style="41" customWidth="1"/>
    <col min="10" max="12" width="8.85546875" style="41"/>
    <col min="13" max="13" width="15.7109375" style="41" customWidth="1"/>
    <col min="14" max="15" width="10.140625" style="41" customWidth="1"/>
    <col min="16" max="16384" width="8.85546875" style="41"/>
  </cols>
  <sheetData>
    <row r="1" spans="1:18" ht="23.25" customHeight="1" x14ac:dyDescent="0.35">
      <c r="A1" s="99" t="s">
        <v>2072</v>
      </c>
      <c r="B1" s="41"/>
      <c r="C1" s="42"/>
      <c r="D1" s="38"/>
      <c r="E1" s="38"/>
      <c r="F1" s="38"/>
      <c r="L1" s="11">
        <v>1.04</v>
      </c>
      <c r="M1" s="12"/>
      <c r="N1" s="22" t="s">
        <v>0</v>
      </c>
      <c r="O1" s="23">
        <v>126</v>
      </c>
      <c r="P1" s="12"/>
      <c r="Q1" s="13" t="s">
        <v>2051</v>
      </c>
      <c r="R1" s="13">
        <v>1.3148972000000001</v>
      </c>
    </row>
    <row r="2" spans="1:18" ht="23.25" customHeight="1" thickBot="1" x14ac:dyDescent="0.25">
      <c r="B2" s="38"/>
      <c r="C2" s="42"/>
      <c r="D2" s="38"/>
      <c r="E2" s="38"/>
      <c r="F2" s="38"/>
      <c r="N2" s="24" t="s">
        <v>2055</v>
      </c>
      <c r="O2" s="25">
        <v>165</v>
      </c>
    </row>
    <row r="3" spans="1:18" x14ac:dyDescent="0.2">
      <c r="A3" s="100" t="s">
        <v>0</v>
      </c>
      <c r="B3" s="101">
        <f>ROUNDUP($L$1*O1,0)</f>
        <v>132</v>
      </c>
      <c r="C3" s="42"/>
      <c r="D3" s="38"/>
      <c r="E3" s="38"/>
      <c r="F3" s="38"/>
    </row>
    <row r="4" spans="1:18" x14ac:dyDescent="0.2">
      <c r="A4" s="100" t="s">
        <v>2055</v>
      </c>
      <c r="B4" s="101">
        <f>ROUNDUP($L$1*O2,0)</f>
        <v>172</v>
      </c>
      <c r="C4" s="42"/>
      <c r="D4" s="38"/>
      <c r="E4" s="38"/>
      <c r="F4" s="38"/>
    </row>
    <row r="6" spans="1:18" x14ac:dyDescent="0.2">
      <c r="B6" s="60"/>
      <c r="C6" s="60"/>
      <c r="D6" s="57"/>
      <c r="E6" s="57"/>
      <c r="F6" s="57"/>
      <c r="G6" s="57"/>
      <c r="H6" s="57"/>
      <c r="I6" s="57"/>
      <c r="J6" s="57"/>
    </row>
    <row r="7" spans="1:18" x14ac:dyDescent="0.2">
      <c r="B7" s="44" t="s">
        <v>2053</v>
      </c>
      <c r="C7" s="45" t="s">
        <v>2054</v>
      </c>
      <c r="D7" s="61" t="s">
        <v>2</v>
      </c>
      <c r="E7" s="61" t="s">
        <v>38</v>
      </c>
      <c r="F7" s="61" t="s">
        <v>39</v>
      </c>
      <c r="G7" s="61" t="s">
        <v>40</v>
      </c>
      <c r="H7" s="61" t="s">
        <v>41</v>
      </c>
      <c r="I7" s="61" t="s">
        <v>42</v>
      </c>
      <c r="J7" s="61" t="s">
        <v>7</v>
      </c>
    </row>
    <row r="8" spans="1:18" x14ac:dyDescent="0.2">
      <c r="B8" s="60"/>
      <c r="C8" s="63"/>
      <c r="D8" s="57"/>
      <c r="E8" s="57"/>
      <c r="F8" s="57"/>
      <c r="G8" s="57"/>
      <c r="H8" s="57"/>
      <c r="I8" s="57"/>
      <c r="J8" s="57"/>
      <c r="M8" s="17" t="s">
        <v>48</v>
      </c>
      <c r="N8" s="12" t="s">
        <v>2057</v>
      </c>
      <c r="O8" s="12" t="s">
        <v>2052</v>
      </c>
    </row>
    <row r="9" spans="1:18" x14ac:dyDescent="0.2">
      <c r="A9" s="41" t="s">
        <v>37</v>
      </c>
      <c r="B9" s="60">
        <f t="shared" ref="B9:B40" si="0">$B$3+VLOOKUP(E9,$M$9:$N$14,2,FALSE)+VLOOKUP(I9,$M$17:$N$22,2,FALSE)</f>
        <v>134</v>
      </c>
      <c r="C9" s="63">
        <f t="shared" ref="C9:C40" si="1">$B$4+VLOOKUP(E9,$M$9:$O$14,3,FALSE)+VLOOKUP(I9,$M$17:$O$22,3,FALSE)</f>
        <v>175</v>
      </c>
      <c r="D9" s="57" t="str">
        <f t="shared" ref="D9:D40" si="2">TRIM(LEFT(A9,2))</f>
        <v>96</v>
      </c>
      <c r="E9" s="57" t="str">
        <f t="shared" ref="E9:E40" si="3">TRIM(MID(A9,3,1))</f>
        <v>2</v>
      </c>
      <c r="F9" s="57" t="str">
        <f t="shared" ref="F9:F40" si="4">TRIM(MID(A9,4,1))</f>
        <v>1</v>
      </c>
      <c r="G9" s="57" t="str">
        <f t="shared" ref="G9:G40" si="5">TRIM(MID(A9,5,1))</f>
        <v>C</v>
      </c>
      <c r="H9" s="57" t="str">
        <f t="shared" ref="H9:H40" si="6">TRIM(MID(A9,6,1))</f>
        <v>1</v>
      </c>
      <c r="I9" s="57" t="str">
        <f t="shared" ref="I9:I40" si="7">TRIM(MID(A9,7,1))</f>
        <v>0</v>
      </c>
      <c r="J9" s="57" t="str">
        <f t="shared" ref="J9:J40" si="8">TRIM(MID(A9,8,2))</f>
        <v>03</v>
      </c>
      <c r="M9" s="27" t="s">
        <v>22</v>
      </c>
      <c r="N9" s="12">
        <v>2</v>
      </c>
      <c r="O9" s="12">
        <f>ROUNDUP(N9*$R$1,0)</f>
        <v>3</v>
      </c>
    </row>
    <row r="10" spans="1:18" x14ac:dyDescent="0.2">
      <c r="A10" s="41" t="s">
        <v>451</v>
      </c>
      <c r="B10" s="60">
        <f t="shared" si="0"/>
        <v>134</v>
      </c>
      <c r="C10" s="63">
        <f t="shared" si="1"/>
        <v>175</v>
      </c>
      <c r="D10" s="57" t="str">
        <f t="shared" si="2"/>
        <v>96</v>
      </c>
      <c r="E10" s="57" t="str">
        <f t="shared" si="3"/>
        <v>2</v>
      </c>
      <c r="F10" s="57" t="str">
        <f t="shared" si="4"/>
        <v>1</v>
      </c>
      <c r="G10" s="57" t="str">
        <f t="shared" si="5"/>
        <v>C</v>
      </c>
      <c r="H10" s="57" t="str">
        <f t="shared" si="6"/>
        <v>1</v>
      </c>
      <c r="I10" s="57" t="str">
        <f t="shared" si="7"/>
        <v>0</v>
      </c>
      <c r="J10" s="57" t="str">
        <f t="shared" si="8"/>
        <v>04</v>
      </c>
      <c r="M10" s="27" t="s">
        <v>43</v>
      </c>
      <c r="N10" s="12">
        <v>0</v>
      </c>
      <c r="O10" s="12">
        <f t="shared" ref="O10:O22" si="9">ROUNDUP(N10*$R$1,0)</f>
        <v>0</v>
      </c>
    </row>
    <row r="11" spans="1:18" x14ac:dyDescent="0.2">
      <c r="A11" s="41" t="s">
        <v>452</v>
      </c>
      <c r="B11" s="60">
        <f t="shared" si="0"/>
        <v>134</v>
      </c>
      <c r="C11" s="63">
        <f t="shared" si="1"/>
        <v>175</v>
      </c>
      <c r="D11" s="57" t="str">
        <f t="shared" si="2"/>
        <v>96</v>
      </c>
      <c r="E11" s="57" t="str">
        <f t="shared" si="3"/>
        <v>2</v>
      </c>
      <c r="F11" s="57" t="str">
        <f t="shared" si="4"/>
        <v>1</v>
      </c>
      <c r="G11" s="57" t="str">
        <f t="shared" si="5"/>
        <v>C</v>
      </c>
      <c r="H11" s="57" t="str">
        <f t="shared" si="6"/>
        <v>1</v>
      </c>
      <c r="I11" s="57" t="str">
        <f t="shared" si="7"/>
        <v>0</v>
      </c>
      <c r="J11" s="57" t="str">
        <f t="shared" si="8"/>
        <v>26</v>
      </c>
      <c r="M11" s="27" t="s">
        <v>44</v>
      </c>
      <c r="N11" s="12">
        <v>0</v>
      </c>
      <c r="O11" s="12">
        <f t="shared" si="9"/>
        <v>0</v>
      </c>
    </row>
    <row r="12" spans="1:18" x14ac:dyDescent="0.2">
      <c r="A12" s="41" t="s">
        <v>453</v>
      </c>
      <c r="B12" s="60">
        <f t="shared" si="0"/>
        <v>140</v>
      </c>
      <c r="C12" s="63">
        <f t="shared" si="1"/>
        <v>183</v>
      </c>
      <c r="D12" s="57" t="str">
        <f t="shared" si="2"/>
        <v>96</v>
      </c>
      <c r="E12" s="57" t="str">
        <f t="shared" si="3"/>
        <v>2</v>
      </c>
      <c r="F12" s="57" t="str">
        <f t="shared" si="4"/>
        <v>1</v>
      </c>
      <c r="G12" s="57" t="str">
        <f t="shared" si="5"/>
        <v>C</v>
      </c>
      <c r="H12" s="57" t="str">
        <f t="shared" si="6"/>
        <v>1</v>
      </c>
      <c r="I12" s="57" t="str">
        <f t="shared" si="7"/>
        <v>1</v>
      </c>
      <c r="J12" s="57" t="str">
        <f t="shared" si="8"/>
        <v>03</v>
      </c>
      <c r="M12" s="27" t="s">
        <v>45</v>
      </c>
      <c r="N12" s="12">
        <v>0</v>
      </c>
      <c r="O12" s="12">
        <f t="shared" si="9"/>
        <v>0</v>
      </c>
    </row>
    <row r="13" spans="1:18" x14ac:dyDescent="0.2">
      <c r="A13" s="41" t="s">
        <v>454</v>
      </c>
      <c r="B13" s="60">
        <f t="shared" si="0"/>
        <v>140</v>
      </c>
      <c r="C13" s="63">
        <f t="shared" si="1"/>
        <v>183</v>
      </c>
      <c r="D13" s="57" t="str">
        <f t="shared" si="2"/>
        <v>96</v>
      </c>
      <c r="E13" s="57" t="str">
        <f t="shared" si="3"/>
        <v>2</v>
      </c>
      <c r="F13" s="57" t="str">
        <f t="shared" si="4"/>
        <v>1</v>
      </c>
      <c r="G13" s="57" t="str">
        <f t="shared" si="5"/>
        <v>C</v>
      </c>
      <c r="H13" s="57" t="str">
        <f t="shared" si="6"/>
        <v>1</v>
      </c>
      <c r="I13" s="57" t="str">
        <f t="shared" si="7"/>
        <v>1</v>
      </c>
      <c r="J13" s="57" t="str">
        <f t="shared" si="8"/>
        <v>04</v>
      </c>
      <c r="M13" s="27" t="s">
        <v>46</v>
      </c>
      <c r="N13" s="12">
        <v>0</v>
      </c>
      <c r="O13" s="12">
        <f t="shared" si="9"/>
        <v>0</v>
      </c>
    </row>
    <row r="14" spans="1:18" x14ac:dyDescent="0.2">
      <c r="A14" s="41" t="s">
        <v>455</v>
      </c>
      <c r="B14" s="60">
        <f t="shared" si="0"/>
        <v>140</v>
      </c>
      <c r="C14" s="63">
        <f t="shared" si="1"/>
        <v>183</v>
      </c>
      <c r="D14" s="57" t="str">
        <f t="shared" si="2"/>
        <v>96</v>
      </c>
      <c r="E14" s="57" t="str">
        <f t="shared" si="3"/>
        <v>2</v>
      </c>
      <c r="F14" s="57" t="str">
        <f t="shared" si="4"/>
        <v>1</v>
      </c>
      <c r="G14" s="57" t="str">
        <f t="shared" si="5"/>
        <v>C</v>
      </c>
      <c r="H14" s="57" t="str">
        <f t="shared" si="6"/>
        <v>1</v>
      </c>
      <c r="I14" s="57" t="str">
        <f t="shared" si="7"/>
        <v>1</v>
      </c>
      <c r="J14" s="57" t="str">
        <f t="shared" si="8"/>
        <v>26</v>
      </c>
      <c r="M14" s="12"/>
      <c r="N14" s="12"/>
      <c r="O14" s="12"/>
    </row>
    <row r="15" spans="1:18" x14ac:dyDescent="0.2">
      <c r="A15" s="41" t="s">
        <v>456</v>
      </c>
      <c r="B15" s="60">
        <f t="shared" si="0"/>
        <v>148</v>
      </c>
      <c r="C15" s="63">
        <f t="shared" si="1"/>
        <v>194</v>
      </c>
      <c r="D15" s="57" t="str">
        <f t="shared" si="2"/>
        <v>96</v>
      </c>
      <c r="E15" s="57" t="str">
        <f t="shared" si="3"/>
        <v>2</v>
      </c>
      <c r="F15" s="57" t="str">
        <f t="shared" si="4"/>
        <v>1</v>
      </c>
      <c r="G15" s="57" t="str">
        <f t="shared" si="5"/>
        <v>C</v>
      </c>
      <c r="H15" s="57" t="str">
        <f t="shared" si="6"/>
        <v>1</v>
      </c>
      <c r="I15" s="57" t="str">
        <f t="shared" si="7"/>
        <v>2</v>
      </c>
      <c r="J15" s="57" t="str">
        <f t="shared" si="8"/>
        <v>03</v>
      </c>
      <c r="M15" s="12"/>
      <c r="N15" s="12"/>
      <c r="O15" s="12"/>
    </row>
    <row r="16" spans="1:18" x14ac:dyDescent="0.2">
      <c r="A16" s="41" t="s">
        <v>742</v>
      </c>
      <c r="B16" s="60">
        <f t="shared" si="0"/>
        <v>148</v>
      </c>
      <c r="C16" s="63">
        <f t="shared" si="1"/>
        <v>194</v>
      </c>
      <c r="D16" s="57" t="str">
        <f t="shared" si="2"/>
        <v>96</v>
      </c>
      <c r="E16" s="57" t="str">
        <f t="shared" si="3"/>
        <v>2</v>
      </c>
      <c r="F16" s="57" t="str">
        <f t="shared" si="4"/>
        <v>1</v>
      </c>
      <c r="G16" s="57" t="str">
        <f t="shared" si="5"/>
        <v>C</v>
      </c>
      <c r="H16" s="57" t="str">
        <f t="shared" si="6"/>
        <v>1</v>
      </c>
      <c r="I16" s="57" t="str">
        <f t="shared" si="7"/>
        <v>2</v>
      </c>
      <c r="J16" s="57" t="str">
        <f t="shared" si="8"/>
        <v>04</v>
      </c>
      <c r="M16" s="17" t="s">
        <v>47</v>
      </c>
      <c r="N16" s="12" t="s">
        <v>2057</v>
      </c>
      <c r="O16" s="12" t="s">
        <v>2052</v>
      </c>
    </row>
    <row r="17" spans="1:15" x14ac:dyDescent="0.2">
      <c r="A17" s="41" t="s">
        <v>457</v>
      </c>
      <c r="B17" s="60">
        <f t="shared" si="0"/>
        <v>148</v>
      </c>
      <c r="C17" s="63">
        <f t="shared" si="1"/>
        <v>194</v>
      </c>
      <c r="D17" s="57" t="str">
        <f t="shared" si="2"/>
        <v>96</v>
      </c>
      <c r="E17" s="57" t="str">
        <f t="shared" si="3"/>
        <v>2</v>
      </c>
      <c r="F17" s="57" t="str">
        <f t="shared" si="4"/>
        <v>1</v>
      </c>
      <c r="G17" s="57" t="str">
        <f t="shared" si="5"/>
        <v>C</v>
      </c>
      <c r="H17" s="57" t="str">
        <f t="shared" si="6"/>
        <v>1</v>
      </c>
      <c r="I17" s="57" t="str">
        <f t="shared" si="7"/>
        <v>2</v>
      </c>
      <c r="J17" s="57" t="str">
        <f t="shared" si="8"/>
        <v>26</v>
      </c>
      <c r="M17" s="27" t="s">
        <v>8</v>
      </c>
      <c r="N17" s="12">
        <v>0</v>
      </c>
      <c r="O17" s="12">
        <f t="shared" si="9"/>
        <v>0</v>
      </c>
    </row>
    <row r="18" spans="1:15" x14ac:dyDescent="0.2">
      <c r="A18" s="41" t="s">
        <v>458</v>
      </c>
      <c r="B18" s="60">
        <f t="shared" si="0"/>
        <v>134</v>
      </c>
      <c r="C18" s="63">
        <f t="shared" si="1"/>
        <v>175</v>
      </c>
      <c r="D18" s="57" t="str">
        <f t="shared" si="2"/>
        <v>96</v>
      </c>
      <c r="E18" s="57" t="str">
        <f t="shared" si="3"/>
        <v>2</v>
      </c>
      <c r="F18" s="57" t="str">
        <f t="shared" si="4"/>
        <v>1</v>
      </c>
      <c r="G18" s="57" t="str">
        <f t="shared" si="5"/>
        <v>C</v>
      </c>
      <c r="H18" s="57" t="str">
        <f t="shared" si="6"/>
        <v>1</v>
      </c>
      <c r="I18" s="57" t="str">
        <f t="shared" si="7"/>
        <v>3</v>
      </c>
      <c r="J18" s="57" t="str">
        <f t="shared" si="8"/>
        <v>03</v>
      </c>
      <c r="M18" s="27" t="s">
        <v>9</v>
      </c>
      <c r="N18" s="12">
        <v>6</v>
      </c>
      <c r="O18" s="12">
        <f t="shared" si="9"/>
        <v>8</v>
      </c>
    </row>
    <row r="19" spans="1:15" x14ac:dyDescent="0.2">
      <c r="A19" s="41" t="s">
        <v>760</v>
      </c>
      <c r="B19" s="60">
        <f t="shared" si="0"/>
        <v>134</v>
      </c>
      <c r="C19" s="63">
        <f t="shared" si="1"/>
        <v>175</v>
      </c>
      <c r="D19" s="57" t="str">
        <f t="shared" si="2"/>
        <v>96</v>
      </c>
      <c r="E19" s="57" t="str">
        <f t="shared" si="3"/>
        <v>2</v>
      </c>
      <c r="F19" s="57" t="str">
        <f t="shared" si="4"/>
        <v>1</v>
      </c>
      <c r="G19" s="57" t="str">
        <f t="shared" si="5"/>
        <v>C</v>
      </c>
      <c r="H19" s="57" t="str">
        <f t="shared" si="6"/>
        <v>1</v>
      </c>
      <c r="I19" s="57" t="str">
        <f t="shared" si="7"/>
        <v>3</v>
      </c>
      <c r="J19" s="57" t="str">
        <f t="shared" si="8"/>
        <v>26</v>
      </c>
      <c r="M19" s="27" t="s">
        <v>22</v>
      </c>
      <c r="N19" s="12">
        <v>14</v>
      </c>
      <c r="O19" s="12">
        <f t="shared" si="9"/>
        <v>19</v>
      </c>
    </row>
    <row r="20" spans="1:15" x14ac:dyDescent="0.2">
      <c r="A20" s="41" t="s">
        <v>459</v>
      </c>
      <c r="B20" s="60">
        <f t="shared" si="0"/>
        <v>134</v>
      </c>
      <c r="C20" s="63">
        <f t="shared" si="1"/>
        <v>175</v>
      </c>
      <c r="D20" s="57" t="str">
        <f t="shared" si="2"/>
        <v>96</v>
      </c>
      <c r="E20" s="57" t="str">
        <f t="shared" si="3"/>
        <v>2</v>
      </c>
      <c r="F20" s="57" t="str">
        <f t="shared" si="4"/>
        <v>1</v>
      </c>
      <c r="G20" s="57" t="str">
        <f t="shared" si="5"/>
        <v>C</v>
      </c>
      <c r="H20" s="57" t="str">
        <f t="shared" si="6"/>
        <v>2</v>
      </c>
      <c r="I20" s="57" t="str">
        <f t="shared" si="7"/>
        <v>0</v>
      </c>
      <c r="J20" s="57" t="str">
        <f t="shared" si="8"/>
        <v>03</v>
      </c>
      <c r="M20" s="27" t="s">
        <v>10</v>
      </c>
      <c r="N20" s="12">
        <v>0</v>
      </c>
      <c r="O20" s="12">
        <f t="shared" si="9"/>
        <v>0</v>
      </c>
    </row>
    <row r="21" spans="1:15" x14ac:dyDescent="0.2">
      <c r="A21" s="41" t="s">
        <v>460</v>
      </c>
      <c r="B21" s="60">
        <f t="shared" si="0"/>
        <v>134</v>
      </c>
      <c r="C21" s="63">
        <f t="shared" si="1"/>
        <v>175</v>
      </c>
      <c r="D21" s="57" t="str">
        <f t="shared" si="2"/>
        <v>96</v>
      </c>
      <c r="E21" s="57" t="str">
        <f t="shared" si="3"/>
        <v>2</v>
      </c>
      <c r="F21" s="57" t="str">
        <f t="shared" si="4"/>
        <v>1</v>
      </c>
      <c r="G21" s="57" t="str">
        <f t="shared" si="5"/>
        <v>C</v>
      </c>
      <c r="H21" s="57" t="str">
        <f t="shared" si="6"/>
        <v>2</v>
      </c>
      <c r="I21" s="57" t="str">
        <f t="shared" si="7"/>
        <v>0</v>
      </c>
      <c r="J21" s="57" t="str">
        <f t="shared" si="8"/>
        <v>04</v>
      </c>
      <c r="M21" s="27" t="s">
        <v>46</v>
      </c>
      <c r="N21" s="12">
        <v>8</v>
      </c>
      <c r="O21" s="12">
        <f t="shared" si="9"/>
        <v>11</v>
      </c>
    </row>
    <row r="22" spans="1:15" x14ac:dyDescent="0.2">
      <c r="A22" s="41" t="s">
        <v>461</v>
      </c>
      <c r="B22" s="60">
        <f t="shared" si="0"/>
        <v>134</v>
      </c>
      <c r="C22" s="63">
        <f t="shared" si="1"/>
        <v>175</v>
      </c>
      <c r="D22" s="57" t="str">
        <f t="shared" si="2"/>
        <v>96</v>
      </c>
      <c r="E22" s="57" t="str">
        <f t="shared" si="3"/>
        <v>2</v>
      </c>
      <c r="F22" s="57" t="str">
        <f t="shared" si="4"/>
        <v>1</v>
      </c>
      <c r="G22" s="57" t="str">
        <f t="shared" si="5"/>
        <v>C</v>
      </c>
      <c r="H22" s="57" t="str">
        <f t="shared" si="6"/>
        <v>2</v>
      </c>
      <c r="I22" s="57" t="str">
        <f t="shared" si="7"/>
        <v>0</v>
      </c>
      <c r="J22" s="57" t="str">
        <f t="shared" si="8"/>
        <v>26</v>
      </c>
      <c r="M22" s="27" t="s">
        <v>12</v>
      </c>
      <c r="N22" s="12">
        <v>0</v>
      </c>
      <c r="O22" s="12">
        <f t="shared" si="9"/>
        <v>0</v>
      </c>
    </row>
    <row r="23" spans="1:15" x14ac:dyDescent="0.2">
      <c r="A23" s="41" t="s">
        <v>462</v>
      </c>
      <c r="B23" s="60">
        <f t="shared" si="0"/>
        <v>140</v>
      </c>
      <c r="C23" s="63">
        <f t="shared" si="1"/>
        <v>183</v>
      </c>
      <c r="D23" s="57" t="str">
        <f t="shared" si="2"/>
        <v>96</v>
      </c>
      <c r="E23" s="57" t="str">
        <f t="shared" si="3"/>
        <v>2</v>
      </c>
      <c r="F23" s="57" t="str">
        <f t="shared" si="4"/>
        <v>1</v>
      </c>
      <c r="G23" s="57" t="str">
        <f t="shared" si="5"/>
        <v>C</v>
      </c>
      <c r="H23" s="57" t="str">
        <f t="shared" si="6"/>
        <v>2</v>
      </c>
      <c r="I23" s="57" t="str">
        <f t="shared" si="7"/>
        <v>1</v>
      </c>
      <c r="J23" s="57" t="str">
        <f t="shared" si="8"/>
        <v>03</v>
      </c>
    </row>
    <row r="24" spans="1:15" x14ac:dyDescent="0.2">
      <c r="A24" s="41" t="s">
        <v>463</v>
      </c>
      <c r="B24" s="60">
        <f t="shared" si="0"/>
        <v>140</v>
      </c>
      <c r="C24" s="63">
        <f t="shared" si="1"/>
        <v>183</v>
      </c>
      <c r="D24" s="57" t="str">
        <f t="shared" si="2"/>
        <v>96</v>
      </c>
      <c r="E24" s="57" t="str">
        <f t="shared" si="3"/>
        <v>2</v>
      </c>
      <c r="F24" s="57" t="str">
        <f t="shared" si="4"/>
        <v>1</v>
      </c>
      <c r="G24" s="57" t="str">
        <f t="shared" si="5"/>
        <v>C</v>
      </c>
      <c r="H24" s="57" t="str">
        <f t="shared" si="6"/>
        <v>2</v>
      </c>
      <c r="I24" s="57" t="str">
        <f t="shared" si="7"/>
        <v>1</v>
      </c>
      <c r="J24" s="57" t="str">
        <f t="shared" si="8"/>
        <v>04</v>
      </c>
    </row>
    <row r="25" spans="1:15" x14ac:dyDescent="0.2">
      <c r="A25" s="41" t="s">
        <v>464</v>
      </c>
      <c r="B25" s="60">
        <f t="shared" si="0"/>
        <v>140</v>
      </c>
      <c r="C25" s="63">
        <f t="shared" si="1"/>
        <v>183</v>
      </c>
      <c r="D25" s="57" t="str">
        <f t="shared" si="2"/>
        <v>96</v>
      </c>
      <c r="E25" s="57" t="str">
        <f t="shared" si="3"/>
        <v>2</v>
      </c>
      <c r="F25" s="57" t="str">
        <f t="shared" si="4"/>
        <v>1</v>
      </c>
      <c r="G25" s="57" t="str">
        <f t="shared" si="5"/>
        <v>C</v>
      </c>
      <c r="H25" s="57" t="str">
        <f t="shared" si="6"/>
        <v>2</v>
      </c>
      <c r="I25" s="57" t="str">
        <f t="shared" si="7"/>
        <v>1</v>
      </c>
      <c r="J25" s="57" t="str">
        <f t="shared" si="8"/>
        <v>26</v>
      </c>
    </row>
    <row r="26" spans="1:15" x14ac:dyDescent="0.2">
      <c r="A26" s="41" t="s">
        <v>465</v>
      </c>
      <c r="B26" s="60">
        <f t="shared" si="0"/>
        <v>148</v>
      </c>
      <c r="C26" s="63">
        <f t="shared" si="1"/>
        <v>194</v>
      </c>
      <c r="D26" s="57" t="str">
        <f t="shared" si="2"/>
        <v>96</v>
      </c>
      <c r="E26" s="57" t="str">
        <f t="shared" si="3"/>
        <v>2</v>
      </c>
      <c r="F26" s="57" t="str">
        <f t="shared" si="4"/>
        <v>1</v>
      </c>
      <c r="G26" s="57" t="str">
        <f t="shared" si="5"/>
        <v>C</v>
      </c>
      <c r="H26" s="57" t="str">
        <f t="shared" si="6"/>
        <v>2</v>
      </c>
      <c r="I26" s="57" t="str">
        <f t="shared" si="7"/>
        <v>2</v>
      </c>
      <c r="J26" s="57" t="str">
        <f t="shared" si="8"/>
        <v>03</v>
      </c>
    </row>
    <row r="27" spans="1:15" x14ac:dyDescent="0.2">
      <c r="A27" s="41" t="s">
        <v>766</v>
      </c>
      <c r="B27" s="60">
        <f t="shared" si="0"/>
        <v>148</v>
      </c>
      <c r="C27" s="63">
        <f t="shared" si="1"/>
        <v>194</v>
      </c>
      <c r="D27" s="57" t="str">
        <f t="shared" si="2"/>
        <v>96</v>
      </c>
      <c r="E27" s="57" t="str">
        <f t="shared" si="3"/>
        <v>2</v>
      </c>
      <c r="F27" s="57" t="str">
        <f t="shared" si="4"/>
        <v>1</v>
      </c>
      <c r="G27" s="57" t="str">
        <f t="shared" si="5"/>
        <v>C</v>
      </c>
      <c r="H27" s="57" t="str">
        <f t="shared" si="6"/>
        <v>2</v>
      </c>
      <c r="I27" s="57" t="str">
        <f t="shared" si="7"/>
        <v>2</v>
      </c>
      <c r="J27" s="57" t="str">
        <f t="shared" si="8"/>
        <v>04</v>
      </c>
    </row>
    <row r="28" spans="1:15" x14ac:dyDescent="0.2">
      <c r="A28" s="41" t="s">
        <v>466</v>
      </c>
      <c r="B28" s="60">
        <f t="shared" si="0"/>
        <v>148</v>
      </c>
      <c r="C28" s="63">
        <f t="shared" si="1"/>
        <v>194</v>
      </c>
      <c r="D28" s="57" t="str">
        <f t="shared" si="2"/>
        <v>96</v>
      </c>
      <c r="E28" s="57" t="str">
        <f t="shared" si="3"/>
        <v>2</v>
      </c>
      <c r="F28" s="57" t="str">
        <f t="shared" si="4"/>
        <v>1</v>
      </c>
      <c r="G28" s="57" t="str">
        <f t="shared" si="5"/>
        <v>C</v>
      </c>
      <c r="H28" s="57" t="str">
        <f t="shared" si="6"/>
        <v>2</v>
      </c>
      <c r="I28" s="57" t="str">
        <f t="shared" si="7"/>
        <v>2</v>
      </c>
      <c r="J28" s="57" t="str">
        <f t="shared" si="8"/>
        <v>26</v>
      </c>
    </row>
    <row r="29" spans="1:15" x14ac:dyDescent="0.2">
      <c r="A29" s="41" t="s">
        <v>764</v>
      </c>
      <c r="B29" s="60">
        <f t="shared" si="0"/>
        <v>134</v>
      </c>
      <c r="C29" s="63">
        <f t="shared" si="1"/>
        <v>175</v>
      </c>
      <c r="D29" s="57" t="str">
        <f t="shared" si="2"/>
        <v>96</v>
      </c>
      <c r="E29" s="57" t="str">
        <f t="shared" si="3"/>
        <v>2</v>
      </c>
      <c r="F29" s="57" t="str">
        <f t="shared" si="4"/>
        <v>1</v>
      </c>
      <c r="G29" s="57" t="str">
        <f t="shared" si="5"/>
        <v>C</v>
      </c>
      <c r="H29" s="57" t="str">
        <f t="shared" si="6"/>
        <v>2</v>
      </c>
      <c r="I29" s="57" t="str">
        <f t="shared" si="7"/>
        <v>3</v>
      </c>
      <c r="J29" s="57" t="str">
        <f t="shared" si="8"/>
        <v>26</v>
      </c>
    </row>
    <row r="30" spans="1:15" x14ac:dyDescent="0.2">
      <c r="A30" s="41" t="s">
        <v>467</v>
      </c>
      <c r="B30" s="60" t="e">
        <f t="shared" si="0"/>
        <v>#N/A</v>
      </c>
      <c r="C30" s="63" t="e">
        <f t="shared" si="1"/>
        <v>#N/A</v>
      </c>
      <c r="D30" s="57" t="str">
        <f t="shared" si="2"/>
        <v>96</v>
      </c>
      <c r="E30" s="57" t="str">
        <f t="shared" si="3"/>
        <v>2</v>
      </c>
      <c r="F30" s="57" t="str">
        <f t="shared" si="4"/>
        <v>1</v>
      </c>
      <c r="G30" s="57" t="str">
        <f t="shared" si="5"/>
        <v>C</v>
      </c>
      <c r="H30" s="57" t="str">
        <f t="shared" si="6"/>
        <v>K</v>
      </c>
      <c r="I30" s="57" t="str">
        <f t="shared" si="7"/>
        <v>S</v>
      </c>
      <c r="J30" s="57" t="str">
        <f t="shared" si="8"/>
        <v>26</v>
      </c>
    </row>
    <row r="31" spans="1:15" x14ac:dyDescent="0.2">
      <c r="A31" s="41" t="s">
        <v>468</v>
      </c>
      <c r="B31" s="60">
        <f t="shared" si="0"/>
        <v>134</v>
      </c>
      <c r="C31" s="63">
        <f t="shared" si="1"/>
        <v>175</v>
      </c>
      <c r="D31" s="57" t="str">
        <f t="shared" si="2"/>
        <v>96</v>
      </c>
      <c r="E31" s="57" t="str">
        <f t="shared" si="3"/>
        <v>2</v>
      </c>
      <c r="F31" s="57" t="str">
        <f t="shared" si="4"/>
        <v>1</v>
      </c>
      <c r="G31" s="57" t="str">
        <f t="shared" si="5"/>
        <v>R</v>
      </c>
      <c r="H31" s="57" t="str">
        <f t="shared" si="6"/>
        <v>D</v>
      </c>
      <c r="I31" s="57" t="str">
        <f t="shared" si="7"/>
        <v>0</v>
      </c>
      <c r="J31" s="57" t="str">
        <f t="shared" si="8"/>
        <v>44</v>
      </c>
    </row>
    <row r="32" spans="1:15" x14ac:dyDescent="0.2">
      <c r="A32" s="41" t="s">
        <v>469</v>
      </c>
      <c r="B32" s="60">
        <f t="shared" si="0"/>
        <v>134</v>
      </c>
      <c r="C32" s="63">
        <f t="shared" si="1"/>
        <v>175</v>
      </c>
      <c r="D32" s="57" t="str">
        <f t="shared" si="2"/>
        <v>96</v>
      </c>
      <c r="E32" s="57" t="str">
        <f t="shared" si="3"/>
        <v>2</v>
      </c>
      <c r="F32" s="57" t="str">
        <f t="shared" si="4"/>
        <v>2</v>
      </c>
      <c r="G32" s="57" t="str">
        <f t="shared" si="5"/>
        <v>C</v>
      </c>
      <c r="H32" s="57" t="str">
        <f t="shared" si="6"/>
        <v>1</v>
      </c>
      <c r="I32" s="57" t="str">
        <f t="shared" si="7"/>
        <v>0</v>
      </c>
      <c r="J32" s="57" t="str">
        <f t="shared" si="8"/>
        <v>03</v>
      </c>
    </row>
    <row r="33" spans="1:10" x14ac:dyDescent="0.2">
      <c r="A33" s="41" t="s">
        <v>470</v>
      </c>
      <c r="B33" s="60">
        <f t="shared" si="0"/>
        <v>134</v>
      </c>
      <c r="C33" s="63">
        <f t="shared" si="1"/>
        <v>175</v>
      </c>
      <c r="D33" s="57" t="str">
        <f t="shared" si="2"/>
        <v>96</v>
      </c>
      <c r="E33" s="57" t="str">
        <f t="shared" si="3"/>
        <v>2</v>
      </c>
      <c r="F33" s="57" t="str">
        <f t="shared" si="4"/>
        <v>2</v>
      </c>
      <c r="G33" s="57" t="str">
        <f t="shared" si="5"/>
        <v>C</v>
      </c>
      <c r="H33" s="57" t="str">
        <f t="shared" si="6"/>
        <v>1</v>
      </c>
      <c r="I33" s="57" t="str">
        <f t="shared" si="7"/>
        <v>0</v>
      </c>
      <c r="J33" s="57" t="str">
        <f t="shared" si="8"/>
        <v>04</v>
      </c>
    </row>
    <row r="34" spans="1:10" x14ac:dyDescent="0.2">
      <c r="A34" s="41" t="s">
        <v>471</v>
      </c>
      <c r="B34" s="60">
        <f t="shared" si="0"/>
        <v>134</v>
      </c>
      <c r="C34" s="63">
        <f t="shared" si="1"/>
        <v>175</v>
      </c>
      <c r="D34" s="57" t="str">
        <f t="shared" si="2"/>
        <v>96</v>
      </c>
      <c r="E34" s="57" t="str">
        <f t="shared" si="3"/>
        <v>2</v>
      </c>
      <c r="F34" s="57" t="str">
        <f t="shared" si="4"/>
        <v>2</v>
      </c>
      <c r="G34" s="57" t="str">
        <f t="shared" si="5"/>
        <v>C</v>
      </c>
      <c r="H34" s="57" t="str">
        <f t="shared" si="6"/>
        <v>1</v>
      </c>
      <c r="I34" s="57" t="str">
        <f t="shared" si="7"/>
        <v>0</v>
      </c>
      <c r="J34" s="57" t="str">
        <f t="shared" si="8"/>
        <v>26</v>
      </c>
    </row>
    <row r="35" spans="1:10" x14ac:dyDescent="0.2">
      <c r="A35" s="41" t="s">
        <v>771</v>
      </c>
      <c r="B35" s="60">
        <f t="shared" si="0"/>
        <v>140</v>
      </c>
      <c r="C35" s="63">
        <f t="shared" si="1"/>
        <v>183</v>
      </c>
      <c r="D35" s="57" t="str">
        <f t="shared" si="2"/>
        <v>96</v>
      </c>
      <c r="E35" s="57" t="str">
        <f t="shared" si="3"/>
        <v>2</v>
      </c>
      <c r="F35" s="57" t="str">
        <f t="shared" si="4"/>
        <v>2</v>
      </c>
      <c r="G35" s="57" t="str">
        <f t="shared" si="5"/>
        <v>C</v>
      </c>
      <c r="H35" s="57" t="str">
        <f t="shared" si="6"/>
        <v>1</v>
      </c>
      <c r="I35" s="57" t="str">
        <f t="shared" si="7"/>
        <v>1</v>
      </c>
      <c r="J35" s="57" t="str">
        <f t="shared" si="8"/>
        <v>03</v>
      </c>
    </row>
    <row r="36" spans="1:10" x14ac:dyDescent="0.2">
      <c r="A36" s="41" t="s">
        <v>472</v>
      </c>
      <c r="B36" s="60">
        <f t="shared" si="0"/>
        <v>140</v>
      </c>
      <c r="C36" s="63">
        <f t="shared" si="1"/>
        <v>183</v>
      </c>
      <c r="D36" s="57" t="str">
        <f t="shared" si="2"/>
        <v>96</v>
      </c>
      <c r="E36" s="57" t="str">
        <f t="shared" si="3"/>
        <v>2</v>
      </c>
      <c r="F36" s="57" t="str">
        <f t="shared" si="4"/>
        <v>2</v>
      </c>
      <c r="G36" s="57" t="str">
        <f t="shared" si="5"/>
        <v>C</v>
      </c>
      <c r="H36" s="57" t="str">
        <f t="shared" si="6"/>
        <v>1</v>
      </c>
      <c r="I36" s="57" t="str">
        <f t="shared" si="7"/>
        <v>1</v>
      </c>
      <c r="J36" s="57" t="str">
        <f t="shared" si="8"/>
        <v>26</v>
      </c>
    </row>
    <row r="37" spans="1:10" x14ac:dyDescent="0.2">
      <c r="A37" s="41" t="s">
        <v>473</v>
      </c>
      <c r="B37" s="60">
        <f t="shared" si="0"/>
        <v>148</v>
      </c>
      <c r="C37" s="63">
        <f t="shared" si="1"/>
        <v>194</v>
      </c>
      <c r="D37" s="57" t="str">
        <f t="shared" si="2"/>
        <v>96</v>
      </c>
      <c r="E37" s="57" t="str">
        <f t="shared" si="3"/>
        <v>2</v>
      </c>
      <c r="F37" s="57" t="str">
        <f t="shared" si="4"/>
        <v>2</v>
      </c>
      <c r="G37" s="57" t="str">
        <f t="shared" si="5"/>
        <v>C</v>
      </c>
      <c r="H37" s="57" t="str">
        <f t="shared" si="6"/>
        <v>1</v>
      </c>
      <c r="I37" s="57" t="str">
        <f t="shared" si="7"/>
        <v>2</v>
      </c>
      <c r="J37" s="57" t="str">
        <f t="shared" si="8"/>
        <v>03</v>
      </c>
    </row>
    <row r="38" spans="1:10" x14ac:dyDescent="0.2">
      <c r="A38" s="41" t="s">
        <v>474</v>
      </c>
      <c r="B38" s="60">
        <f t="shared" si="0"/>
        <v>148</v>
      </c>
      <c r="C38" s="63">
        <f t="shared" si="1"/>
        <v>194</v>
      </c>
      <c r="D38" s="57" t="str">
        <f t="shared" si="2"/>
        <v>96</v>
      </c>
      <c r="E38" s="57" t="str">
        <f t="shared" si="3"/>
        <v>2</v>
      </c>
      <c r="F38" s="57" t="str">
        <f t="shared" si="4"/>
        <v>2</v>
      </c>
      <c r="G38" s="57" t="str">
        <f t="shared" si="5"/>
        <v>C</v>
      </c>
      <c r="H38" s="57" t="str">
        <f t="shared" si="6"/>
        <v>1</v>
      </c>
      <c r="I38" s="57" t="str">
        <f t="shared" si="7"/>
        <v>2</v>
      </c>
      <c r="J38" s="57" t="str">
        <f t="shared" si="8"/>
        <v>26</v>
      </c>
    </row>
    <row r="39" spans="1:10" x14ac:dyDescent="0.2">
      <c r="A39" s="41" t="s">
        <v>475</v>
      </c>
      <c r="B39" s="60">
        <f t="shared" si="0"/>
        <v>134</v>
      </c>
      <c r="C39" s="63">
        <f t="shared" si="1"/>
        <v>175</v>
      </c>
      <c r="D39" s="57" t="str">
        <f t="shared" si="2"/>
        <v>96</v>
      </c>
      <c r="E39" s="57" t="str">
        <f t="shared" si="3"/>
        <v>2</v>
      </c>
      <c r="F39" s="57" t="str">
        <f t="shared" si="4"/>
        <v>2</v>
      </c>
      <c r="G39" s="57" t="str">
        <f t="shared" si="5"/>
        <v>C</v>
      </c>
      <c r="H39" s="57" t="str">
        <f t="shared" si="6"/>
        <v>2</v>
      </c>
      <c r="I39" s="57" t="str">
        <f t="shared" si="7"/>
        <v>0</v>
      </c>
      <c r="J39" s="57" t="str">
        <f t="shared" si="8"/>
        <v>03</v>
      </c>
    </row>
    <row r="40" spans="1:10" x14ac:dyDescent="0.2">
      <c r="A40" s="41" t="s">
        <v>476</v>
      </c>
      <c r="B40" s="60">
        <f t="shared" si="0"/>
        <v>134</v>
      </c>
      <c r="C40" s="63">
        <f t="shared" si="1"/>
        <v>175</v>
      </c>
      <c r="D40" s="57" t="str">
        <f t="shared" si="2"/>
        <v>96</v>
      </c>
      <c r="E40" s="57" t="str">
        <f t="shared" si="3"/>
        <v>2</v>
      </c>
      <c r="F40" s="57" t="str">
        <f t="shared" si="4"/>
        <v>2</v>
      </c>
      <c r="G40" s="57" t="str">
        <f t="shared" si="5"/>
        <v>C</v>
      </c>
      <c r="H40" s="57" t="str">
        <f t="shared" si="6"/>
        <v>2</v>
      </c>
      <c r="I40" s="57" t="str">
        <f t="shared" si="7"/>
        <v>0</v>
      </c>
      <c r="J40" s="57" t="str">
        <f t="shared" si="8"/>
        <v>04</v>
      </c>
    </row>
    <row r="41" spans="1:10" x14ac:dyDescent="0.2">
      <c r="A41" s="41" t="s">
        <v>477</v>
      </c>
      <c r="B41" s="60">
        <f t="shared" ref="B41:B72" si="10">$B$3+VLOOKUP(E41,$M$9:$N$14,2,FALSE)+VLOOKUP(I41,$M$17:$N$22,2,FALSE)</f>
        <v>134</v>
      </c>
      <c r="C41" s="63">
        <f t="shared" ref="C41:C72" si="11">$B$4+VLOOKUP(E41,$M$9:$O$14,3,FALSE)+VLOOKUP(I41,$M$17:$O$22,3,FALSE)</f>
        <v>175</v>
      </c>
      <c r="D41" s="57" t="str">
        <f t="shared" ref="D41:D67" si="12">TRIM(LEFT(A41,2))</f>
        <v>96</v>
      </c>
      <c r="E41" s="57" t="str">
        <f t="shared" ref="E41:E67" si="13">TRIM(MID(A41,3,1))</f>
        <v>2</v>
      </c>
      <c r="F41" s="57" t="str">
        <f t="shared" ref="F41:F67" si="14">TRIM(MID(A41,4,1))</f>
        <v>2</v>
      </c>
      <c r="G41" s="57" t="str">
        <f t="shared" ref="G41:G67" si="15">TRIM(MID(A41,5,1))</f>
        <v>C</v>
      </c>
      <c r="H41" s="57" t="str">
        <f t="shared" ref="H41:H67" si="16">TRIM(MID(A41,6,1))</f>
        <v>2</v>
      </c>
      <c r="I41" s="57" t="str">
        <f t="shared" ref="I41:I67" si="17">TRIM(MID(A41,7,1))</f>
        <v>0</v>
      </c>
      <c r="J41" s="57" t="str">
        <f t="shared" ref="J41:J67" si="18">TRIM(MID(A41,8,2))</f>
        <v>26</v>
      </c>
    </row>
    <row r="42" spans="1:10" x14ac:dyDescent="0.2">
      <c r="A42" s="41" t="s">
        <v>478</v>
      </c>
      <c r="B42" s="60">
        <f t="shared" si="10"/>
        <v>140</v>
      </c>
      <c r="C42" s="63">
        <f t="shared" si="11"/>
        <v>183</v>
      </c>
      <c r="D42" s="57" t="str">
        <f t="shared" si="12"/>
        <v>96</v>
      </c>
      <c r="E42" s="57" t="str">
        <f t="shared" si="13"/>
        <v>2</v>
      </c>
      <c r="F42" s="57" t="str">
        <f t="shared" si="14"/>
        <v>2</v>
      </c>
      <c r="G42" s="57" t="str">
        <f t="shared" si="15"/>
        <v>C</v>
      </c>
      <c r="H42" s="57" t="str">
        <f t="shared" si="16"/>
        <v>2</v>
      </c>
      <c r="I42" s="57" t="str">
        <f t="shared" si="17"/>
        <v>1</v>
      </c>
      <c r="J42" s="57" t="str">
        <f t="shared" si="18"/>
        <v>03</v>
      </c>
    </row>
    <row r="43" spans="1:10" x14ac:dyDescent="0.2">
      <c r="A43" s="41" t="s">
        <v>479</v>
      </c>
      <c r="B43" s="60">
        <f t="shared" si="10"/>
        <v>140</v>
      </c>
      <c r="C43" s="63">
        <f t="shared" si="11"/>
        <v>183</v>
      </c>
      <c r="D43" s="57" t="str">
        <f t="shared" si="12"/>
        <v>96</v>
      </c>
      <c r="E43" s="57" t="str">
        <f t="shared" si="13"/>
        <v>2</v>
      </c>
      <c r="F43" s="57" t="str">
        <f t="shared" si="14"/>
        <v>2</v>
      </c>
      <c r="G43" s="57" t="str">
        <f t="shared" si="15"/>
        <v>C</v>
      </c>
      <c r="H43" s="57" t="str">
        <f t="shared" si="16"/>
        <v>2</v>
      </c>
      <c r="I43" s="57" t="str">
        <f t="shared" si="17"/>
        <v>1</v>
      </c>
      <c r="J43" s="57" t="str">
        <f t="shared" si="18"/>
        <v>04</v>
      </c>
    </row>
    <row r="44" spans="1:10" x14ac:dyDescent="0.2">
      <c r="A44" s="41" t="s">
        <v>480</v>
      </c>
      <c r="B44" s="60">
        <f t="shared" si="10"/>
        <v>140</v>
      </c>
      <c r="C44" s="63">
        <f t="shared" si="11"/>
        <v>183</v>
      </c>
      <c r="D44" s="57" t="str">
        <f t="shared" si="12"/>
        <v>96</v>
      </c>
      <c r="E44" s="57" t="str">
        <f t="shared" si="13"/>
        <v>2</v>
      </c>
      <c r="F44" s="57" t="str">
        <f t="shared" si="14"/>
        <v>2</v>
      </c>
      <c r="G44" s="57" t="str">
        <f t="shared" si="15"/>
        <v>C</v>
      </c>
      <c r="H44" s="57" t="str">
        <f t="shared" si="16"/>
        <v>2</v>
      </c>
      <c r="I44" s="57" t="str">
        <f t="shared" si="17"/>
        <v>1</v>
      </c>
      <c r="J44" s="57" t="str">
        <f t="shared" si="18"/>
        <v>26</v>
      </c>
    </row>
    <row r="45" spans="1:10" x14ac:dyDescent="0.2">
      <c r="A45" s="41" t="s">
        <v>481</v>
      </c>
      <c r="B45" s="60">
        <f t="shared" si="10"/>
        <v>148</v>
      </c>
      <c r="C45" s="63">
        <f t="shared" si="11"/>
        <v>194</v>
      </c>
      <c r="D45" s="57" t="str">
        <f t="shared" si="12"/>
        <v>96</v>
      </c>
      <c r="E45" s="57" t="str">
        <f t="shared" si="13"/>
        <v>2</v>
      </c>
      <c r="F45" s="57" t="str">
        <f t="shared" si="14"/>
        <v>2</v>
      </c>
      <c r="G45" s="57" t="str">
        <f t="shared" si="15"/>
        <v>C</v>
      </c>
      <c r="H45" s="57" t="str">
        <f t="shared" si="16"/>
        <v>2</v>
      </c>
      <c r="I45" s="57" t="str">
        <f t="shared" si="17"/>
        <v>2</v>
      </c>
      <c r="J45" s="57" t="str">
        <f t="shared" si="18"/>
        <v>03</v>
      </c>
    </row>
    <row r="46" spans="1:10" x14ac:dyDescent="0.2">
      <c r="A46" s="41" t="s">
        <v>482</v>
      </c>
      <c r="B46" s="60">
        <f t="shared" si="10"/>
        <v>148</v>
      </c>
      <c r="C46" s="63">
        <f t="shared" si="11"/>
        <v>194</v>
      </c>
      <c r="D46" s="57" t="str">
        <f t="shared" si="12"/>
        <v>96</v>
      </c>
      <c r="E46" s="57" t="str">
        <f t="shared" si="13"/>
        <v>2</v>
      </c>
      <c r="F46" s="57" t="str">
        <f t="shared" si="14"/>
        <v>2</v>
      </c>
      <c r="G46" s="57" t="str">
        <f t="shared" si="15"/>
        <v>C</v>
      </c>
      <c r="H46" s="57" t="str">
        <f t="shared" si="16"/>
        <v>2</v>
      </c>
      <c r="I46" s="57" t="str">
        <f t="shared" si="17"/>
        <v>2</v>
      </c>
      <c r="J46" s="57" t="str">
        <f t="shared" si="18"/>
        <v>04</v>
      </c>
    </row>
    <row r="47" spans="1:10" x14ac:dyDescent="0.2">
      <c r="A47" s="41" t="s">
        <v>483</v>
      </c>
      <c r="B47" s="60">
        <f t="shared" si="10"/>
        <v>148</v>
      </c>
      <c r="C47" s="63">
        <f t="shared" si="11"/>
        <v>194</v>
      </c>
      <c r="D47" s="57" t="str">
        <f t="shared" si="12"/>
        <v>96</v>
      </c>
      <c r="E47" s="57" t="str">
        <f t="shared" si="13"/>
        <v>2</v>
      </c>
      <c r="F47" s="57" t="str">
        <f t="shared" si="14"/>
        <v>2</v>
      </c>
      <c r="G47" s="57" t="str">
        <f t="shared" si="15"/>
        <v>C</v>
      </c>
      <c r="H47" s="57" t="str">
        <f t="shared" si="16"/>
        <v>2</v>
      </c>
      <c r="I47" s="57" t="str">
        <f t="shared" si="17"/>
        <v>2</v>
      </c>
      <c r="J47" s="57" t="str">
        <f t="shared" si="18"/>
        <v>26</v>
      </c>
    </row>
    <row r="48" spans="1:10" x14ac:dyDescent="0.2">
      <c r="A48" s="41" t="s">
        <v>484</v>
      </c>
      <c r="B48" s="60">
        <f t="shared" si="10"/>
        <v>134</v>
      </c>
      <c r="C48" s="63">
        <f t="shared" si="11"/>
        <v>175</v>
      </c>
      <c r="D48" s="57" t="str">
        <f t="shared" si="12"/>
        <v>96</v>
      </c>
      <c r="E48" s="57" t="str">
        <f t="shared" si="13"/>
        <v>2</v>
      </c>
      <c r="F48" s="57" t="str">
        <f t="shared" si="14"/>
        <v>2</v>
      </c>
      <c r="G48" s="57" t="str">
        <f t="shared" si="15"/>
        <v>C</v>
      </c>
      <c r="H48" s="57" t="str">
        <f t="shared" si="16"/>
        <v>2</v>
      </c>
      <c r="I48" s="57" t="str">
        <f t="shared" si="17"/>
        <v>3</v>
      </c>
      <c r="J48" s="57" t="str">
        <f t="shared" si="18"/>
        <v>26</v>
      </c>
    </row>
    <row r="49" spans="1:10" x14ac:dyDescent="0.2">
      <c r="A49" s="41" t="s">
        <v>485</v>
      </c>
      <c r="B49" s="60">
        <f t="shared" si="10"/>
        <v>134</v>
      </c>
      <c r="C49" s="63">
        <f t="shared" si="11"/>
        <v>175</v>
      </c>
      <c r="D49" s="57" t="str">
        <f t="shared" si="12"/>
        <v>96</v>
      </c>
      <c r="E49" s="57" t="str">
        <f t="shared" si="13"/>
        <v>2</v>
      </c>
      <c r="F49" s="57" t="str">
        <f t="shared" si="14"/>
        <v>3</v>
      </c>
      <c r="G49" s="57" t="str">
        <f t="shared" si="15"/>
        <v>C</v>
      </c>
      <c r="H49" s="57" t="str">
        <f t="shared" si="16"/>
        <v>1</v>
      </c>
      <c r="I49" s="57" t="str">
        <f t="shared" si="17"/>
        <v>0</v>
      </c>
      <c r="J49" s="57" t="str">
        <f t="shared" si="18"/>
        <v>26</v>
      </c>
    </row>
    <row r="50" spans="1:10" x14ac:dyDescent="0.2">
      <c r="A50" s="41" t="s">
        <v>486</v>
      </c>
      <c r="B50" s="60">
        <f t="shared" si="10"/>
        <v>140</v>
      </c>
      <c r="C50" s="63">
        <f t="shared" si="11"/>
        <v>183</v>
      </c>
      <c r="D50" s="57" t="str">
        <f t="shared" si="12"/>
        <v>96</v>
      </c>
      <c r="E50" s="57" t="str">
        <f t="shared" si="13"/>
        <v>2</v>
      </c>
      <c r="F50" s="57" t="str">
        <f t="shared" si="14"/>
        <v>3</v>
      </c>
      <c r="G50" s="57" t="str">
        <f t="shared" si="15"/>
        <v>C</v>
      </c>
      <c r="H50" s="57" t="str">
        <f t="shared" si="16"/>
        <v>1</v>
      </c>
      <c r="I50" s="57" t="str">
        <f t="shared" si="17"/>
        <v>1</v>
      </c>
      <c r="J50" s="57" t="str">
        <f t="shared" si="18"/>
        <v>26</v>
      </c>
    </row>
    <row r="51" spans="1:10" x14ac:dyDescent="0.2">
      <c r="A51" s="41" t="s">
        <v>741</v>
      </c>
      <c r="B51" s="60">
        <f t="shared" si="10"/>
        <v>148</v>
      </c>
      <c r="C51" s="63">
        <f t="shared" si="11"/>
        <v>194</v>
      </c>
      <c r="D51" s="57" t="str">
        <f t="shared" si="12"/>
        <v>96</v>
      </c>
      <c r="E51" s="57" t="str">
        <f t="shared" si="13"/>
        <v>2</v>
      </c>
      <c r="F51" s="57" t="str">
        <f t="shared" si="14"/>
        <v>3</v>
      </c>
      <c r="G51" s="57" t="str">
        <f t="shared" si="15"/>
        <v>C</v>
      </c>
      <c r="H51" s="57" t="str">
        <f t="shared" si="16"/>
        <v>1</v>
      </c>
      <c r="I51" s="57" t="str">
        <f t="shared" si="17"/>
        <v>2</v>
      </c>
      <c r="J51" s="57" t="str">
        <f t="shared" si="18"/>
        <v>04</v>
      </c>
    </row>
    <row r="52" spans="1:10" x14ac:dyDescent="0.2">
      <c r="A52" s="41" t="s">
        <v>487</v>
      </c>
      <c r="B52" s="60">
        <f t="shared" si="10"/>
        <v>148</v>
      </c>
      <c r="C52" s="63">
        <f t="shared" si="11"/>
        <v>194</v>
      </c>
      <c r="D52" s="57" t="str">
        <f t="shared" si="12"/>
        <v>96</v>
      </c>
      <c r="E52" s="57" t="str">
        <f t="shared" si="13"/>
        <v>2</v>
      </c>
      <c r="F52" s="57" t="str">
        <f t="shared" si="14"/>
        <v>3</v>
      </c>
      <c r="G52" s="57" t="str">
        <f t="shared" si="15"/>
        <v>C</v>
      </c>
      <c r="H52" s="57" t="str">
        <f t="shared" si="16"/>
        <v>1</v>
      </c>
      <c r="I52" s="57" t="str">
        <f t="shared" si="17"/>
        <v>2</v>
      </c>
      <c r="J52" s="57" t="str">
        <f t="shared" si="18"/>
        <v>26</v>
      </c>
    </row>
    <row r="53" spans="1:10" x14ac:dyDescent="0.2">
      <c r="A53" s="41" t="s">
        <v>768</v>
      </c>
      <c r="B53" s="60">
        <f t="shared" si="10"/>
        <v>134</v>
      </c>
      <c r="C53" s="63">
        <f t="shared" si="11"/>
        <v>175</v>
      </c>
      <c r="D53" s="57" t="str">
        <f t="shared" si="12"/>
        <v>96</v>
      </c>
      <c r="E53" s="57" t="str">
        <f t="shared" si="13"/>
        <v>2</v>
      </c>
      <c r="F53" s="57" t="str">
        <f t="shared" si="14"/>
        <v>3</v>
      </c>
      <c r="G53" s="57" t="str">
        <f t="shared" si="15"/>
        <v>C</v>
      </c>
      <c r="H53" s="57" t="str">
        <f t="shared" si="16"/>
        <v>2</v>
      </c>
      <c r="I53" s="57" t="str">
        <f t="shared" si="17"/>
        <v>0</v>
      </c>
      <c r="J53" s="57" t="str">
        <f t="shared" si="18"/>
        <v>03</v>
      </c>
    </row>
    <row r="54" spans="1:10" x14ac:dyDescent="0.2">
      <c r="A54" s="41" t="s">
        <v>2023</v>
      </c>
      <c r="B54" s="60">
        <f t="shared" si="10"/>
        <v>134</v>
      </c>
      <c r="C54" s="63">
        <f t="shared" si="11"/>
        <v>175</v>
      </c>
      <c r="D54" s="57" t="str">
        <f t="shared" si="12"/>
        <v>96</v>
      </c>
      <c r="E54" s="57" t="str">
        <f t="shared" si="13"/>
        <v>2</v>
      </c>
      <c r="F54" s="57" t="str">
        <f t="shared" si="14"/>
        <v>3</v>
      </c>
      <c r="G54" s="57" t="str">
        <f t="shared" si="15"/>
        <v>C</v>
      </c>
      <c r="H54" s="57" t="str">
        <f t="shared" si="16"/>
        <v>2</v>
      </c>
      <c r="I54" s="57" t="str">
        <f t="shared" si="17"/>
        <v>0</v>
      </c>
      <c r="J54" s="57" t="str">
        <f t="shared" si="18"/>
        <v>04</v>
      </c>
    </row>
    <row r="55" spans="1:10" x14ac:dyDescent="0.2">
      <c r="A55" s="41" t="s">
        <v>488</v>
      </c>
      <c r="B55" s="60">
        <f t="shared" si="10"/>
        <v>134</v>
      </c>
      <c r="C55" s="63">
        <f t="shared" si="11"/>
        <v>175</v>
      </c>
      <c r="D55" s="57" t="str">
        <f t="shared" si="12"/>
        <v>96</v>
      </c>
      <c r="E55" s="57" t="str">
        <f t="shared" si="13"/>
        <v>2</v>
      </c>
      <c r="F55" s="57" t="str">
        <f t="shared" si="14"/>
        <v>3</v>
      </c>
      <c r="G55" s="57" t="str">
        <f t="shared" si="15"/>
        <v>C</v>
      </c>
      <c r="H55" s="57" t="str">
        <f t="shared" si="16"/>
        <v>2</v>
      </c>
      <c r="I55" s="57" t="str">
        <f t="shared" si="17"/>
        <v>0</v>
      </c>
      <c r="J55" s="57" t="str">
        <f t="shared" si="18"/>
        <v>26</v>
      </c>
    </row>
    <row r="56" spans="1:10" x14ac:dyDescent="0.2">
      <c r="A56" s="41" t="s">
        <v>769</v>
      </c>
      <c r="B56" s="60">
        <f t="shared" si="10"/>
        <v>140</v>
      </c>
      <c r="C56" s="63">
        <f t="shared" si="11"/>
        <v>183</v>
      </c>
      <c r="D56" s="57" t="str">
        <f t="shared" si="12"/>
        <v>96</v>
      </c>
      <c r="E56" s="57" t="str">
        <f t="shared" si="13"/>
        <v>2</v>
      </c>
      <c r="F56" s="57" t="str">
        <f t="shared" si="14"/>
        <v>3</v>
      </c>
      <c r="G56" s="57" t="str">
        <f t="shared" si="15"/>
        <v>C</v>
      </c>
      <c r="H56" s="57" t="str">
        <f t="shared" si="16"/>
        <v>2</v>
      </c>
      <c r="I56" s="57" t="str">
        <f t="shared" si="17"/>
        <v>1</v>
      </c>
      <c r="J56" s="57" t="str">
        <f t="shared" si="18"/>
        <v>03</v>
      </c>
    </row>
    <row r="57" spans="1:10" x14ac:dyDescent="0.2">
      <c r="A57" s="41" t="s">
        <v>489</v>
      </c>
      <c r="B57" s="60">
        <f t="shared" si="10"/>
        <v>140</v>
      </c>
      <c r="C57" s="63">
        <f t="shared" si="11"/>
        <v>183</v>
      </c>
      <c r="D57" s="57" t="str">
        <f t="shared" si="12"/>
        <v>96</v>
      </c>
      <c r="E57" s="57" t="str">
        <f t="shared" si="13"/>
        <v>2</v>
      </c>
      <c r="F57" s="57" t="str">
        <f t="shared" si="14"/>
        <v>3</v>
      </c>
      <c r="G57" s="57" t="str">
        <f t="shared" si="15"/>
        <v>C</v>
      </c>
      <c r="H57" s="57" t="str">
        <f t="shared" si="16"/>
        <v>2</v>
      </c>
      <c r="I57" s="57" t="str">
        <f t="shared" si="17"/>
        <v>1</v>
      </c>
      <c r="J57" s="57" t="str">
        <f t="shared" si="18"/>
        <v>04</v>
      </c>
    </row>
    <row r="58" spans="1:10" x14ac:dyDescent="0.2">
      <c r="A58" s="41" t="s">
        <v>490</v>
      </c>
      <c r="B58" s="60">
        <f t="shared" si="10"/>
        <v>140</v>
      </c>
      <c r="C58" s="63">
        <f t="shared" si="11"/>
        <v>183</v>
      </c>
      <c r="D58" s="57" t="str">
        <f t="shared" si="12"/>
        <v>96</v>
      </c>
      <c r="E58" s="57" t="str">
        <f t="shared" si="13"/>
        <v>2</v>
      </c>
      <c r="F58" s="57" t="str">
        <f t="shared" si="14"/>
        <v>3</v>
      </c>
      <c r="G58" s="57" t="str">
        <f t="shared" si="15"/>
        <v>C</v>
      </c>
      <c r="H58" s="57" t="str">
        <f t="shared" si="16"/>
        <v>2</v>
      </c>
      <c r="I58" s="57" t="str">
        <f t="shared" si="17"/>
        <v>1</v>
      </c>
      <c r="J58" s="57" t="str">
        <f t="shared" si="18"/>
        <v>26</v>
      </c>
    </row>
    <row r="59" spans="1:10" x14ac:dyDescent="0.2">
      <c r="A59" s="41" t="s">
        <v>491</v>
      </c>
      <c r="B59" s="60">
        <f t="shared" si="10"/>
        <v>148</v>
      </c>
      <c r="C59" s="63">
        <f t="shared" si="11"/>
        <v>194</v>
      </c>
      <c r="D59" s="57" t="str">
        <f t="shared" si="12"/>
        <v>96</v>
      </c>
      <c r="E59" s="57" t="str">
        <f t="shared" si="13"/>
        <v>2</v>
      </c>
      <c r="F59" s="57" t="str">
        <f t="shared" si="14"/>
        <v>3</v>
      </c>
      <c r="G59" s="57" t="str">
        <f t="shared" si="15"/>
        <v>C</v>
      </c>
      <c r="H59" s="57" t="str">
        <f t="shared" si="16"/>
        <v>2</v>
      </c>
      <c r="I59" s="57" t="str">
        <f t="shared" si="17"/>
        <v>2</v>
      </c>
      <c r="J59" s="57" t="str">
        <f t="shared" si="18"/>
        <v>26</v>
      </c>
    </row>
    <row r="60" spans="1:10" x14ac:dyDescent="0.2">
      <c r="A60" s="41" t="s">
        <v>765</v>
      </c>
      <c r="B60" s="60">
        <f t="shared" si="10"/>
        <v>134</v>
      </c>
      <c r="C60" s="63">
        <f t="shared" si="11"/>
        <v>175</v>
      </c>
      <c r="D60" s="57" t="str">
        <f t="shared" si="12"/>
        <v>96</v>
      </c>
      <c r="E60" s="57" t="str">
        <f t="shared" si="13"/>
        <v>2</v>
      </c>
      <c r="F60" s="57" t="str">
        <f t="shared" si="14"/>
        <v>3</v>
      </c>
      <c r="G60" s="57" t="str">
        <f t="shared" si="15"/>
        <v>C</v>
      </c>
      <c r="H60" s="57" t="str">
        <f t="shared" si="16"/>
        <v>2</v>
      </c>
      <c r="I60" s="57" t="str">
        <f t="shared" si="17"/>
        <v>3</v>
      </c>
      <c r="J60" s="57" t="str">
        <f t="shared" si="18"/>
        <v>26</v>
      </c>
    </row>
    <row r="61" spans="1:10" x14ac:dyDescent="0.2">
      <c r="A61" s="41" t="s">
        <v>492</v>
      </c>
      <c r="B61" s="60" t="e">
        <f t="shared" si="10"/>
        <v>#N/A</v>
      </c>
      <c r="C61" s="63" t="e">
        <f t="shared" si="11"/>
        <v>#N/A</v>
      </c>
      <c r="D61" s="57" t="str">
        <f t="shared" si="12"/>
        <v>96</v>
      </c>
      <c r="E61" s="57" t="str">
        <f t="shared" si="13"/>
        <v>6</v>
      </c>
      <c r="F61" s="57" t="str">
        <f t="shared" si="14"/>
        <v>1</v>
      </c>
      <c r="G61" s="57" t="str">
        <f t="shared" si="15"/>
        <v>A</v>
      </c>
      <c r="H61" s="57" t="str">
        <f t="shared" si="16"/>
        <v>2</v>
      </c>
      <c r="I61" s="57" t="str">
        <f t="shared" si="17"/>
        <v>6</v>
      </c>
      <c r="J61" s="57" t="str">
        <f t="shared" si="18"/>
        <v>D4</v>
      </c>
    </row>
    <row r="62" spans="1:10" x14ac:dyDescent="0.2">
      <c r="A62" s="41" t="s">
        <v>493</v>
      </c>
      <c r="B62" s="60">
        <f t="shared" si="10"/>
        <v>132</v>
      </c>
      <c r="C62" s="63">
        <f t="shared" si="11"/>
        <v>172</v>
      </c>
      <c r="D62" s="57" t="str">
        <f t="shared" si="12"/>
        <v>96</v>
      </c>
      <c r="E62" s="57" t="str">
        <f t="shared" si="13"/>
        <v>6</v>
      </c>
      <c r="F62" s="57" t="str">
        <f t="shared" si="14"/>
        <v>1</v>
      </c>
      <c r="G62" s="57" t="str">
        <f t="shared" si="15"/>
        <v>C</v>
      </c>
      <c r="H62" s="57" t="str">
        <f t="shared" si="16"/>
        <v>1</v>
      </c>
      <c r="I62" s="57" t="str">
        <f t="shared" si="17"/>
        <v>0</v>
      </c>
      <c r="J62" s="57" t="str">
        <f t="shared" si="18"/>
        <v>03</v>
      </c>
    </row>
    <row r="63" spans="1:10" x14ac:dyDescent="0.2">
      <c r="A63" s="41" t="s">
        <v>494</v>
      </c>
      <c r="B63" s="60">
        <f t="shared" si="10"/>
        <v>132</v>
      </c>
      <c r="C63" s="63">
        <f t="shared" si="11"/>
        <v>172</v>
      </c>
      <c r="D63" s="57" t="str">
        <f t="shared" si="12"/>
        <v>96</v>
      </c>
      <c r="E63" s="57" t="str">
        <f t="shared" si="13"/>
        <v>6</v>
      </c>
      <c r="F63" s="57" t="str">
        <f t="shared" si="14"/>
        <v>1</v>
      </c>
      <c r="G63" s="57" t="str">
        <f t="shared" si="15"/>
        <v>C</v>
      </c>
      <c r="H63" s="57" t="str">
        <f t="shared" si="16"/>
        <v>1</v>
      </c>
      <c r="I63" s="57" t="str">
        <f t="shared" si="17"/>
        <v>0</v>
      </c>
      <c r="J63" s="57" t="str">
        <f t="shared" si="18"/>
        <v>04</v>
      </c>
    </row>
    <row r="64" spans="1:10" x14ac:dyDescent="0.2">
      <c r="A64" s="41" t="s">
        <v>495</v>
      </c>
      <c r="B64" s="60">
        <f t="shared" si="10"/>
        <v>132</v>
      </c>
      <c r="C64" s="63">
        <f t="shared" si="11"/>
        <v>172</v>
      </c>
      <c r="D64" s="57" t="str">
        <f t="shared" si="12"/>
        <v>96</v>
      </c>
      <c r="E64" s="57" t="str">
        <f t="shared" si="13"/>
        <v>6</v>
      </c>
      <c r="F64" s="57" t="str">
        <f t="shared" si="14"/>
        <v>1</v>
      </c>
      <c r="G64" s="57" t="str">
        <f t="shared" si="15"/>
        <v>C</v>
      </c>
      <c r="H64" s="57" t="str">
        <f t="shared" si="16"/>
        <v>1</v>
      </c>
      <c r="I64" s="57" t="str">
        <f t="shared" si="17"/>
        <v>0</v>
      </c>
      <c r="J64" s="57" t="str">
        <f t="shared" si="18"/>
        <v>26</v>
      </c>
    </row>
    <row r="65" spans="1:10" x14ac:dyDescent="0.2">
      <c r="A65" s="41" t="s">
        <v>805</v>
      </c>
      <c r="B65" s="60">
        <f t="shared" si="10"/>
        <v>138</v>
      </c>
      <c r="C65" s="63">
        <f t="shared" si="11"/>
        <v>180</v>
      </c>
      <c r="D65" s="57" t="str">
        <f t="shared" si="12"/>
        <v>96</v>
      </c>
      <c r="E65" s="57" t="str">
        <f t="shared" si="13"/>
        <v>6</v>
      </c>
      <c r="F65" s="57" t="str">
        <f t="shared" si="14"/>
        <v>1</v>
      </c>
      <c r="G65" s="57" t="str">
        <f t="shared" si="15"/>
        <v>C</v>
      </c>
      <c r="H65" s="57" t="str">
        <f t="shared" si="16"/>
        <v>1</v>
      </c>
      <c r="I65" s="57" t="str">
        <f t="shared" si="17"/>
        <v>1</v>
      </c>
      <c r="J65" s="57" t="str">
        <f t="shared" si="18"/>
        <v>03</v>
      </c>
    </row>
    <row r="66" spans="1:10" x14ac:dyDescent="0.2">
      <c r="A66" s="41" t="s">
        <v>748</v>
      </c>
      <c r="B66" s="60">
        <f t="shared" si="10"/>
        <v>138</v>
      </c>
      <c r="C66" s="63">
        <f t="shared" si="11"/>
        <v>180</v>
      </c>
      <c r="D66" s="57" t="str">
        <f t="shared" si="12"/>
        <v>96</v>
      </c>
      <c r="E66" s="57" t="str">
        <f t="shared" si="13"/>
        <v>6</v>
      </c>
      <c r="F66" s="57" t="str">
        <f t="shared" si="14"/>
        <v>1</v>
      </c>
      <c r="G66" s="57" t="str">
        <f t="shared" si="15"/>
        <v>C</v>
      </c>
      <c r="H66" s="57" t="str">
        <f t="shared" si="16"/>
        <v>1</v>
      </c>
      <c r="I66" s="57" t="str">
        <f t="shared" si="17"/>
        <v>1</v>
      </c>
      <c r="J66" s="57" t="str">
        <f t="shared" si="18"/>
        <v>04</v>
      </c>
    </row>
    <row r="67" spans="1:10" x14ac:dyDescent="0.2">
      <c r="A67" s="41" t="s">
        <v>496</v>
      </c>
      <c r="B67" s="60">
        <f t="shared" si="10"/>
        <v>138</v>
      </c>
      <c r="C67" s="63">
        <f t="shared" si="11"/>
        <v>180</v>
      </c>
      <c r="D67" s="57" t="str">
        <f t="shared" si="12"/>
        <v>96</v>
      </c>
      <c r="E67" s="57" t="str">
        <f t="shared" si="13"/>
        <v>6</v>
      </c>
      <c r="F67" s="57" t="str">
        <f t="shared" si="14"/>
        <v>1</v>
      </c>
      <c r="G67" s="57" t="str">
        <f t="shared" si="15"/>
        <v>C</v>
      </c>
      <c r="H67" s="57" t="str">
        <f t="shared" si="16"/>
        <v>1</v>
      </c>
      <c r="I67" s="57" t="str">
        <f t="shared" si="17"/>
        <v>1</v>
      </c>
      <c r="J67" s="57" t="str">
        <f t="shared" si="18"/>
        <v>26</v>
      </c>
    </row>
    <row r="68" spans="1:10" x14ac:dyDescent="0.2">
      <c r="A68" s="41" t="s">
        <v>497</v>
      </c>
      <c r="B68" s="60">
        <f t="shared" si="10"/>
        <v>146</v>
      </c>
      <c r="C68" s="63">
        <f t="shared" si="11"/>
        <v>191</v>
      </c>
      <c r="D68" s="57" t="str">
        <f t="shared" ref="D68:D107" si="19">TRIM(LEFT(A68,2))</f>
        <v>96</v>
      </c>
      <c r="E68" s="57" t="str">
        <f t="shared" ref="E68:E107" si="20">TRIM(MID(A68,3,1))</f>
        <v>6</v>
      </c>
      <c r="F68" s="57" t="str">
        <f t="shared" ref="F68:F107" si="21">TRIM(MID(A68,4,1))</f>
        <v>1</v>
      </c>
      <c r="G68" s="57" t="str">
        <f t="shared" ref="G68:G107" si="22">TRIM(MID(A68,5,1))</f>
        <v>C</v>
      </c>
      <c r="H68" s="57" t="str">
        <f t="shared" ref="H68:H107" si="23">TRIM(MID(A68,6,1))</f>
        <v>1</v>
      </c>
      <c r="I68" s="57" t="str">
        <f t="shared" ref="I68:I107" si="24">TRIM(MID(A68,7,1))</f>
        <v>2</v>
      </c>
      <c r="J68" s="57" t="str">
        <f t="shared" ref="J68:J107" si="25">TRIM(MID(A68,8,2))</f>
        <v>04</v>
      </c>
    </row>
    <row r="69" spans="1:10" x14ac:dyDescent="0.2">
      <c r="A69" s="41" t="s">
        <v>498</v>
      </c>
      <c r="B69" s="60">
        <f t="shared" si="10"/>
        <v>146</v>
      </c>
      <c r="C69" s="63">
        <f t="shared" si="11"/>
        <v>191</v>
      </c>
      <c r="D69" s="57" t="str">
        <f t="shared" si="19"/>
        <v>96</v>
      </c>
      <c r="E69" s="57" t="str">
        <f t="shared" si="20"/>
        <v>6</v>
      </c>
      <c r="F69" s="57" t="str">
        <f t="shared" si="21"/>
        <v>1</v>
      </c>
      <c r="G69" s="57" t="str">
        <f t="shared" si="22"/>
        <v>C</v>
      </c>
      <c r="H69" s="57" t="str">
        <f t="shared" si="23"/>
        <v>1</v>
      </c>
      <c r="I69" s="57" t="str">
        <f t="shared" si="24"/>
        <v>2</v>
      </c>
      <c r="J69" s="57" t="str">
        <f t="shared" si="25"/>
        <v>26</v>
      </c>
    </row>
    <row r="70" spans="1:10" x14ac:dyDescent="0.2">
      <c r="A70" s="41" t="s">
        <v>499</v>
      </c>
      <c r="B70" s="60">
        <f t="shared" si="10"/>
        <v>132</v>
      </c>
      <c r="C70" s="63">
        <f t="shared" si="11"/>
        <v>172</v>
      </c>
      <c r="D70" s="57" t="str">
        <f t="shared" si="19"/>
        <v>96</v>
      </c>
      <c r="E70" s="57" t="str">
        <f t="shared" si="20"/>
        <v>6</v>
      </c>
      <c r="F70" s="57" t="str">
        <f t="shared" si="21"/>
        <v>1</v>
      </c>
      <c r="G70" s="57" t="str">
        <f t="shared" si="22"/>
        <v>C</v>
      </c>
      <c r="H70" s="57" t="str">
        <f t="shared" si="23"/>
        <v>2</v>
      </c>
      <c r="I70" s="57" t="str">
        <f t="shared" si="24"/>
        <v>0</v>
      </c>
      <c r="J70" s="57" t="str">
        <f t="shared" si="25"/>
        <v>03</v>
      </c>
    </row>
    <row r="71" spans="1:10" x14ac:dyDescent="0.2">
      <c r="A71" s="41" t="s">
        <v>806</v>
      </c>
      <c r="B71" s="60">
        <f t="shared" si="10"/>
        <v>132</v>
      </c>
      <c r="C71" s="63">
        <f t="shared" si="11"/>
        <v>172</v>
      </c>
      <c r="D71" s="57" t="str">
        <f t="shared" si="19"/>
        <v>96</v>
      </c>
      <c r="E71" s="57" t="str">
        <f t="shared" si="20"/>
        <v>6</v>
      </c>
      <c r="F71" s="57" t="str">
        <f t="shared" si="21"/>
        <v>1</v>
      </c>
      <c r="G71" s="57" t="str">
        <f t="shared" si="22"/>
        <v>C</v>
      </c>
      <c r="H71" s="57" t="str">
        <f t="shared" si="23"/>
        <v>2</v>
      </c>
      <c r="I71" s="57" t="str">
        <f t="shared" si="24"/>
        <v>0</v>
      </c>
      <c r="J71" s="57" t="str">
        <f t="shared" si="25"/>
        <v>04</v>
      </c>
    </row>
    <row r="72" spans="1:10" x14ac:dyDescent="0.2">
      <c r="A72" s="41" t="s">
        <v>500</v>
      </c>
      <c r="B72" s="60">
        <f t="shared" si="10"/>
        <v>132</v>
      </c>
      <c r="C72" s="63">
        <f t="shared" si="11"/>
        <v>172</v>
      </c>
      <c r="D72" s="57" t="str">
        <f t="shared" si="19"/>
        <v>96</v>
      </c>
      <c r="E72" s="57" t="str">
        <f t="shared" si="20"/>
        <v>6</v>
      </c>
      <c r="F72" s="57" t="str">
        <f t="shared" si="21"/>
        <v>1</v>
      </c>
      <c r="G72" s="57" t="str">
        <f t="shared" si="22"/>
        <v>C</v>
      </c>
      <c r="H72" s="57" t="str">
        <f t="shared" si="23"/>
        <v>2</v>
      </c>
      <c r="I72" s="57" t="str">
        <f t="shared" si="24"/>
        <v>0</v>
      </c>
      <c r="J72" s="57" t="str">
        <f t="shared" si="25"/>
        <v>26</v>
      </c>
    </row>
    <row r="73" spans="1:10" x14ac:dyDescent="0.2">
      <c r="A73" s="41" t="s">
        <v>501</v>
      </c>
      <c r="B73" s="60">
        <f t="shared" ref="B73:B104" si="26">$B$3+VLOOKUP(E73,$M$9:$N$14,2,FALSE)+VLOOKUP(I73,$M$17:$N$22,2,FALSE)</f>
        <v>138</v>
      </c>
      <c r="C73" s="63">
        <f t="shared" ref="C73:C104" si="27">$B$4+VLOOKUP(E73,$M$9:$O$14,3,FALSE)+VLOOKUP(I73,$M$17:$O$22,3,FALSE)</f>
        <v>180</v>
      </c>
      <c r="D73" s="57" t="str">
        <f t="shared" si="19"/>
        <v>96</v>
      </c>
      <c r="E73" s="57" t="str">
        <f t="shared" si="20"/>
        <v>6</v>
      </c>
      <c r="F73" s="57" t="str">
        <f t="shared" si="21"/>
        <v>1</v>
      </c>
      <c r="G73" s="57" t="str">
        <f t="shared" si="22"/>
        <v>C</v>
      </c>
      <c r="H73" s="57" t="str">
        <f t="shared" si="23"/>
        <v>2</v>
      </c>
      <c r="I73" s="57" t="str">
        <f t="shared" si="24"/>
        <v>1</v>
      </c>
      <c r="J73" s="57" t="str">
        <f t="shared" si="25"/>
        <v>03</v>
      </c>
    </row>
    <row r="74" spans="1:10" x14ac:dyDescent="0.2">
      <c r="A74" s="41" t="s">
        <v>502</v>
      </c>
      <c r="B74" s="60">
        <f t="shared" si="26"/>
        <v>138</v>
      </c>
      <c r="C74" s="63">
        <f t="shared" si="27"/>
        <v>180</v>
      </c>
      <c r="D74" s="57" t="str">
        <f t="shared" si="19"/>
        <v>96</v>
      </c>
      <c r="E74" s="57" t="str">
        <f t="shared" si="20"/>
        <v>6</v>
      </c>
      <c r="F74" s="57" t="str">
        <f t="shared" si="21"/>
        <v>1</v>
      </c>
      <c r="G74" s="57" t="str">
        <f t="shared" si="22"/>
        <v>C</v>
      </c>
      <c r="H74" s="57" t="str">
        <f t="shared" si="23"/>
        <v>2</v>
      </c>
      <c r="I74" s="57" t="str">
        <f t="shared" si="24"/>
        <v>1</v>
      </c>
      <c r="J74" s="57" t="str">
        <f t="shared" si="25"/>
        <v>04</v>
      </c>
    </row>
    <row r="75" spans="1:10" x14ac:dyDescent="0.2">
      <c r="A75" s="41" t="s">
        <v>503</v>
      </c>
      <c r="B75" s="60">
        <f t="shared" si="26"/>
        <v>138</v>
      </c>
      <c r="C75" s="63">
        <f t="shared" si="27"/>
        <v>180</v>
      </c>
      <c r="D75" s="57" t="str">
        <f t="shared" si="19"/>
        <v>96</v>
      </c>
      <c r="E75" s="57" t="str">
        <f t="shared" si="20"/>
        <v>6</v>
      </c>
      <c r="F75" s="57" t="str">
        <f t="shared" si="21"/>
        <v>1</v>
      </c>
      <c r="G75" s="57" t="str">
        <f t="shared" si="22"/>
        <v>C</v>
      </c>
      <c r="H75" s="57" t="str">
        <f t="shared" si="23"/>
        <v>2</v>
      </c>
      <c r="I75" s="57" t="str">
        <f t="shared" si="24"/>
        <v>1</v>
      </c>
      <c r="J75" s="57" t="str">
        <f t="shared" si="25"/>
        <v>26</v>
      </c>
    </row>
    <row r="76" spans="1:10" x14ac:dyDescent="0.2">
      <c r="A76" s="41" t="s">
        <v>504</v>
      </c>
      <c r="B76" s="60">
        <f t="shared" si="26"/>
        <v>146</v>
      </c>
      <c r="C76" s="63">
        <f t="shared" si="27"/>
        <v>191</v>
      </c>
      <c r="D76" s="57" t="str">
        <f t="shared" si="19"/>
        <v>96</v>
      </c>
      <c r="E76" s="57" t="str">
        <f t="shared" si="20"/>
        <v>6</v>
      </c>
      <c r="F76" s="57" t="str">
        <f t="shared" si="21"/>
        <v>1</v>
      </c>
      <c r="G76" s="57" t="str">
        <f t="shared" si="22"/>
        <v>C</v>
      </c>
      <c r="H76" s="57" t="str">
        <f t="shared" si="23"/>
        <v>2</v>
      </c>
      <c r="I76" s="57" t="str">
        <f t="shared" si="24"/>
        <v>2</v>
      </c>
      <c r="J76" s="57" t="str">
        <f t="shared" si="25"/>
        <v>26</v>
      </c>
    </row>
    <row r="77" spans="1:10" x14ac:dyDescent="0.2">
      <c r="A77" s="41" t="s">
        <v>505</v>
      </c>
      <c r="B77" s="60" t="e">
        <f t="shared" si="26"/>
        <v>#N/A</v>
      </c>
      <c r="C77" s="63" t="e">
        <f t="shared" si="27"/>
        <v>#N/A</v>
      </c>
      <c r="D77" s="57" t="str">
        <f t="shared" si="19"/>
        <v>96</v>
      </c>
      <c r="E77" s="57" t="str">
        <f t="shared" si="20"/>
        <v>6</v>
      </c>
      <c r="F77" s="57" t="str">
        <f t="shared" si="21"/>
        <v>1</v>
      </c>
      <c r="G77" s="57" t="str">
        <f t="shared" si="22"/>
        <v>H</v>
      </c>
      <c r="H77" s="57" t="str">
        <f t="shared" si="23"/>
        <v>A</v>
      </c>
      <c r="I77" s="57" t="str">
        <f t="shared" si="24"/>
        <v>R</v>
      </c>
      <c r="J77" s="57" t="str">
        <f t="shared" si="25"/>
        <v>26</v>
      </c>
    </row>
    <row r="78" spans="1:10" x14ac:dyDescent="0.2">
      <c r="A78" s="41" t="s">
        <v>506</v>
      </c>
      <c r="B78" s="60">
        <f t="shared" si="26"/>
        <v>146</v>
      </c>
      <c r="C78" s="63">
        <f t="shared" si="27"/>
        <v>191</v>
      </c>
      <c r="D78" s="57" t="str">
        <f t="shared" si="19"/>
        <v>96</v>
      </c>
      <c r="E78" s="57" t="str">
        <f t="shared" si="20"/>
        <v>6</v>
      </c>
      <c r="F78" s="57" t="str">
        <f t="shared" si="21"/>
        <v>1</v>
      </c>
      <c r="G78" s="57" t="str">
        <f t="shared" si="22"/>
        <v>L</v>
      </c>
      <c r="H78" s="57" t="str">
        <f t="shared" si="23"/>
        <v>V</v>
      </c>
      <c r="I78" s="57" t="str">
        <f t="shared" si="24"/>
        <v>2</v>
      </c>
      <c r="J78" s="57" t="str">
        <f t="shared" si="25"/>
        <v>6D</v>
      </c>
    </row>
    <row r="79" spans="1:10" x14ac:dyDescent="0.2">
      <c r="A79" s="41" t="s">
        <v>507</v>
      </c>
      <c r="B79" s="60">
        <f t="shared" si="26"/>
        <v>132</v>
      </c>
      <c r="C79" s="63">
        <f t="shared" si="27"/>
        <v>172</v>
      </c>
      <c r="D79" s="57" t="str">
        <f t="shared" si="19"/>
        <v>96</v>
      </c>
      <c r="E79" s="57" t="str">
        <f t="shared" si="20"/>
        <v>6</v>
      </c>
      <c r="F79" s="57" t="str">
        <f t="shared" si="21"/>
        <v>1</v>
      </c>
      <c r="G79" s="57" t="str">
        <f t="shared" si="22"/>
        <v>O</v>
      </c>
      <c r="H79" s="57" t="str">
        <f t="shared" si="23"/>
        <v>M</v>
      </c>
      <c r="I79" s="57" t="str">
        <f t="shared" si="24"/>
        <v>0</v>
      </c>
      <c r="J79" s="57" t="str">
        <f t="shared" si="25"/>
        <v>44</v>
      </c>
    </row>
    <row r="80" spans="1:10" x14ac:dyDescent="0.2">
      <c r="A80" s="41" t="s">
        <v>508</v>
      </c>
      <c r="B80" s="60" t="e">
        <f t="shared" si="26"/>
        <v>#N/A</v>
      </c>
      <c r="C80" s="63" t="e">
        <f t="shared" si="27"/>
        <v>#N/A</v>
      </c>
      <c r="D80" s="57" t="str">
        <f t="shared" si="19"/>
        <v>96</v>
      </c>
      <c r="E80" s="57" t="str">
        <f t="shared" si="20"/>
        <v>6</v>
      </c>
      <c r="F80" s="57" t="str">
        <f t="shared" si="21"/>
        <v>1</v>
      </c>
      <c r="G80" s="57" t="str">
        <f t="shared" si="22"/>
        <v>O</v>
      </c>
      <c r="H80" s="57" t="str">
        <f t="shared" si="23"/>
        <v>M</v>
      </c>
      <c r="I80" s="57" t="str">
        <f t="shared" si="24"/>
        <v>D</v>
      </c>
      <c r="J80" s="57" t="str">
        <f t="shared" si="25"/>
        <v>03</v>
      </c>
    </row>
    <row r="81" spans="1:10" x14ac:dyDescent="0.2">
      <c r="A81" s="41" t="s">
        <v>509</v>
      </c>
      <c r="B81" s="60" t="e">
        <f t="shared" si="26"/>
        <v>#N/A</v>
      </c>
      <c r="C81" s="63" t="e">
        <f t="shared" si="27"/>
        <v>#N/A</v>
      </c>
      <c r="D81" s="57" t="str">
        <f t="shared" si="19"/>
        <v>96</v>
      </c>
      <c r="E81" s="57" t="str">
        <f t="shared" si="20"/>
        <v>6</v>
      </c>
      <c r="F81" s="57" t="str">
        <f t="shared" si="21"/>
        <v>1</v>
      </c>
      <c r="G81" s="57" t="str">
        <f t="shared" si="22"/>
        <v>O</v>
      </c>
      <c r="H81" s="57" t="str">
        <f t="shared" si="23"/>
        <v>M</v>
      </c>
      <c r="I81" s="57" t="str">
        <f t="shared" si="24"/>
        <v>D</v>
      </c>
      <c r="J81" s="57" t="str">
        <f t="shared" si="25"/>
        <v>26</v>
      </c>
    </row>
    <row r="82" spans="1:10" x14ac:dyDescent="0.2">
      <c r="A82" s="41" t="s">
        <v>510</v>
      </c>
      <c r="B82" s="60" t="e">
        <f t="shared" si="26"/>
        <v>#N/A</v>
      </c>
      <c r="C82" s="63" t="e">
        <f t="shared" si="27"/>
        <v>#N/A</v>
      </c>
      <c r="D82" s="57" t="str">
        <f t="shared" si="19"/>
        <v>96</v>
      </c>
      <c r="E82" s="57" t="str">
        <f t="shared" si="20"/>
        <v>6</v>
      </c>
      <c r="F82" s="57" t="str">
        <f t="shared" si="21"/>
        <v>1</v>
      </c>
      <c r="G82" s="57" t="str">
        <f t="shared" si="22"/>
        <v>P</v>
      </c>
      <c r="H82" s="57" t="str">
        <f t="shared" si="23"/>
        <v>A</v>
      </c>
      <c r="I82" s="57" t="str">
        <f t="shared" si="24"/>
        <v>L</v>
      </c>
      <c r="J82" s="57" t="str">
        <f t="shared" si="25"/>
        <v>26</v>
      </c>
    </row>
    <row r="83" spans="1:10" x14ac:dyDescent="0.2">
      <c r="A83" s="41" t="s">
        <v>511</v>
      </c>
      <c r="B83" s="60">
        <f t="shared" si="26"/>
        <v>146</v>
      </c>
      <c r="C83" s="63">
        <f t="shared" si="27"/>
        <v>191</v>
      </c>
      <c r="D83" s="57" t="str">
        <f t="shared" si="19"/>
        <v>96</v>
      </c>
      <c r="E83" s="57" t="str">
        <f t="shared" si="20"/>
        <v>6</v>
      </c>
      <c r="F83" s="57" t="str">
        <f t="shared" si="21"/>
        <v>1</v>
      </c>
      <c r="G83" s="57" t="str">
        <f t="shared" si="22"/>
        <v>R</v>
      </c>
      <c r="H83" s="57" t="str">
        <f t="shared" si="23"/>
        <v>M</v>
      </c>
      <c r="I83" s="57" t="str">
        <f t="shared" si="24"/>
        <v>2</v>
      </c>
      <c r="J83" s="57" t="str">
        <f t="shared" si="25"/>
        <v>6D</v>
      </c>
    </row>
    <row r="84" spans="1:10" x14ac:dyDescent="0.2">
      <c r="A84" s="41" t="s">
        <v>512</v>
      </c>
      <c r="B84" s="60" t="e">
        <f t="shared" si="26"/>
        <v>#N/A</v>
      </c>
      <c r="C84" s="63" t="e">
        <f t="shared" si="27"/>
        <v>#N/A</v>
      </c>
      <c r="D84" s="57" t="str">
        <f t="shared" si="19"/>
        <v>96</v>
      </c>
      <c r="E84" s="57" t="str">
        <f t="shared" si="20"/>
        <v>6</v>
      </c>
      <c r="F84" s="57" t="str">
        <f t="shared" si="21"/>
        <v>1</v>
      </c>
      <c r="G84" s="57" t="str">
        <f t="shared" si="22"/>
        <v>V</v>
      </c>
      <c r="H84" s="57" t="str">
        <f t="shared" si="23"/>
        <v>L</v>
      </c>
      <c r="I84" s="57" t="str">
        <f t="shared" si="24"/>
        <v>C</v>
      </c>
      <c r="J84" s="57" t="str">
        <f t="shared" si="25"/>
        <v>10</v>
      </c>
    </row>
    <row r="85" spans="1:10" x14ac:dyDescent="0.2">
      <c r="A85" s="41" t="s">
        <v>513</v>
      </c>
      <c r="B85" s="60" t="e">
        <f t="shared" si="26"/>
        <v>#N/A</v>
      </c>
      <c r="C85" s="63" t="e">
        <f t="shared" si="27"/>
        <v>#N/A</v>
      </c>
      <c r="D85" s="57" t="str">
        <f t="shared" si="19"/>
        <v>96</v>
      </c>
      <c r="E85" s="57" t="str">
        <f t="shared" si="20"/>
        <v>6</v>
      </c>
      <c r="F85" s="57" t="str">
        <f t="shared" si="21"/>
        <v>1</v>
      </c>
      <c r="G85" s="57" t="str">
        <f t="shared" si="22"/>
        <v>V</v>
      </c>
      <c r="H85" s="57" t="str">
        <f t="shared" si="23"/>
        <v>L</v>
      </c>
      <c r="I85" s="57" t="str">
        <f t="shared" si="24"/>
        <v>C</v>
      </c>
      <c r="J85" s="57" t="str">
        <f t="shared" si="25"/>
        <v>12</v>
      </c>
    </row>
    <row r="86" spans="1:10" x14ac:dyDescent="0.2">
      <c r="A86" s="41" t="s">
        <v>514</v>
      </c>
      <c r="B86" s="60" t="e">
        <f t="shared" si="26"/>
        <v>#N/A</v>
      </c>
      <c r="C86" s="63" t="e">
        <f t="shared" si="27"/>
        <v>#N/A</v>
      </c>
      <c r="D86" s="57" t="str">
        <f t="shared" si="19"/>
        <v>96</v>
      </c>
      <c r="E86" s="57" t="str">
        <f t="shared" si="20"/>
        <v>6</v>
      </c>
      <c r="F86" s="57" t="str">
        <f t="shared" si="21"/>
        <v>1</v>
      </c>
      <c r="G86" s="57" t="str">
        <f t="shared" si="22"/>
        <v>V</v>
      </c>
      <c r="H86" s="57" t="str">
        <f t="shared" si="23"/>
        <v>L</v>
      </c>
      <c r="I86" s="57" t="str">
        <f t="shared" si="24"/>
        <v>C</v>
      </c>
      <c r="J86" s="57" t="str">
        <f t="shared" si="25"/>
        <v>12</v>
      </c>
    </row>
    <row r="87" spans="1:10" x14ac:dyDescent="0.2">
      <c r="A87" s="41" t="s">
        <v>515</v>
      </c>
      <c r="B87" s="60">
        <f t="shared" si="26"/>
        <v>146</v>
      </c>
      <c r="C87" s="63">
        <f t="shared" si="27"/>
        <v>191</v>
      </c>
      <c r="D87" s="57" t="str">
        <f t="shared" si="19"/>
        <v>96</v>
      </c>
      <c r="E87" s="57" t="str">
        <f t="shared" si="20"/>
        <v>6</v>
      </c>
      <c r="F87" s="57" t="str">
        <f t="shared" si="21"/>
        <v>2</v>
      </c>
      <c r="G87" s="57" t="str">
        <f t="shared" si="22"/>
        <v>A</v>
      </c>
      <c r="H87" s="57" t="str">
        <f t="shared" si="23"/>
        <v>I</v>
      </c>
      <c r="I87" s="57" t="str">
        <f t="shared" si="24"/>
        <v>2</v>
      </c>
      <c r="J87" s="57" t="str">
        <f t="shared" si="25"/>
        <v>6D</v>
      </c>
    </row>
    <row r="88" spans="1:10" x14ac:dyDescent="0.2">
      <c r="A88" s="41" t="s">
        <v>516</v>
      </c>
      <c r="B88" s="60">
        <f t="shared" si="26"/>
        <v>132</v>
      </c>
      <c r="C88" s="63">
        <f t="shared" si="27"/>
        <v>172</v>
      </c>
      <c r="D88" s="57" t="str">
        <f t="shared" si="19"/>
        <v>96</v>
      </c>
      <c r="E88" s="57" t="str">
        <f t="shared" si="20"/>
        <v>6</v>
      </c>
      <c r="F88" s="57" t="str">
        <f t="shared" si="21"/>
        <v>2</v>
      </c>
      <c r="G88" s="57" t="str">
        <f t="shared" si="22"/>
        <v>C</v>
      </c>
      <c r="H88" s="57" t="str">
        <f t="shared" si="23"/>
        <v>1</v>
      </c>
      <c r="I88" s="57" t="str">
        <f t="shared" si="24"/>
        <v>0</v>
      </c>
      <c r="J88" s="57" t="str">
        <f t="shared" si="25"/>
        <v>03</v>
      </c>
    </row>
    <row r="89" spans="1:10" x14ac:dyDescent="0.2">
      <c r="A89" s="41" t="s">
        <v>517</v>
      </c>
      <c r="B89" s="60">
        <f t="shared" si="26"/>
        <v>132</v>
      </c>
      <c r="C89" s="63">
        <f t="shared" si="27"/>
        <v>172</v>
      </c>
      <c r="D89" s="57" t="str">
        <f t="shared" si="19"/>
        <v>96</v>
      </c>
      <c r="E89" s="57" t="str">
        <f t="shared" si="20"/>
        <v>6</v>
      </c>
      <c r="F89" s="57" t="str">
        <f t="shared" si="21"/>
        <v>2</v>
      </c>
      <c r="G89" s="57" t="str">
        <f t="shared" si="22"/>
        <v>C</v>
      </c>
      <c r="H89" s="57" t="str">
        <f t="shared" si="23"/>
        <v>1</v>
      </c>
      <c r="I89" s="57" t="str">
        <f t="shared" si="24"/>
        <v>0</v>
      </c>
      <c r="J89" s="57" t="str">
        <f t="shared" si="25"/>
        <v>04</v>
      </c>
    </row>
    <row r="90" spans="1:10" x14ac:dyDescent="0.2">
      <c r="A90" s="41" t="s">
        <v>518</v>
      </c>
      <c r="B90" s="60">
        <f t="shared" si="26"/>
        <v>132</v>
      </c>
      <c r="C90" s="63">
        <f t="shared" si="27"/>
        <v>172</v>
      </c>
      <c r="D90" s="57" t="str">
        <f t="shared" si="19"/>
        <v>96</v>
      </c>
      <c r="E90" s="57" t="str">
        <f t="shared" si="20"/>
        <v>6</v>
      </c>
      <c r="F90" s="57" t="str">
        <f t="shared" si="21"/>
        <v>2</v>
      </c>
      <c r="G90" s="57" t="str">
        <f t="shared" si="22"/>
        <v>C</v>
      </c>
      <c r="H90" s="57" t="str">
        <f t="shared" si="23"/>
        <v>1</v>
      </c>
      <c r="I90" s="57" t="str">
        <f t="shared" si="24"/>
        <v>0</v>
      </c>
      <c r="J90" s="57" t="str">
        <f t="shared" si="25"/>
        <v>26</v>
      </c>
    </row>
    <row r="91" spans="1:10" x14ac:dyDescent="0.2">
      <c r="A91" s="41" t="s">
        <v>519</v>
      </c>
      <c r="B91" s="60">
        <f t="shared" si="26"/>
        <v>132</v>
      </c>
      <c r="C91" s="63">
        <f t="shared" si="27"/>
        <v>172</v>
      </c>
      <c r="D91" s="57" t="str">
        <f t="shared" si="19"/>
        <v>96</v>
      </c>
      <c r="E91" s="57" t="str">
        <f t="shared" si="20"/>
        <v>6</v>
      </c>
      <c r="F91" s="57" t="str">
        <f t="shared" si="21"/>
        <v>2</v>
      </c>
      <c r="G91" s="57" t="str">
        <f t="shared" si="22"/>
        <v>C</v>
      </c>
      <c r="H91" s="57" t="str">
        <f t="shared" si="23"/>
        <v>1</v>
      </c>
      <c r="I91" s="57" t="str">
        <f t="shared" si="24"/>
        <v>0</v>
      </c>
      <c r="J91" s="57" t="str">
        <f t="shared" si="25"/>
        <v>26</v>
      </c>
    </row>
    <row r="92" spans="1:10" x14ac:dyDescent="0.2">
      <c r="A92" s="41" t="s">
        <v>520</v>
      </c>
      <c r="B92" s="60">
        <f t="shared" si="26"/>
        <v>138</v>
      </c>
      <c r="C92" s="63">
        <f t="shared" si="27"/>
        <v>180</v>
      </c>
      <c r="D92" s="57" t="str">
        <f t="shared" si="19"/>
        <v>96</v>
      </c>
      <c r="E92" s="57" t="str">
        <f t="shared" si="20"/>
        <v>6</v>
      </c>
      <c r="F92" s="57" t="str">
        <f t="shared" si="21"/>
        <v>2</v>
      </c>
      <c r="G92" s="57" t="str">
        <f t="shared" si="22"/>
        <v>C</v>
      </c>
      <c r="H92" s="57" t="str">
        <f t="shared" si="23"/>
        <v>1</v>
      </c>
      <c r="I92" s="57" t="str">
        <f t="shared" si="24"/>
        <v>1</v>
      </c>
      <c r="J92" s="57" t="str">
        <f t="shared" si="25"/>
        <v>04</v>
      </c>
    </row>
    <row r="93" spans="1:10" x14ac:dyDescent="0.2">
      <c r="A93" s="41" t="s">
        <v>521</v>
      </c>
      <c r="B93" s="60">
        <f t="shared" si="26"/>
        <v>138</v>
      </c>
      <c r="C93" s="63">
        <f t="shared" si="27"/>
        <v>180</v>
      </c>
      <c r="D93" s="57" t="str">
        <f t="shared" si="19"/>
        <v>96</v>
      </c>
      <c r="E93" s="57" t="str">
        <f t="shared" si="20"/>
        <v>6</v>
      </c>
      <c r="F93" s="57" t="str">
        <f t="shared" si="21"/>
        <v>2</v>
      </c>
      <c r="G93" s="57" t="str">
        <f t="shared" si="22"/>
        <v>C</v>
      </c>
      <c r="H93" s="57" t="str">
        <f t="shared" si="23"/>
        <v>1</v>
      </c>
      <c r="I93" s="57" t="str">
        <f t="shared" si="24"/>
        <v>1</v>
      </c>
      <c r="J93" s="57" t="str">
        <f t="shared" si="25"/>
        <v>26</v>
      </c>
    </row>
    <row r="94" spans="1:10" x14ac:dyDescent="0.2">
      <c r="A94" s="41" t="s">
        <v>522</v>
      </c>
      <c r="B94" s="60">
        <f t="shared" si="26"/>
        <v>146</v>
      </c>
      <c r="C94" s="63">
        <f t="shared" si="27"/>
        <v>191</v>
      </c>
      <c r="D94" s="57" t="str">
        <f t="shared" si="19"/>
        <v>96</v>
      </c>
      <c r="E94" s="57" t="str">
        <f t="shared" si="20"/>
        <v>6</v>
      </c>
      <c r="F94" s="57" t="str">
        <f t="shared" si="21"/>
        <v>2</v>
      </c>
      <c r="G94" s="57" t="str">
        <f t="shared" si="22"/>
        <v>C</v>
      </c>
      <c r="H94" s="57" t="str">
        <f t="shared" si="23"/>
        <v>1</v>
      </c>
      <c r="I94" s="57" t="str">
        <f t="shared" si="24"/>
        <v>2</v>
      </c>
      <c r="J94" s="57" t="str">
        <f t="shared" si="25"/>
        <v>03</v>
      </c>
    </row>
    <row r="95" spans="1:10" x14ac:dyDescent="0.2">
      <c r="A95" s="41" t="s">
        <v>523</v>
      </c>
      <c r="B95" s="60">
        <f t="shared" si="26"/>
        <v>146</v>
      </c>
      <c r="C95" s="63">
        <f t="shared" si="27"/>
        <v>191</v>
      </c>
      <c r="D95" s="57" t="str">
        <f t="shared" si="19"/>
        <v>96</v>
      </c>
      <c r="E95" s="57" t="str">
        <f t="shared" si="20"/>
        <v>6</v>
      </c>
      <c r="F95" s="57" t="str">
        <f t="shared" si="21"/>
        <v>2</v>
      </c>
      <c r="G95" s="57" t="str">
        <f t="shared" si="22"/>
        <v>C</v>
      </c>
      <c r="H95" s="57" t="str">
        <f t="shared" si="23"/>
        <v>1</v>
      </c>
      <c r="I95" s="57" t="str">
        <f t="shared" si="24"/>
        <v>2</v>
      </c>
      <c r="J95" s="57" t="str">
        <f t="shared" si="25"/>
        <v>04</v>
      </c>
    </row>
    <row r="96" spans="1:10" x14ac:dyDescent="0.2">
      <c r="A96" s="41" t="s">
        <v>524</v>
      </c>
      <c r="B96" s="60">
        <f t="shared" si="26"/>
        <v>146</v>
      </c>
      <c r="C96" s="63">
        <f t="shared" si="27"/>
        <v>191</v>
      </c>
      <c r="D96" s="57" t="str">
        <f t="shared" si="19"/>
        <v>96</v>
      </c>
      <c r="E96" s="57" t="str">
        <f t="shared" si="20"/>
        <v>6</v>
      </c>
      <c r="F96" s="57" t="str">
        <f t="shared" si="21"/>
        <v>2</v>
      </c>
      <c r="G96" s="57" t="str">
        <f t="shared" si="22"/>
        <v>C</v>
      </c>
      <c r="H96" s="57" t="str">
        <f t="shared" si="23"/>
        <v>1</v>
      </c>
      <c r="I96" s="57" t="str">
        <f t="shared" si="24"/>
        <v>2</v>
      </c>
      <c r="J96" s="57" t="str">
        <f t="shared" si="25"/>
        <v>26</v>
      </c>
    </row>
    <row r="97" spans="1:10" x14ac:dyDescent="0.2">
      <c r="A97" s="41" t="s">
        <v>525</v>
      </c>
      <c r="B97" s="60">
        <f t="shared" si="26"/>
        <v>140</v>
      </c>
      <c r="C97" s="63">
        <f t="shared" si="27"/>
        <v>183</v>
      </c>
      <c r="D97" s="57" t="str">
        <f t="shared" si="19"/>
        <v>96</v>
      </c>
      <c r="E97" s="57" t="str">
        <f t="shared" si="20"/>
        <v>6</v>
      </c>
      <c r="F97" s="57" t="str">
        <f t="shared" si="21"/>
        <v>2</v>
      </c>
      <c r="G97" s="57" t="str">
        <f t="shared" si="22"/>
        <v>C</v>
      </c>
      <c r="H97" s="57" t="str">
        <f t="shared" si="23"/>
        <v>1</v>
      </c>
      <c r="I97" s="57" t="str">
        <f t="shared" si="24"/>
        <v>9</v>
      </c>
      <c r="J97" s="57" t="str">
        <f t="shared" si="25"/>
        <v>26</v>
      </c>
    </row>
    <row r="98" spans="1:10" x14ac:dyDescent="0.2">
      <c r="A98" s="41" t="s">
        <v>526</v>
      </c>
      <c r="B98" s="60">
        <f t="shared" si="26"/>
        <v>132</v>
      </c>
      <c r="C98" s="63">
        <f t="shared" si="27"/>
        <v>172</v>
      </c>
      <c r="D98" s="57" t="str">
        <f t="shared" si="19"/>
        <v>96</v>
      </c>
      <c r="E98" s="57" t="str">
        <f t="shared" si="20"/>
        <v>6</v>
      </c>
      <c r="F98" s="57" t="str">
        <f t="shared" si="21"/>
        <v>2</v>
      </c>
      <c r="G98" s="57" t="str">
        <f t="shared" si="22"/>
        <v>C</v>
      </c>
      <c r="H98" s="57" t="str">
        <f t="shared" si="23"/>
        <v>2</v>
      </c>
      <c r="I98" s="57" t="str">
        <f t="shared" si="24"/>
        <v>0</v>
      </c>
      <c r="J98" s="57" t="str">
        <f t="shared" si="25"/>
        <v>03</v>
      </c>
    </row>
    <row r="99" spans="1:10" x14ac:dyDescent="0.2">
      <c r="A99" s="41" t="s">
        <v>527</v>
      </c>
      <c r="B99" s="60">
        <f t="shared" si="26"/>
        <v>132</v>
      </c>
      <c r="C99" s="63">
        <f t="shared" si="27"/>
        <v>172</v>
      </c>
      <c r="D99" s="57" t="str">
        <f t="shared" si="19"/>
        <v>96</v>
      </c>
      <c r="E99" s="57" t="str">
        <f t="shared" si="20"/>
        <v>6</v>
      </c>
      <c r="F99" s="57" t="str">
        <f t="shared" si="21"/>
        <v>2</v>
      </c>
      <c r="G99" s="57" t="str">
        <f t="shared" si="22"/>
        <v>C</v>
      </c>
      <c r="H99" s="57" t="str">
        <f t="shared" si="23"/>
        <v>2</v>
      </c>
      <c r="I99" s="57" t="str">
        <f t="shared" si="24"/>
        <v>0</v>
      </c>
      <c r="J99" s="57" t="str">
        <f t="shared" si="25"/>
        <v>26</v>
      </c>
    </row>
    <row r="100" spans="1:10" x14ac:dyDescent="0.2">
      <c r="A100" s="41" t="s">
        <v>528</v>
      </c>
      <c r="B100" s="60">
        <f t="shared" si="26"/>
        <v>138</v>
      </c>
      <c r="C100" s="63">
        <f t="shared" si="27"/>
        <v>180</v>
      </c>
      <c r="D100" s="57" t="str">
        <f t="shared" si="19"/>
        <v>96</v>
      </c>
      <c r="E100" s="57" t="str">
        <f t="shared" si="20"/>
        <v>6</v>
      </c>
      <c r="F100" s="57" t="str">
        <f t="shared" si="21"/>
        <v>2</v>
      </c>
      <c r="G100" s="57" t="str">
        <f t="shared" si="22"/>
        <v>C</v>
      </c>
      <c r="H100" s="57" t="str">
        <f t="shared" si="23"/>
        <v>2</v>
      </c>
      <c r="I100" s="57" t="str">
        <f t="shared" si="24"/>
        <v>1</v>
      </c>
      <c r="J100" s="57" t="str">
        <f t="shared" si="25"/>
        <v>03</v>
      </c>
    </row>
    <row r="101" spans="1:10" x14ac:dyDescent="0.2">
      <c r="A101" s="41" t="s">
        <v>755</v>
      </c>
      <c r="B101" s="60">
        <f t="shared" si="26"/>
        <v>138</v>
      </c>
      <c r="C101" s="63">
        <f t="shared" si="27"/>
        <v>180</v>
      </c>
      <c r="D101" s="57" t="str">
        <f t="shared" si="19"/>
        <v>96</v>
      </c>
      <c r="E101" s="57" t="str">
        <f t="shared" si="20"/>
        <v>6</v>
      </c>
      <c r="F101" s="57" t="str">
        <f t="shared" si="21"/>
        <v>2</v>
      </c>
      <c r="G101" s="57" t="str">
        <f t="shared" si="22"/>
        <v>C</v>
      </c>
      <c r="H101" s="57" t="str">
        <f t="shared" si="23"/>
        <v>2</v>
      </c>
      <c r="I101" s="57" t="str">
        <f t="shared" si="24"/>
        <v>1</v>
      </c>
      <c r="J101" s="57" t="str">
        <f t="shared" si="25"/>
        <v>04</v>
      </c>
    </row>
    <row r="102" spans="1:10" x14ac:dyDescent="0.2">
      <c r="A102" s="41" t="s">
        <v>529</v>
      </c>
      <c r="B102" s="60">
        <f t="shared" si="26"/>
        <v>138</v>
      </c>
      <c r="C102" s="63">
        <f t="shared" si="27"/>
        <v>180</v>
      </c>
      <c r="D102" s="57" t="str">
        <f t="shared" si="19"/>
        <v>96</v>
      </c>
      <c r="E102" s="57" t="str">
        <f t="shared" si="20"/>
        <v>6</v>
      </c>
      <c r="F102" s="57" t="str">
        <f t="shared" si="21"/>
        <v>2</v>
      </c>
      <c r="G102" s="57" t="str">
        <f t="shared" si="22"/>
        <v>C</v>
      </c>
      <c r="H102" s="57" t="str">
        <f t="shared" si="23"/>
        <v>2</v>
      </c>
      <c r="I102" s="57" t="str">
        <f t="shared" si="24"/>
        <v>1</v>
      </c>
      <c r="J102" s="57" t="str">
        <f t="shared" si="25"/>
        <v>26</v>
      </c>
    </row>
    <row r="103" spans="1:10" x14ac:dyDescent="0.2">
      <c r="A103" s="41" t="s">
        <v>744</v>
      </c>
      <c r="B103" s="60">
        <f t="shared" si="26"/>
        <v>146</v>
      </c>
      <c r="C103" s="63">
        <f t="shared" si="27"/>
        <v>191</v>
      </c>
      <c r="D103" s="57" t="str">
        <f t="shared" si="19"/>
        <v>96</v>
      </c>
      <c r="E103" s="57" t="str">
        <f t="shared" si="20"/>
        <v>6</v>
      </c>
      <c r="F103" s="57" t="str">
        <f t="shared" si="21"/>
        <v>2</v>
      </c>
      <c r="G103" s="57" t="str">
        <f t="shared" si="22"/>
        <v>C</v>
      </c>
      <c r="H103" s="57" t="str">
        <f t="shared" si="23"/>
        <v>2</v>
      </c>
      <c r="I103" s="57" t="str">
        <f t="shared" si="24"/>
        <v>2</v>
      </c>
      <c r="J103" s="57" t="str">
        <f t="shared" si="25"/>
        <v>04</v>
      </c>
    </row>
    <row r="104" spans="1:10" x14ac:dyDescent="0.2">
      <c r="A104" s="41" t="s">
        <v>530</v>
      </c>
      <c r="B104" s="60">
        <f t="shared" si="26"/>
        <v>146</v>
      </c>
      <c r="C104" s="63">
        <f t="shared" si="27"/>
        <v>191</v>
      </c>
      <c r="D104" s="57" t="str">
        <f t="shared" si="19"/>
        <v>96</v>
      </c>
      <c r="E104" s="57" t="str">
        <f t="shared" si="20"/>
        <v>6</v>
      </c>
      <c r="F104" s="57" t="str">
        <f t="shared" si="21"/>
        <v>2</v>
      </c>
      <c r="G104" s="57" t="str">
        <f t="shared" si="22"/>
        <v>C</v>
      </c>
      <c r="H104" s="57" t="str">
        <f t="shared" si="23"/>
        <v>2</v>
      </c>
      <c r="I104" s="57" t="str">
        <f t="shared" si="24"/>
        <v>2</v>
      </c>
      <c r="J104" s="57" t="str">
        <f t="shared" si="25"/>
        <v>26</v>
      </c>
    </row>
    <row r="105" spans="1:10" x14ac:dyDescent="0.2">
      <c r="A105" s="41" t="s">
        <v>531</v>
      </c>
      <c r="B105" s="60">
        <f t="shared" ref="B105:B136" si="28">$B$3+VLOOKUP(E105,$M$9:$N$14,2,FALSE)+VLOOKUP(I105,$M$17:$N$22,2,FALSE)</f>
        <v>132</v>
      </c>
      <c r="C105" s="63">
        <f t="shared" ref="C105:C136" si="29">$B$4+VLOOKUP(E105,$M$9:$O$14,3,FALSE)+VLOOKUP(I105,$M$17:$O$22,3,FALSE)</f>
        <v>172</v>
      </c>
      <c r="D105" s="57" t="str">
        <f t="shared" si="19"/>
        <v>96</v>
      </c>
      <c r="E105" s="57" t="str">
        <f t="shared" si="20"/>
        <v>6</v>
      </c>
      <c r="F105" s="57" t="str">
        <f t="shared" si="21"/>
        <v>2</v>
      </c>
      <c r="G105" s="57" t="str">
        <f t="shared" si="22"/>
        <v>C</v>
      </c>
      <c r="H105" s="57" t="str">
        <f t="shared" si="23"/>
        <v>2</v>
      </c>
      <c r="I105" s="57" t="str">
        <f t="shared" si="24"/>
        <v>3</v>
      </c>
      <c r="J105" s="57" t="str">
        <f t="shared" si="25"/>
        <v>26</v>
      </c>
    </row>
    <row r="106" spans="1:10" x14ac:dyDescent="0.2">
      <c r="A106" s="41" t="s">
        <v>532</v>
      </c>
      <c r="B106" s="60">
        <f t="shared" si="28"/>
        <v>140</v>
      </c>
      <c r="C106" s="63">
        <f t="shared" si="29"/>
        <v>183</v>
      </c>
      <c r="D106" s="57" t="str">
        <f t="shared" si="19"/>
        <v>96</v>
      </c>
      <c r="E106" s="57" t="str">
        <f t="shared" si="20"/>
        <v>6</v>
      </c>
      <c r="F106" s="57" t="str">
        <f t="shared" si="21"/>
        <v>2</v>
      </c>
      <c r="G106" s="57" t="str">
        <f t="shared" si="22"/>
        <v>C</v>
      </c>
      <c r="H106" s="57" t="str">
        <f t="shared" si="23"/>
        <v>2</v>
      </c>
      <c r="I106" s="57" t="str">
        <f t="shared" si="24"/>
        <v>9</v>
      </c>
      <c r="J106" s="57" t="str">
        <f t="shared" si="25"/>
        <v>26</v>
      </c>
    </row>
    <row r="107" spans="1:10" x14ac:dyDescent="0.2">
      <c r="A107" s="41" t="s">
        <v>533</v>
      </c>
      <c r="B107" s="60" t="e">
        <f t="shared" si="28"/>
        <v>#N/A</v>
      </c>
      <c r="C107" s="63" t="e">
        <f t="shared" si="29"/>
        <v>#N/A</v>
      </c>
      <c r="D107" s="57" t="str">
        <f t="shared" si="19"/>
        <v>96</v>
      </c>
      <c r="E107" s="57" t="str">
        <f t="shared" si="20"/>
        <v>6</v>
      </c>
      <c r="F107" s="57" t="str">
        <f t="shared" si="21"/>
        <v>2</v>
      </c>
      <c r="G107" s="57" t="str">
        <f t="shared" si="22"/>
        <v>T</v>
      </c>
      <c r="H107" s="57" t="str">
        <f t="shared" si="23"/>
        <v>S</v>
      </c>
      <c r="I107" s="57" t="str">
        <f t="shared" si="24"/>
        <v>P</v>
      </c>
      <c r="J107" s="57" t="str">
        <f t="shared" si="25"/>
        <v>26</v>
      </c>
    </row>
    <row r="108" spans="1:10" x14ac:dyDescent="0.2">
      <c r="A108" s="41" t="s">
        <v>534</v>
      </c>
      <c r="B108" s="60" t="e">
        <f t="shared" si="28"/>
        <v>#N/A</v>
      </c>
      <c r="C108" s="63" t="e">
        <f t="shared" si="29"/>
        <v>#N/A</v>
      </c>
      <c r="D108" s="57" t="str">
        <f t="shared" ref="D108:D145" si="30">TRIM(LEFT(A108,2))</f>
        <v>96</v>
      </c>
      <c r="E108" s="57" t="str">
        <f t="shared" ref="E108:E145" si="31">TRIM(MID(A108,3,1))</f>
        <v>6</v>
      </c>
      <c r="F108" s="57" t="str">
        <f t="shared" ref="F108:F145" si="32">TRIM(MID(A108,4,1))</f>
        <v>2</v>
      </c>
      <c r="G108" s="57" t="str">
        <f t="shared" ref="G108:G145" si="33">TRIM(MID(A108,5,1))</f>
        <v>V</v>
      </c>
      <c r="H108" s="57" t="str">
        <f t="shared" ref="H108:H145" si="34">TRIM(MID(A108,6,1))</f>
        <v>L</v>
      </c>
      <c r="I108" s="57" t="str">
        <f t="shared" ref="I108:I145" si="35">TRIM(MID(A108,7,1))</f>
        <v>C</v>
      </c>
      <c r="J108" s="57" t="str">
        <f t="shared" ref="J108:J145" si="36">TRIM(MID(A108,8,2))</f>
        <v>00</v>
      </c>
    </row>
    <row r="109" spans="1:10" x14ac:dyDescent="0.2">
      <c r="A109" s="41" t="s">
        <v>770</v>
      </c>
      <c r="B109" s="60">
        <f t="shared" si="28"/>
        <v>132</v>
      </c>
      <c r="C109" s="63">
        <f t="shared" si="29"/>
        <v>172</v>
      </c>
      <c r="D109" s="57" t="str">
        <f t="shared" si="30"/>
        <v>96</v>
      </c>
      <c r="E109" s="57" t="str">
        <f t="shared" si="31"/>
        <v>6</v>
      </c>
      <c r="F109" s="57" t="str">
        <f t="shared" si="32"/>
        <v>3</v>
      </c>
      <c r="G109" s="57" t="str">
        <f t="shared" si="33"/>
        <v>C</v>
      </c>
      <c r="H109" s="57" t="str">
        <f t="shared" si="34"/>
        <v>1</v>
      </c>
      <c r="I109" s="57" t="str">
        <f t="shared" si="35"/>
        <v>0</v>
      </c>
      <c r="J109" s="57" t="str">
        <f t="shared" si="36"/>
        <v>26</v>
      </c>
    </row>
    <row r="110" spans="1:10" x14ac:dyDescent="0.2">
      <c r="A110" s="41" t="s">
        <v>750</v>
      </c>
      <c r="B110" s="60">
        <f t="shared" si="28"/>
        <v>138</v>
      </c>
      <c r="C110" s="63">
        <f t="shared" si="29"/>
        <v>180</v>
      </c>
      <c r="D110" s="57" t="str">
        <f t="shared" si="30"/>
        <v>96</v>
      </c>
      <c r="E110" s="57" t="str">
        <f t="shared" si="31"/>
        <v>6</v>
      </c>
      <c r="F110" s="57" t="str">
        <f t="shared" si="32"/>
        <v>3</v>
      </c>
      <c r="G110" s="57" t="str">
        <f t="shared" si="33"/>
        <v>C</v>
      </c>
      <c r="H110" s="57" t="str">
        <f t="shared" si="34"/>
        <v>1</v>
      </c>
      <c r="I110" s="57" t="str">
        <f t="shared" si="35"/>
        <v>1</v>
      </c>
      <c r="J110" s="57" t="str">
        <f t="shared" si="36"/>
        <v>26</v>
      </c>
    </row>
    <row r="111" spans="1:10" x14ac:dyDescent="0.2">
      <c r="A111" s="41" t="s">
        <v>807</v>
      </c>
      <c r="B111" s="60">
        <f t="shared" si="28"/>
        <v>146</v>
      </c>
      <c r="C111" s="63">
        <f t="shared" si="29"/>
        <v>191</v>
      </c>
      <c r="D111" s="57" t="str">
        <f t="shared" si="30"/>
        <v>96</v>
      </c>
      <c r="E111" s="57" t="str">
        <f t="shared" si="31"/>
        <v>6</v>
      </c>
      <c r="F111" s="57" t="str">
        <f t="shared" si="32"/>
        <v>3</v>
      </c>
      <c r="G111" s="57" t="str">
        <f t="shared" si="33"/>
        <v>C</v>
      </c>
      <c r="H111" s="57" t="str">
        <f t="shared" si="34"/>
        <v>1</v>
      </c>
      <c r="I111" s="57" t="str">
        <f t="shared" si="35"/>
        <v>2</v>
      </c>
      <c r="J111" s="57" t="str">
        <f t="shared" si="36"/>
        <v>26</v>
      </c>
    </row>
    <row r="112" spans="1:10" x14ac:dyDescent="0.2">
      <c r="A112" s="41" t="s">
        <v>808</v>
      </c>
      <c r="B112" s="60">
        <f t="shared" si="28"/>
        <v>132</v>
      </c>
      <c r="C112" s="63">
        <f t="shared" si="29"/>
        <v>172</v>
      </c>
      <c r="D112" s="57" t="str">
        <f t="shared" si="30"/>
        <v>96</v>
      </c>
      <c r="E112" s="57" t="str">
        <f t="shared" si="31"/>
        <v>6</v>
      </c>
      <c r="F112" s="57" t="str">
        <f t="shared" si="32"/>
        <v>3</v>
      </c>
      <c r="G112" s="57" t="str">
        <f t="shared" si="33"/>
        <v>C</v>
      </c>
      <c r="H112" s="57" t="str">
        <f t="shared" si="34"/>
        <v>2</v>
      </c>
      <c r="I112" s="57" t="str">
        <f t="shared" si="35"/>
        <v>0</v>
      </c>
      <c r="J112" s="57" t="str">
        <f t="shared" si="36"/>
        <v>04</v>
      </c>
    </row>
    <row r="113" spans="1:10" x14ac:dyDescent="0.2">
      <c r="A113" s="41" t="s">
        <v>535</v>
      </c>
      <c r="B113" s="60">
        <f t="shared" si="28"/>
        <v>132</v>
      </c>
      <c r="C113" s="63">
        <f t="shared" si="29"/>
        <v>172</v>
      </c>
      <c r="D113" s="57" t="str">
        <f t="shared" si="30"/>
        <v>96</v>
      </c>
      <c r="E113" s="57" t="str">
        <f t="shared" si="31"/>
        <v>6</v>
      </c>
      <c r="F113" s="57" t="str">
        <f t="shared" si="32"/>
        <v>3</v>
      </c>
      <c r="G113" s="57" t="str">
        <f t="shared" si="33"/>
        <v>C</v>
      </c>
      <c r="H113" s="57" t="str">
        <f t="shared" si="34"/>
        <v>2</v>
      </c>
      <c r="I113" s="57" t="str">
        <f t="shared" si="35"/>
        <v>0</v>
      </c>
      <c r="J113" s="57" t="str">
        <f t="shared" si="36"/>
        <v>26</v>
      </c>
    </row>
    <row r="114" spans="1:10" x14ac:dyDescent="0.2">
      <c r="A114" s="41" t="s">
        <v>809</v>
      </c>
      <c r="B114" s="60">
        <f t="shared" si="28"/>
        <v>138</v>
      </c>
      <c r="C114" s="63">
        <f t="shared" si="29"/>
        <v>180</v>
      </c>
      <c r="D114" s="57" t="str">
        <f t="shared" si="30"/>
        <v>96</v>
      </c>
      <c r="E114" s="57" t="str">
        <f t="shared" si="31"/>
        <v>6</v>
      </c>
      <c r="F114" s="57" t="str">
        <f t="shared" si="32"/>
        <v>3</v>
      </c>
      <c r="G114" s="57" t="str">
        <f t="shared" si="33"/>
        <v>C</v>
      </c>
      <c r="H114" s="57" t="str">
        <f t="shared" si="34"/>
        <v>2</v>
      </c>
      <c r="I114" s="57" t="str">
        <f t="shared" si="35"/>
        <v>1</v>
      </c>
      <c r="J114" s="57" t="str">
        <f t="shared" si="36"/>
        <v>04</v>
      </c>
    </row>
    <row r="115" spans="1:10" x14ac:dyDescent="0.2">
      <c r="A115" s="41" t="s">
        <v>536</v>
      </c>
      <c r="B115" s="60">
        <f t="shared" si="28"/>
        <v>138</v>
      </c>
      <c r="C115" s="63">
        <f t="shared" si="29"/>
        <v>180</v>
      </c>
      <c r="D115" s="57" t="str">
        <f t="shared" si="30"/>
        <v>96</v>
      </c>
      <c r="E115" s="57" t="str">
        <f t="shared" si="31"/>
        <v>6</v>
      </c>
      <c r="F115" s="57" t="str">
        <f t="shared" si="32"/>
        <v>3</v>
      </c>
      <c r="G115" s="57" t="str">
        <f t="shared" si="33"/>
        <v>C</v>
      </c>
      <c r="H115" s="57" t="str">
        <f t="shared" si="34"/>
        <v>2</v>
      </c>
      <c r="I115" s="57" t="str">
        <f t="shared" si="35"/>
        <v>1</v>
      </c>
      <c r="J115" s="57" t="str">
        <f t="shared" si="36"/>
        <v>26</v>
      </c>
    </row>
    <row r="116" spans="1:10" x14ac:dyDescent="0.2">
      <c r="A116" s="41" t="s">
        <v>810</v>
      </c>
      <c r="B116" s="60">
        <f t="shared" si="28"/>
        <v>146</v>
      </c>
      <c r="C116" s="63">
        <f t="shared" si="29"/>
        <v>191</v>
      </c>
      <c r="D116" s="57" t="str">
        <f t="shared" si="30"/>
        <v>96</v>
      </c>
      <c r="E116" s="57" t="str">
        <f t="shared" si="31"/>
        <v>6</v>
      </c>
      <c r="F116" s="57" t="str">
        <f t="shared" si="32"/>
        <v>3</v>
      </c>
      <c r="G116" s="57" t="str">
        <f t="shared" si="33"/>
        <v>C</v>
      </c>
      <c r="H116" s="57" t="str">
        <f t="shared" si="34"/>
        <v>2</v>
      </c>
      <c r="I116" s="57" t="str">
        <f t="shared" si="35"/>
        <v>2</v>
      </c>
      <c r="J116" s="57" t="str">
        <f t="shared" si="36"/>
        <v>04</v>
      </c>
    </row>
    <row r="117" spans="1:10" x14ac:dyDescent="0.2">
      <c r="A117" s="41" t="s">
        <v>761</v>
      </c>
      <c r="B117" s="60">
        <f t="shared" si="28"/>
        <v>146</v>
      </c>
      <c r="C117" s="63">
        <f t="shared" si="29"/>
        <v>191</v>
      </c>
      <c r="D117" s="57" t="str">
        <f t="shared" si="30"/>
        <v>96</v>
      </c>
      <c r="E117" s="57" t="str">
        <f t="shared" si="31"/>
        <v>6</v>
      </c>
      <c r="F117" s="57" t="str">
        <f t="shared" si="32"/>
        <v>3</v>
      </c>
      <c r="G117" s="57" t="str">
        <f t="shared" si="33"/>
        <v>C</v>
      </c>
      <c r="H117" s="57" t="str">
        <f t="shared" si="34"/>
        <v>2</v>
      </c>
      <c r="I117" s="57" t="str">
        <f t="shared" si="35"/>
        <v>2</v>
      </c>
      <c r="J117" s="57" t="str">
        <f t="shared" si="36"/>
        <v>26</v>
      </c>
    </row>
    <row r="118" spans="1:10" x14ac:dyDescent="0.2">
      <c r="A118" s="41" t="s">
        <v>537</v>
      </c>
      <c r="B118" s="60">
        <f t="shared" si="28"/>
        <v>132</v>
      </c>
      <c r="C118" s="63">
        <f t="shared" si="29"/>
        <v>172</v>
      </c>
      <c r="D118" s="57" t="str">
        <f t="shared" si="30"/>
        <v>96</v>
      </c>
      <c r="E118" s="57" t="str">
        <f t="shared" si="31"/>
        <v>7</v>
      </c>
      <c r="F118" s="57" t="str">
        <f t="shared" si="32"/>
        <v>1</v>
      </c>
      <c r="G118" s="57" t="str">
        <f t="shared" si="33"/>
        <v>C</v>
      </c>
      <c r="H118" s="57" t="str">
        <f t="shared" si="34"/>
        <v>1</v>
      </c>
      <c r="I118" s="57" t="str">
        <f t="shared" si="35"/>
        <v>0</v>
      </c>
      <c r="J118" s="57" t="str">
        <f t="shared" si="36"/>
        <v>04</v>
      </c>
    </row>
    <row r="119" spans="1:10" x14ac:dyDescent="0.2">
      <c r="A119" s="41" t="s">
        <v>538</v>
      </c>
      <c r="B119" s="60">
        <f t="shared" si="28"/>
        <v>132</v>
      </c>
      <c r="C119" s="63">
        <f t="shared" si="29"/>
        <v>172</v>
      </c>
      <c r="D119" s="57" t="str">
        <f t="shared" si="30"/>
        <v>96</v>
      </c>
      <c r="E119" s="57" t="str">
        <f t="shared" si="31"/>
        <v>7</v>
      </c>
      <c r="F119" s="57" t="str">
        <f t="shared" si="32"/>
        <v>1</v>
      </c>
      <c r="G119" s="57" t="str">
        <f t="shared" si="33"/>
        <v>C</v>
      </c>
      <c r="H119" s="57" t="str">
        <f t="shared" si="34"/>
        <v>1</v>
      </c>
      <c r="I119" s="57" t="str">
        <f t="shared" si="35"/>
        <v>0</v>
      </c>
      <c r="J119" s="57" t="str">
        <f t="shared" si="36"/>
        <v>26</v>
      </c>
    </row>
    <row r="120" spans="1:10" x14ac:dyDescent="0.2">
      <c r="A120" s="41" t="s">
        <v>539</v>
      </c>
      <c r="B120" s="60">
        <f t="shared" si="28"/>
        <v>138</v>
      </c>
      <c r="C120" s="63">
        <f t="shared" si="29"/>
        <v>180</v>
      </c>
      <c r="D120" s="57" t="str">
        <f t="shared" si="30"/>
        <v>96</v>
      </c>
      <c r="E120" s="57" t="str">
        <f t="shared" si="31"/>
        <v>7</v>
      </c>
      <c r="F120" s="57" t="str">
        <f t="shared" si="32"/>
        <v>1</v>
      </c>
      <c r="G120" s="57" t="str">
        <f t="shared" si="33"/>
        <v>C</v>
      </c>
      <c r="H120" s="57" t="str">
        <f t="shared" si="34"/>
        <v>1</v>
      </c>
      <c r="I120" s="57" t="str">
        <f t="shared" si="35"/>
        <v>1</v>
      </c>
      <c r="J120" s="57" t="str">
        <f t="shared" si="36"/>
        <v>03</v>
      </c>
    </row>
    <row r="121" spans="1:10" x14ac:dyDescent="0.2">
      <c r="A121" s="41" t="s">
        <v>540</v>
      </c>
      <c r="B121" s="60">
        <f t="shared" si="28"/>
        <v>138</v>
      </c>
      <c r="C121" s="63">
        <f t="shared" si="29"/>
        <v>180</v>
      </c>
      <c r="D121" s="57" t="str">
        <f t="shared" si="30"/>
        <v>96</v>
      </c>
      <c r="E121" s="57" t="str">
        <f t="shared" si="31"/>
        <v>7</v>
      </c>
      <c r="F121" s="57" t="str">
        <f t="shared" si="32"/>
        <v>1</v>
      </c>
      <c r="G121" s="57" t="str">
        <f t="shared" si="33"/>
        <v>C</v>
      </c>
      <c r="H121" s="57" t="str">
        <f t="shared" si="34"/>
        <v>1</v>
      </c>
      <c r="I121" s="57" t="str">
        <f t="shared" si="35"/>
        <v>1</v>
      </c>
      <c r="J121" s="57" t="str">
        <f t="shared" si="36"/>
        <v>26</v>
      </c>
    </row>
    <row r="122" spans="1:10" x14ac:dyDescent="0.2">
      <c r="A122" s="41" t="s">
        <v>743</v>
      </c>
      <c r="B122" s="60">
        <f t="shared" si="28"/>
        <v>146</v>
      </c>
      <c r="C122" s="63">
        <f t="shared" si="29"/>
        <v>191</v>
      </c>
      <c r="D122" s="57" t="str">
        <f t="shared" si="30"/>
        <v>96</v>
      </c>
      <c r="E122" s="57" t="str">
        <f t="shared" si="31"/>
        <v>7</v>
      </c>
      <c r="F122" s="57" t="str">
        <f t="shared" si="32"/>
        <v>1</v>
      </c>
      <c r="G122" s="57" t="str">
        <f t="shared" si="33"/>
        <v>C</v>
      </c>
      <c r="H122" s="57" t="str">
        <f t="shared" si="34"/>
        <v>1</v>
      </c>
      <c r="I122" s="57" t="str">
        <f t="shared" si="35"/>
        <v>2</v>
      </c>
      <c r="J122" s="57" t="str">
        <f t="shared" si="36"/>
        <v>26</v>
      </c>
    </row>
    <row r="123" spans="1:10" x14ac:dyDescent="0.2">
      <c r="A123" s="41" t="s">
        <v>541</v>
      </c>
      <c r="B123" s="60">
        <f t="shared" si="28"/>
        <v>132</v>
      </c>
      <c r="C123" s="63">
        <f t="shared" si="29"/>
        <v>172</v>
      </c>
      <c r="D123" s="57" t="str">
        <f t="shared" si="30"/>
        <v>96</v>
      </c>
      <c r="E123" s="57" t="str">
        <f t="shared" si="31"/>
        <v>7</v>
      </c>
      <c r="F123" s="57" t="str">
        <f t="shared" si="32"/>
        <v>1</v>
      </c>
      <c r="G123" s="57" t="str">
        <f t="shared" si="33"/>
        <v>C</v>
      </c>
      <c r="H123" s="57" t="str">
        <f t="shared" si="34"/>
        <v>2</v>
      </c>
      <c r="I123" s="57" t="str">
        <f t="shared" si="35"/>
        <v>0</v>
      </c>
      <c r="J123" s="57" t="str">
        <f t="shared" si="36"/>
        <v>26</v>
      </c>
    </row>
    <row r="124" spans="1:10" x14ac:dyDescent="0.2">
      <c r="A124" s="41" t="s">
        <v>542</v>
      </c>
      <c r="B124" s="60">
        <f t="shared" si="28"/>
        <v>138</v>
      </c>
      <c r="C124" s="63">
        <f t="shared" si="29"/>
        <v>180</v>
      </c>
      <c r="D124" s="57" t="str">
        <f t="shared" si="30"/>
        <v>96</v>
      </c>
      <c r="E124" s="57" t="str">
        <f t="shared" si="31"/>
        <v>7</v>
      </c>
      <c r="F124" s="57" t="str">
        <f t="shared" si="32"/>
        <v>1</v>
      </c>
      <c r="G124" s="57" t="str">
        <f t="shared" si="33"/>
        <v>C</v>
      </c>
      <c r="H124" s="57" t="str">
        <f t="shared" si="34"/>
        <v>2</v>
      </c>
      <c r="I124" s="57" t="str">
        <f t="shared" si="35"/>
        <v>1</v>
      </c>
      <c r="J124" s="57" t="str">
        <f t="shared" si="36"/>
        <v>03</v>
      </c>
    </row>
    <row r="125" spans="1:10" x14ac:dyDescent="0.2">
      <c r="A125" s="41" t="s">
        <v>772</v>
      </c>
      <c r="B125" s="60">
        <f t="shared" si="28"/>
        <v>138</v>
      </c>
      <c r="C125" s="63">
        <f t="shared" si="29"/>
        <v>180</v>
      </c>
      <c r="D125" s="57" t="str">
        <f t="shared" si="30"/>
        <v>96</v>
      </c>
      <c r="E125" s="57" t="str">
        <f t="shared" si="31"/>
        <v>7</v>
      </c>
      <c r="F125" s="57" t="str">
        <f t="shared" si="32"/>
        <v>1</v>
      </c>
      <c r="G125" s="57" t="str">
        <f t="shared" si="33"/>
        <v>C</v>
      </c>
      <c r="H125" s="57" t="str">
        <f t="shared" si="34"/>
        <v>2</v>
      </c>
      <c r="I125" s="57" t="str">
        <f t="shared" si="35"/>
        <v>1</v>
      </c>
      <c r="J125" s="57" t="str">
        <f t="shared" si="36"/>
        <v>26</v>
      </c>
    </row>
    <row r="126" spans="1:10" x14ac:dyDescent="0.2">
      <c r="A126" s="41" t="s">
        <v>543</v>
      </c>
      <c r="B126" s="60">
        <f t="shared" si="28"/>
        <v>146</v>
      </c>
      <c r="C126" s="63">
        <f t="shared" si="29"/>
        <v>191</v>
      </c>
      <c r="D126" s="57" t="str">
        <f t="shared" si="30"/>
        <v>96</v>
      </c>
      <c r="E126" s="57" t="str">
        <f t="shared" si="31"/>
        <v>7</v>
      </c>
      <c r="F126" s="57" t="str">
        <f t="shared" si="32"/>
        <v>1</v>
      </c>
      <c r="G126" s="57" t="str">
        <f t="shared" si="33"/>
        <v>C</v>
      </c>
      <c r="H126" s="57" t="str">
        <f t="shared" si="34"/>
        <v>2</v>
      </c>
      <c r="I126" s="57" t="str">
        <f t="shared" si="35"/>
        <v>2</v>
      </c>
      <c r="J126" s="57" t="str">
        <f t="shared" si="36"/>
        <v>26</v>
      </c>
    </row>
    <row r="127" spans="1:10" x14ac:dyDescent="0.2">
      <c r="A127" s="41" t="s">
        <v>544</v>
      </c>
      <c r="B127" s="60">
        <f t="shared" si="28"/>
        <v>138</v>
      </c>
      <c r="C127" s="63">
        <f t="shared" si="29"/>
        <v>180</v>
      </c>
      <c r="D127" s="57" t="str">
        <f t="shared" si="30"/>
        <v>96</v>
      </c>
      <c r="E127" s="57" t="str">
        <f t="shared" si="31"/>
        <v>7</v>
      </c>
      <c r="F127" s="57" t="str">
        <f t="shared" si="32"/>
        <v>1</v>
      </c>
      <c r="G127" s="57" t="str">
        <f t="shared" si="33"/>
        <v>N</v>
      </c>
      <c r="H127" s="57" t="str">
        <f t="shared" si="34"/>
        <v>R</v>
      </c>
      <c r="I127" s="57" t="str">
        <f t="shared" si="35"/>
        <v>1</v>
      </c>
      <c r="J127" s="57" t="str">
        <f t="shared" si="36"/>
        <v>26</v>
      </c>
    </row>
    <row r="128" spans="1:10" x14ac:dyDescent="0.2">
      <c r="A128" s="41" t="s">
        <v>545</v>
      </c>
      <c r="B128" s="60">
        <f t="shared" si="28"/>
        <v>132</v>
      </c>
      <c r="C128" s="63">
        <f t="shared" si="29"/>
        <v>172</v>
      </c>
      <c r="D128" s="57" t="str">
        <f t="shared" si="30"/>
        <v>96</v>
      </c>
      <c r="E128" s="57" t="str">
        <f t="shared" si="31"/>
        <v>7</v>
      </c>
      <c r="F128" s="57" t="str">
        <f t="shared" si="32"/>
        <v>2</v>
      </c>
      <c r="G128" s="57" t="str">
        <f t="shared" si="33"/>
        <v>C</v>
      </c>
      <c r="H128" s="57" t="str">
        <f t="shared" si="34"/>
        <v>1</v>
      </c>
      <c r="I128" s="57" t="str">
        <f t="shared" si="35"/>
        <v>0</v>
      </c>
      <c r="J128" s="57" t="str">
        <f t="shared" si="36"/>
        <v>03</v>
      </c>
    </row>
    <row r="129" spans="1:10" x14ac:dyDescent="0.2">
      <c r="A129" s="41" t="s">
        <v>546</v>
      </c>
      <c r="B129" s="60">
        <f t="shared" si="28"/>
        <v>132</v>
      </c>
      <c r="C129" s="63">
        <f t="shared" si="29"/>
        <v>172</v>
      </c>
      <c r="D129" s="57" t="str">
        <f t="shared" si="30"/>
        <v>96</v>
      </c>
      <c r="E129" s="57" t="str">
        <f t="shared" si="31"/>
        <v>7</v>
      </c>
      <c r="F129" s="57" t="str">
        <f t="shared" si="32"/>
        <v>2</v>
      </c>
      <c r="G129" s="57" t="str">
        <f t="shared" si="33"/>
        <v>C</v>
      </c>
      <c r="H129" s="57" t="str">
        <f t="shared" si="34"/>
        <v>1</v>
      </c>
      <c r="I129" s="57" t="str">
        <f t="shared" si="35"/>
        <v>0</v>
      </c>
      <c r="J129" s="57" t="str">
        <f t="shared" si="36"/>
        <v>26</v>
      </c>
    </row>
    <row r="130" spans="1:10" x14ac:dyDescent="0.2">
      <c r="A130" s="41" t="s">
        <v>547</v>
      </c>
      <c r="B130" s="60">
        <f t="shared" si="28"/>
        <v>138</v>
      </c>
      <c r="C130" s="63">
        <f t="shared" si="29"/>
        <v>180</v>
      </c>
      <c r="D130" s="57" t="str">
        <f t="shared" si="30"/>
        <v>96</v>
      </c>
      <c r="E130" s="57" t="str">
        <f t="shared" si="31"/>
        <v>7</v>
      </c>
      <c r="F130" s="57" t="str">
        <f t="shared" si="32"/>
        <v>2</v>
      </c>
      <c r="G130" s="57" t="str">
        <f t="shared" si="33"/>
        <v>C</v>
      </c>
      <c r="H130" s="57" t="str">
        <f t="shared" si="34"/>
        <v>1</v>
      </c>
      <c r="I130" s="57" t="str">
        <f t="shared" si="35"/>
        <v>1</v>
      </c>
      <c r="J130" s="57" t="str">
        <f t="shared" si="36"/>
        <v>03</v>
      </c>
    </row>
    <row r="131" spans="1:10" x14ac:dyDescent="0.2">
      <c r="A131" s="41" t="s">
        <v>548</v>
      </c>
      <c r="B131" s="60">
        <f t="shared" si="28"/>
        <v>138</v>
      </c>
      <c r="C131" s="63">
        <f t="shared" si="29"/>
        <v>180</v>
      </c>
      <c r="D131" s="57" t="str">
        <f t="shared" si="30"/>
        <v>96</v>
      </c>
      <c r="E131" s="57" t="str">
        <f t="shared" si="31"/>
        <v>7</v>
      </c>
      <c r="F131" s="57" t="str">
        <f t="shared" si="32"/>
        <v>2</v>
      </c>
      <c r="G131" s="57" t="str">
        <f t="shared" si="33"/>
        <v>C</v>
      </c>
      <c r="H131" s="57" t="str">
        <f t="shared" si="34"/>
        <v>1</v>
      </c>
      <c r="I131" s="57" t="str">
        <f t="shared" si="35"/>
        <v>1</v>
      </c>
      <c r="J131" s="57" t="str">
        <f t="shared" si="36"/>
        <v>04</v>
      </c>
    </row>
    <row r="132" spans="1:10" x14ac:dyDescent="0.2">
      <c r="A132" s="41" t="s">
        <v>549</v>
      </c>
      <c r="B132" s="60">
        <f t="shared" si="28"/>
        <v>138</v>
      </c>
      <c r="C132" s="63">
        <f t="shared" si="29"/>
        <v>180</v>
      </c>
      <c r="D132" s="57" t="str">
        <f t="shared" si="30"/>
        <v>96</v>
      </c>
      <c r="E132" s="57" t="str">
        <f t="shared" si="31"/>
        <v>7</v>
      </c>
      <c r="F132" s="57" t="str">
        <f t="shared" si="32"/>
        <v>2</v>
      </c>
      <c r="G132" s="57" t="str">
        <f t="shared" si="33"/>
        <v>C</v>
      </c>
      <c r="H132" s="57" t="str">
        <f t="shared" si="34"/>
        <v>1</v>
      </c>
      <c r="I132" s="57" t="str">
        <f t="shared" si="35"/>
        <v>1</v>
      </c>
      <c r="J132" s="57" t="str">
        <f t="shared" si="36"/>
        <v>26</v>
      </c>
    </row>
    <row r="133" spans="1:10" x14ac:dyDescent="0.2">
      <c r="A133" s="41" t="s">
        <v>550</v>
      </c>
      <c r="B133" s="60">
        <f t="shared" si="28"/>
        <v>146</v>
      </c>
      <c r="C133" s="63">
        <f t="shared" si="29"/>
        <v>191</v>
      </c>
      <c r="D133" s="57" t="str">
        <f t="shared" si="30"/>
        <v>96</v>
      </c>
      <c r="E133" s="57" t="str">
        <f t="shared" si="31"/>
        <v>7</v>
      </c>
      <c r="F133" s="57" t="str">
        <f t="shared" si="32"/>
        <v>2</v>
      </c>
      <c r="G133" s="57" t="str">
        <f t="shared" si="33"/>
        <v>C</v>
      </c>
      <c r="H133" s="57" t="str">
        <f t="shared" si="34"/>
        <v>1</v>
      </c>
      <c r="I133" s="57" t="str">
        <f t="shared" si="35"/>
        <v>2</v>
      </c>
      <c r="J133" s="57" t="str">
        <f t="shared" si="36"/>
        <v>26</v>
      </c>
    </row>
    <row r="134" spans="1:10" x14ac:dyDescent="0.2">
      <c r="A134" s="41" t="s">
        <v>551</v>
      </c>
      <c r="B134" s="60">
        <f t="shared" si="28"/>
        <v>132</v>
      </c>
      <c r="C134" s="63">
        <f t="shared" si="29"/>
        <v>172</v>
      </c>
      <c r="D134" s="57" t="str">
        <f t="shared" si="30"/>
        <v>96</v>
      </c>
      <c r="E134" s="57" t="str">
        <f t="shared" si="31"/>
        <v>7</v>
      </c>
      <c r="F134" s="57" t="str">
        <f t="shared" si="32"/>
        <v>2</v>
      </c>
      <c r="G134" s="57" t="str">
        <f t="shared" si="33"/>
        <v>C</v>
      </c>
      <c r="H134" s="57" t="str">
        <f t="shared" si="34"/>
        <v>2</v>
      </c>
      <c r="I134" s="57" t="str">
        <f t="shared" si="35"/>
        <v>0</v>
      </c>
      <c r="J134" s="57" t="str">
        <f t="shared" si="36"/>
        <v>26</v>
      </c>
    </row>
    <row r="135" spans="1:10" x14ac:dyDescent="0.2">
      <c r="A135" s="41" t="s">
        <v>552</v>
      </c>
      <c r="B135" s="60">
        <f t="shared" si="28"/>
        <v>138</v>
      </c>
      <c r="C135" s="63">
        <f t="shared" si="29"/>
        <v>180</v>
      </c>
      <c r="D135" s="57" t="str">
        <f t="shared" si="30"/>
        <v>96</v>
      </c>
      <c r="E135" s="57" t="str">
        <f t="shared" si="31"/>
        <v>7</v>
      </c>
      <c r="F135" s="57" t="str">
        <f t="shared" si="32"/>
        <v>2</v>
      </c>
      <c r="G135" s="57" t="str">
        <f t="shared" si="33"/>
        <v>C</v>
      </c>
      <c r="H135" s="57" t="str">
        <f t="shared" si="34"/>
        <v>2</v>
      </c>
      <c r="I135" s="57" t="str">
        <f t="shared" si="35"/>
        <v>1</v>
      </c>
      <c r="J135" s="57" t="str">
        <f t="shared" si="36"/>
        <v>03</v>
      </c>
    </row>
    <row r="136" spans="1:10" x14ac:dyDescent="0.2">
      <c r="A136" s="41" t="s">
        <v>553</v>
      </c>
      <c r="B136" s="60">
        <f t="shared" si="28"/>
        <v>138</v>
      </c>
      <c r="C136" s="63">
        <f t="shared" si="29"/>
        <v>180</v>
      </c>
      <c r="D136" s="57" t="str">
        <f t="shared" si="30"/>
        <v>96</v>
      </c>
      <c r="E136" s="57" t="str">
        <f t="shared" si="31"/>
        <v>7</v>
      </c>
      <c r="F136" s="57" t="str">
        <f t="shared" si="32"/>
        <v>2</v>
      </c>
      <c r="G136" s="57" t="str">
        <f t="shared" si="33"/>
        <v>C</v>
      </c>
      <c r="H136" s="57" t="str">
        <f t="shared" si="34"/>
        <v>2</v>
      </c>
      <c r="I136" s="57" t="str">
        <f t="shared" si="35"/>
        <v>1</v>
      </c>
      <c r="J136" s="57" t="str">
        <f t="shared" si="36"/>
        <v>26</v>
      </c>
    </row>
    <row r="137" spans="1:10" x14ac:dyDescent="0.2">
      <c r="A137" s="41" t="s">
        <v>554</v>
      </c>
      <c r="B137" s="60">
        <f t="shared" ref="B137:B168" si="37">$B$3+VLOOKUP(E137,$M$9:$N$14,2,FALSE)+VLOOKUP(I137,$M$17:$N$22,2,FALSE)</f>
        <v>146</v>
      </c>
      <c r="C137" s="63">
        <f t="shared" ref="C137:C168" si="38">$B$4+VLOOKUP(E137,$M$9:$O$14,3,FALSE)+VLOOKUP(I137,$M$17:$O$22,3,FALSE)</f>
        <v>191</v>
      </c>
      <c r="D137" s="57" t="str">
        <f t="shared" si="30"/>
        <v>96</v>
      </c>
      <c r="E137" s="57" t="str">
        <f t="shared" si="31"/>
        <v>7</v>
      </c>
      <c r="F137" s="57" t="str">
        <f t="shared" si="32"/>
        <v>2</v>
      </c>
      <c r="G137" s="57" t="str">
        <f t="shared" si="33"/>
        <v>C</v>
      </c>
      <c r="H137" s="57" t="str">
        <f t="shared" si="34"/>
        <v>2</v>
      </c>
      <c r="I137" s="57" t="str">
        <f t="shared" si="35"/>
        <v>2</v>
      </c>
      <c r="J137" s="57" t="str">
        <f t="shared" si="36"/>
        <v>26</v>
      </c>
    </row>
    <row r="138" spans="1:10" x14ac:dyDescent="0.2">
      <c r="A138" s="41" t="s">
        <v>555</v>
      </c>
      <c r="B138" s="60">
        <f t="shared" si="37"/>
        <v>140</v>
      </c>
      <c r="C138" s="63">
        <f t="shared" si="38"/>
        <v>183</v>
      </c>
      <c r="D138" s="57" t="str">
        <f t="shared" si="30"/>
        <v>96</v>
      </c>
      <c r="E138" s="57" t="str">
        <f t="shared" si="31"/>
        <v>7</v>
      </c>
      <c r="F138" s="57" t="str">
        <f t="shared" si="32"/>
        <v>2</v>
      </c>
      <c r="G138" s="57" t="str">
        <f t="shared" si="33"/>
        <v>C</v>
      </c>
      <c r="H138" s="57" t="str">
        <f t="shared" si="34"/>
        <v>2</v>
      </c>
      <c r="I138" s="57" t="str">
        <f t="shared" si="35"/>
        <v>9</v>
      </c>
      <c r="J138" s="57" t="str">
        <f t="shared" si="36"/>
        <v>26</v>
      </c>
    </row>
    <row r="139" spans="1:10" x14ac:dyDescent="0.2">
      <c r="A139" s="41" t="s">
        <v>556</v>
      </c>
      <c r="B139" s="60">
        <f t="shared" si="37"/>
        <v>132</v>
      </c>
      <c r="C139" s="63">
        <f t="shared" si="38"/>
        <v>172</v>
      </c>
      <c r="D139" s="57" t="str">
        <f t="shared" si="30"/>
        <v>96</v>
      </c>
      <c r="E139" s="57" t="str">
        <f t="shared" si="31"/>
        <v>7</v>
      </c>
      <c r="F139" s="57" t="str">
        <f t="shared" si="32"/>
        <v>3</v>
      </c>
      <c r="G139" s="57" t="str">
        <f t="shared" si="33"/>
        <v>C</v>
      </c>
      <c r="H139" s="57" t="str">
        <f t="shared" si="34"/>
        <v>1</v>
      </c>
      <c r="I139" s="57" t="str">
        <f t="shared" si="35"/>
        <v>0</v>
      </c>
      <c r="J139" s="57" t="str">
        <f t="shared" si="36"/>
        <v>26</v>
      </c>
    </row>
    <row r="140" spans="1:10" x14ac:dyDescent="0.2">
      <c r="A140" s="41" t="s">
        <v>767</v>
      </c>
      <c r="B140" s="60">
        <f t="shared" si="37"/>
        <v>138</v>
      </c>
      <c r="C140" s="63">
        <f t="shared" si="38"/>
        <v>180</v>
      </c>
      <c r="D140" s="57" t="str">
        <f t="shared" si="30"/>
        <v>96</v>
      </c>
      <c r="E140" s="57" t="str">
        <f t="shared" si="31"/>
        <v>7</v>
      </c>
      <c r="F140" s="57" t="str">
        <f t="shared" si="32"/>
        <v>3</v>
      </c>
      <c r="G140" s="57" t="str">
        <f t="shared" si="33"/>
        <v>C</v>
      </c>
      <c r="H140" s="57" t="str">
        <f t="shared" si="34"/>
        <v>1</v>
      </c>
      <c r="I140" s="57" t="str">
        <f t="shared" si="35"/>
        <v>1</v>
      </c>
      <c r="J140" s="57" t="str">
        <f t="shared" si="36"/>
        <v>26</v>
      </c>
    </row>
    <row r="141" spans="1:10" x14ac:dyDescent="0.2">
      <c r="A141" s="41" t="s">
        <v>557</v>
      </c>
      <c r="B141" s="60">
        <f t="shared" si="37"/>
        <v>132</v>
      </c>
      <c r="C141" s="63">
        <f t="shared" si="38"/>
        <v>172</v>
      </c>
      <c r="D141" s="57" t="str">
        <f t="shared" si="30"/>
        <v>96</v>
      </c>
      <c r="E141" s="57" t="str">
        <f t="shared" si="31"/>
        <v>7</v>
      </c>
      <c r="F141" s="57" t="str">
        <f t="shared" si="32"/>
        <v>3</v>
      </c>
      <c r="G141" s="57" t="str">
        <f t="shared" si="33"/>
        <v>C</v>
      </c>
      <c r="H141" s="57" t="str">
        <f t="shared" si="34"/>
        <v>2</v>
      </c>
      <c r="I141" s="57" t="str">
        <f t="shared" si="35"/>
        <v>0</v>
      </c>
      <c r="J141" s="57" t="str">
        <f t="shared" si="36"/>
        <v>26</v>
      </c>
    </row>
    <row r="142" spans="1:10" x14ac:dyDescent="0.2">
      <c r="A142" s="41" t="s">
        <v>747</v>
      </c>
      <c r="B142" s="60">
        <f t="shared" si="37"/>
        <v>138</v>
      </c>
      <c r="C142" s="63">
        <f t="shared" si="38"/>
        <v>180</v>
      </c>
      <c r="D142" s="57" t="str">
        <f t="shared" si="30"/>
        <v>96</v>
      </c>
      <c r="E142" s="57" t="str">
        <f t="shared" si="31"/>
        <v>7</v>
      </c>
      <c r="F142" s="57" t="str">
        <f t="shared" si="32"/>
        <v>3</v>
      </c>
      <c r="G142" s="57" t="str">
        <f t="shared" si="33"/>
        <v>C</v>
      </c>
      <c r="H142" s="57" t="str">
        <f t="shared" si="34"/>
        <v>2</v>
      </c>
      <c r="I142" s="57" t="str">
        <f t="shared" si="35"/>
        <v>1</v>
      </c>
      <c r="J142" s="57" t="str">
        <f t="shared" si="36"/>
        <v>26</v>
      </c>
    </row>
    <row r="143" spans="1:10" x14ac:dyDescent="0.2">
      <c r="A143" s="41" t="s">
        <v>740</v>
      </c>
      <c r="B143" s="60">
        <f t="shared" si="37"/>
        <v>146</v>
      </c>
      <c r="C143" s="63">
        <f t="shared" si="38"/>
        <v>191</v>
      </c>
      <c r="D143" s="57" t="str">
        <f t="shared" si="30"/>
        <v>96</v>
      </c>
      <c r="E143" s="57" t="str">
        <f t="shared" si="31"/>
        <v>7</v>
      </c>
      <c r="F143" s="57" t="str">
        <f t="shared" si="32"/>
        <v>3</v>
      </c>
      <c r="G143" s="57" t="str">
        <f t="shared" si="33"/>
        <v>C</v>
      </c>
      <c r="H143" s="57" t="str">
        <f t="shared" si="34"/>
        <v>2</v>
      </c>
      <c r="I143" s="57" t="str">
        <f t="shared" si="35"/>
        <v>2</v>
      </c>
      <c r="J143" s="57" t="str">
        <f t="shared" si="36"/>
        <v>04</v>
      </c>
    </row>
    <row r="144" spans="1:10" x14ac:dyDescent="0.2">
      <c r="A144" s="41" t="s">
        <v>558</v>
      </c>
      <c r="B144" s="60">
        <f t="shared" si="37"/>
        <v>146</v>
      </c>
      <c r="C144" s="63">
        <f t="shared" si="38"/>
        <v>191</v>
      </c>
      <c r="D144" s="57" t="str">
        <f t="shared" si="30"/>
        <v>96</v>
      </c>
      <c r="E144" s="57" t="str">
        <f t="shared" si="31"/>
        <v>7</v>
      </c>
      <c r="F144" s="57" t="str">
        <f t="shared" si="32"/>
        <v>3</v>
      </c>
      <c r="G144" s="57" t="str">
        <f t="shared" si="33"/>
        <v>C</v>
      </c>
      <c r="H144" s="57" t="str">
        <f t="shared" si="34"/>
        <v>2</v>
      </c>
      <c r="I144" s="57" t="str">
        <f t="shared" si="35"/>
        <v>2</v>
      </c>
      <c r="J144" s="57" t="str">
        <f t="shared" si="36"/>
        <v>26</v>
      </c>
    </row>
    <row r="145" spans="1:10" x14ac:dyDescent="0.2">
      <c r="A145" s="41" t="s">
        <v>758</v>
      </c>
      <c r="B145" s="60">
        <f t="shared" si="37"/>
        <v>132</v>
      </c>
      <c r="C145" s="63">
        <f t="shared" si="38"/>
        <v>172</v>
      </c>
      <c r="D145" s="57" t="str">
        <f t="shared" si="30"/>
        <v>96</v>
      </c>
      <c r="E145" s="57" t="str">
        <f t="shared" si="31"/>
        <v>7</v>
      </c>
      <c r="F145" s="57" t="str">
        <f t="shared" si="32"/>
        <v>3</v>
      </c>
      <c r="G145" s="57" t="str">
        <f t="shared" si="33"/>
        <v>C</v>
      </c>
      <c r="H145" s="57" t="str">
        <f t="shared" si="34"/>
        <v>2</v>
      </c>
      <c r="I145" s="57" t="str">
        <f t="shared" si="35"/>
        <v>3</v>
      </c>
      <c r="J145" s="57" t="str">
        <f t="shared" si="36"/>
        <v>03</v>
      </c>
    </row>
    <row r="146" spans="1:10" x14ac:dyDescent="0.2">
      <c r="A146" s="41" t="s">
        <v>559</v>
      </c>
      <c r="B146" s="60">
        <f t="shared" si="37"/>
        <v>132</v>
      </c>
      <c r="C146" s="63">
        <f t="shared" si="38"/>
        <v>172</v>
      </c>
      <c r="D146" s="57" t="str">
        <f t="shared" ref="D146:D185" si="39">TRIM(LEFT(A146,2))</f>
        <v>96</v>
      </c>
      <c r="E146" s="57" t="str">
        <f t="shared" ref="E146:E185" si="40">TRIM(MID(A146,3,1))</f>
        <v>8</v>
      </c>
      <c r="F146" s="57" t="str">
        <f t="shared" ref="F146:F185" si="41">TRIM(MID(A146,4,1))</f>
        <v>1</v>
      </c>
      <c r="G146" s="57" t="str">
        <f t="shared" ref="G146:G185" si="42">TRIM(MID(A146,5,1))</f>
        <v>C</v>
      </c>
      <c r="H146" s="57" t="str">
        <f t="shared" ref="H146:H185" si="43">TRIM(MID(A146,6,1))</f>
        <v>1</v>
      </c>
      <c r="I146" s="57" t="str">
        <f t="shared" ref="I146:I185" si="44">TRIM(MID(A146,7,1))</f>
        <v>0</v>
      </c>
      <c r="J146" s="57" t="str">
        <f t="shared" ref="J146:J185" si="45">TRIM(MID(A146,8,2))</f>
        <v>03</v>
      </c>
    </row>
    <row r="147" spans="1:10" x14ac:dyDescent="0.2">
      <c r="A147" s="41" t="s">
        <v>560</v>
      </c>
      <c r="B147" s="60">
        <f t="shared" si="37"/>
        <v>132</v>
      </c>
      <c r="C147" s="63">
        <f t="shared" si="38"/>
        <v>172</v>
      </c>
      <c r="D147" s="57" t="str">
        <f t="shared" si="39"/>
        <v>96</v>
      </c>
      <c r="E147" s="57" t="str">
        <f t="shared" si="40"/>
        <v>8</v>
      </c>
      <c r="F147" s="57" t="str">
        <f t="shared" si="41"/>
        <v>1</v>
      </c>
      <c r="G147" s="57" t="str">
        <f t="shared" si="42"/>
        <v>C</v>
      </c>
      <c r="H147" s="57" t="str">
        <f t="shared" si="43"/>
        <v>1</v>
      </c>
      <c r="I147" s="57" t="str">
        <f t="shared" si="44"/>
        <v>0</v>
      </c>
      <c r="J147" s="57" t="str">
        <f t="shared" si="45"/>
        <v>04</v>
      </c>
    </row>
    <row r="148" spans="1:10" x14ac:dyDescent="0.2">
      <c r="A148" s="41" t="s">
        <v>561</v>
      </c>
      <c r="B148" s="60">
        <f t="shared" si="37"/>
        <v>132</v>
      </c>
      <c r="C148" s="63">
        <f t="shared" si="38"/>
        <v>172</v>
      </c>
      <c r="D148" s="57" t="str">
        <f t="shared" si="39"/>
        <v>96</v>
      </c>
      <c r="E148" s="57" t="str">
        <f t="shared" si="40"/>
        <v>8</v>
      </c>
      <c r="F148" s="57" t="str">
        <f t="shared" si="41"/>
        <v>1</v>
      </c>
      <c r="G148" s="57" t="str">
        <f t="shared" si="42"/>
        <v>C</v>
      </c>
      <c r="H148" s="57" t="str">
        <f t="shared" si="43"/>
        <v>1</v>
      </c>
      <c r="I148" s="57" t="str">
        <f t="shared" si="44"/>
        <v>0</v>
      </c>
      <c r="J148" s="57" t="str">
        <f t="shared" si="45"/>
        <v>26</v>
      </c>
    </row>
    <row r="149" spans="1:10" x14ac:dyDescent="0.2">
      <c r="A149" s="41" t="s">
        <v>2024</v>
      </c>
      <c r="B149" s="60">
        <f t="shared" si="37"/>
        <v>138</v>
      </c>
      <c r="C149" s="63">
        <f t="shared" si="38"/>
        <v>180</v>
      </c>
      <c r="D149" s="57" t="str">
        <f t="shared" si="39"/>
        <v>96</v>
      </c>
      <c r="E149" s="57" t="str">
        <f t="shared" si="40"/>
        <v>8</v>
      </c>
      <c r="F149" s="57" t="str">
        <f t="shared" si="41"/>
        <v>1</v>
      </c>
      <c r="G149" s="57" t="str">
        <f t="shared" si="42"/>
        <v>C</v>
      </c>
      <c r="H149" s="57" t="str">
        <f t="shared" si="43"/>
        <v>1</v>
      </c>
      <c r="I149" s="57" t="str">
        <f t="shared" si="44"/>
        <v>1</v>
      </c>
      <c r="J149" s="57" t="str">
        <f t="shared" si="45"/>
        <v>26</v>
      </c>
    </row>
    <row r="150" spans="1:10" x14ac:dyDescent="0.2">
      <c r="A150" s="41" t="s">
        <v>749</v>
      </c>
      <c r="B150" s="60">
        <f t="shared" si="37"/>
        <v>146</v>
      </c>
      <c r="C150" s="63">
        <f t="shared" si="38"/>
        <v>191</v>
      </c>
      <c r="D150" s="57" t="str">
        <f t="shared" si="39"/>
        <v>96</v>
      </c>
      <c r="E150" s="57" t="str">
        <f t="shared" si="40"/>
        <v>8</v>
      </c>
      <c r="F150" s="57" t="str">
        <f t="shared" si="41"/>
        <v>1</v>
      </c>
      <c r="G150" s="57" t="str">
        <f t="shared" si="42"/>
        <v>C</v>
      </c>
      <c r="H150" s="57" t="str">
        <f t="shared" si="43"/>
        <v>1</v>
      </c>
      <c r="I150" s="57" t="str">
        <f t="shared" si="44"/>
        <v>2</v>
      </c>
      <c r="J150" s="57" t="str">
        <f t="shared" si="45"/>
        <v>26</v>
      </c>
    </row>
    <row r="151" spans="1:10" x14ac:dyDescent="0.2">
      <c r="A151" s="41" t="s">
        <v>2025</v>
      </c>
      <c r="B151" s="60">
        <f t="shared" si="37"/>
        <v>132</v>
      </c>
      <c r="C151" s="63">
        <f t="shared" si="38"/>
        <v>172</v>
      </c>
      <c r="D151" s="57" t="str">
        <f t="shared" si="39"/>
        <v>96</v>
      </c>
      <c r="E151" s="57" t="str">
        <f t="shared" si="40"/>
        <v>8</v>
      </c>
      <c r="F151" s="57" t="str">
        <f t="shared" si="41"/>
        <v>1</v>
      </c>
      <c r="G151" s="57" t="str">
        <f t="shared" si="42"/>
        <v>C</v>
      </c>
      <c r="H151" s="57" t="str">
        <f t="shared" si="43"/>
        <v>2</v>
      </c>
      <c r="I151" s="57" t="str">
        <f t="shared" si="44"/>
        <v>0</v>
      </c>
      <c r="J151" s="57" t="str">
        <f t="shared" si="45"/>
        <v>04</v>
      </c>
    </row>
    <row r="152" spans="1:10" x14ac:dyDescent="0.2">
      <c r="A152" s="41" t="s">
        <v>562</v>
      </c>
      <c r="B152" s="60">
        <f t="shared" si="37"/>
        <v>132</v>
      </c>
      <c r="C152" s="63">
        <f t="shared" si="38"/>
        <v>172</v>
      </c>
      <c r="D152" s="57" t="str">
        <f t="shared" si="39"/>
        <v>96</v>
      </c>
      <c r="E152" s="57" t="str">
        <f t="shared" si="40"/>
        <v>8</v>
      </c>
      <c r="F152" s="57" t="str">
        <f t="shared" si="41"/>
        <v>1</v>
      </c>
      <c r="G152" s="57" t="str">
        <f t="shared" si="42"/>
        <v>C</v>
      </c>
      <c r="H152" s="57" t="str">
        <f t="shared" si="43"/>
        <v>2</v>
      </c>
      <c r="I152" s="57" t="str">
        <f t="shared" si="44"/>
        <v>0</v>
      </c>
      <c r="J152" s="57" t="str">
        <f t="shared" si="45"/>
        <v>26</v>
      </c>
    </row>
    <row r="153" spans="1:10" x14ac:dyDescent="0.2">
      <c r="A153" s="41" t="s">
        <v>563</v>
      </c>
      <c r="B153" s="60">
        <f t="shared" si="37"/>
        <v>138</v>
      </c>
      <c r="C153" s="63">
        <f t="shared" si="38"/>
        <v>180</v>
      </c>
      <c r="D153" s="57" t="str">
        <f t="shared" si="39"/>
        <v>96</v>
      </c>
      <c r="E153" s="57" t="str">
        <f t="shared" si="40"/>
        <v>8</v>
      </c>
      <c r="F153" s="57" t="str">
        <f t="shared" si="41"/>
        <v>1</v>
      </c>
      <c r="G153" s="57" t="str">
        <f t="shared" si="42"/>
        <v>C</v>
      </c>
      <c r="H153" s="57" t="str">
        <f t="shared" si="43"/>
        <v>2</v>
      </c>
      <c r="I153" s="57" t="str">
        <f t="shared" si="44"/>
        <v>1</v>
      </c>
      <c r="J153" s="57" t="str">
        <f t="shared" si="45"/>
        <v>26</v>
      </c>
    </row>
    <row r="154" spans="1:10" x14ac:dyDescent="0.2">
      <c r="A154" s="41" t="s">
        <v>2026</v>
      </c>
      <c r="B154" s="60">
        <f t="shared" si="37"/>
        <v>146</v>
      </c>
      <c r="C154" s="63">
        <f t="shared" si="38"/>
        <v>191</v>
      </c>
      <c r="D154" s="57" t="str">
        <f t="shared" si="39"/>
        <v>96</v>
      </c>
      <c r="E154" s="57" t="str">
        <f t="shared" si="40"/>
        <v>8</v>
      </c>
      <c r="F154" s="57" t="str">
        <f t="shared" si="41"/>
        <v>1</v>
      </c>
      <c r="G154" s="57" t="str">
        <f t="shared" si="42"/>
        <v>C</v>
      </c>
      <c r="H154" s="57" t="str">
        <f t="shared" si="43"/>
        <v>2</v>
      </c>
      <c r="I154" s="57" t="str">
        <f t="shared" si="44"/>
        <v>2</v>
      </c>
      <c r="J154" s="57" t="str">
        <f t="shared" si="45"/>
        <v>26</v>
      </c>
    </row>
    <row r="155" spans="1:10" x14ac:dyDescent="0.2">
      <c r="A155" s="41" t="s">
        <v>2027</v>
      </c>
      <c r="B155" s="60">
        <f t="shared" si="37"/>
        <v>132</v>
      </c>
      <c r="C155" s="63">
        <f t="shared" si="38"/>
        <v>172</v>
      </c>
      <c r="D155" s="57" t="str">
        <f t="shared" si="39"/>
        <v>96</v>
      </c>
      <c r="E155" s="57" t="str">
        <f t="shared" si="40"/>
        <v>8</v>
      </c>
      <c r="F155" s="57" t="str">
        <f t="shared" si="41"/>
        <v>2</v>
      </c>
      <c r="G155" s="57" t="str">
        <f t="shared" si="42"/>
        <v>C</v>
      </c>
      <c r="H155" s="57" t="str">
        <f t="shared" si="43"/>
        <v>1</v>
      </c>
      <c r="I155" s="57" t="str">
        <f t="shared" si="44"/>
        <v>0</v>
      </c>
      <c r="J155" s="57" t="str">
        <f t="shared" si="45"/>
        <v>04</v>
      </c>
    </row>
    <row r="156" spans="1:10" x14ac:dyDescent="0.2">
      <c r="A156" s="41" t="s">
        <v>762</v>
      </c>
      <c r="B156" s="60">
        <f t="shared" si="37"/>
        <v>132</v>
      </c>
      <c r="C156" s="63">
        <f t="shared" si="38"/>
        <v>172</v>
      </c>
      <c r="D156" s="57" t="str">
        <f t="shared" si="39"/>
        <v>96</v>
      </c>
      <c r="E156" s="57" t="str">
        <f t="shared" si="40"/>
        <v>8</v>
      </c>
      <c r="F156" s="57" t="str">
        <f t="shared" si="41"/>
        <v>2</v>
      </c>
      <c r="G156" s="57" t="str">
        <f t="shared" si="42"/>
        <v>C</v>
      </c>
      <c r="H156" s="57" t="str">
        <f t="shared" si="43"/>
        <v>1</v>
      </c>
      <c r="I156" s="57" t="str">
        <f t="shared" si="44"/>
        <v>0</v>
      </c>
      <c r="J156" s="57" t="str">
        <f t="shared" si="45"/>
        <v>26</v>
      </c>
    </row>
    <row r="157" spans="1:10" x14ac:dyDescent="0.2">
      <c r="A157" s="41" t="s">
        <v>564</v>
      </c>
      <c r="B157" s="60">
        <f t="shared" si="37"/>
        <v>138</v>
      </c>
      <c r="C157" s="63">
        <f t="shared" si="38"/>
        <v>180</v>
      </c>
      <c r="D157" s="57" t="str">
        <f t="shared" si="39"/>
        <v>96</v>
      </c>
      <c r="E157" s="57" t="str">
        <f t="shared" si="40"/>
        <v>8</v>
      </c>
      <c r="F157" s="57" t="str">
        <f t="shared" si="41"/>
        <v>2</v>
      </c>
      <c r="G157" s="57" t="str">
        <f t="shared" si="42"/>
        <v>C</v>
      </c>
      <c r="H157" s="57" t="str">
        <f t="shared" si="43"/>
        <v>1</v>
      </c>
      <c r="I157" s="57" t="str">
        <f t="shared" si="44"/>
        <v>1</v>
      </c>
      <c r="J157" s="57" t="str">
        <f t="shared" si="45"/>
        <v>26</v>
      </c>
    </row>
    <row r="158" spans="1:10" x14ac:dyDescent="0.2">
      <c r="A158" s="41" t="s">
        <v>757</v>
      </c>
      <c r="B158" s="60">
        <f t="shared" si="37"/>
        <v>132</v>
      </c>
      <c r="C158" s="63">
        <f t="shared" si="38"/>
        <v>172</v>
      </c>
      <c r="D158" s="57" t="str">
        <f t="shared" si="39"/>
        <v>96</v>
      </c>
      <c r="E158" s="57" t="str">
        <f t="shared" si="40"/>
        <v>8</v>
      </c>
      <c r="F158" s="57" t="str">
        <f t="shared" si="41"/>
        <v>2</v>
      </c>
      <c r="G158" s="57" t="str">
        <f t="shared" si="42"/>
        <v>C</v>
      </c>
      <c r="H158" s="57" t="str">
        <f t="shared" si="43"/>
        <v>1</v>
      </c>
      <c r="I158" s="57" t="str">
        <f t="shared" si="44"/>
        <v>3</v>
      </c>
      <c r="J158" s="57" t="str">
        <f t="shared" si="45"/>
        <v>26</v>
      </c>
    </row>
    <row r="159" spans="1:10" x14ac:dyDescent="0.2">
      <c r="A159" s="41" t="s">
        <v>759</v>
      </c>
      <c r="B159" s="60">
        <f t="shared" si="37"/>
        <v>132</v>
      </c>
      <c r="C159" s="63">
        <f t="shared" si="38"/>
        <v>172</v>
      </c>
      <c r="D159" s="57" t="str">
        <f t="shared" si="39"/>
        <v>96</v>
      </c>
      <c r="E159" s="57" t="str">
        <f t="shared" si="40"/>
        <v>8</v>
      </c>
      <c r="F159" s="57" t="str">
        <f t="shared" si="41"/>
        <v>2</v>
      </c>
      <c r="G159" s="57" t="str">
        <f t="shared" si="42"/>
        <v>C</v>
      </c>
      <c r="H159" s="57" t="str">
        <f t="shared" si="43"/>
        <v>2</v>
      </c>
      <c r="I159" s="57" t="str">
        <f t="shared" si="44"/>
        <v>0</v>
      </c>
      <c r="J159" s="57" t="str">
        <f t="shared" si="45"/>
        <v>26</v>
      </c>
    </row>
    <row r="160" spans="1:10" x14ac:dyDescent="0.2">
      <c r="A160" s="41" t="s">
        <v>565</v>
      </c>
      <c r="B160" s="60">
        <f t="shared" si="37"/>
        <v>138</v>
      </c>
      <c r="C160" s="63">
        <f t="shared" si="38"/>
        <v>180</v>
      </c>
      <c r="D160" s="57" t="str">
        <f t="shared" si="39"/>
        <v>96</v>
      </c>
      <c r="E160" s="57" t="str">
        <f t="shared" si="40"/>
        <v>8</v>
      </c>
      <c r="F160" s="57" t="str">
        <f t="shared" si="41"/>
        <v>2</v>
      </c>
      <c r="G160" s="57" t="str">
        <f t="shared" si="42"/>
        <v>C</v>
      </c>
      <c r="H160" s="57" t="str">
        <f t="shared" si="43"/>
        <v>2</v>
      </c>
      <c r="I160" s="57" t="str">
        <f t="shared" si="44"/>
        <v>1</v>
      </c>
      <c r="J160" s="57" t="str">
        <f t="shared" si="45"/>
        <v>26</v>
      </c>
    </row>
    <row r="161" spans="1:10" x14ac:dyDescent="0.2">
      <c r="A161" s="41" t="s">
        <v>746</v>
      </c>
      <c r="B161" s="60">
        <f t="shared" si="37"/>
        <v>146</v>
      </c>
      <c r="C161" s="63">
        <f t="shared" si="38"/>
        <v>191</v>
      </c>
      <c r="D161" s="57" t="str">
        <f t="shared" si="39"/>
        <v>96</v>
      </c>
      <c r="E161" s="57" t="str">
        <f t="shared" si="40"/>
        <v>8</v>
      </c>
      <c r="F161" s="57" t="str">
        <f t="shared" si="41"/>
        <v>2</v>
      </c>
      <c r="G161" s="57" t="str">
        <f t="shared" si="42"/>
        <v>C</v>
      </c>
      <c r="H161" s="57" t="str">
        <f t="shared" si="43"/>
        <v>2</v>
      </c>
      <c r="I161" s="57" t="str">
        <f t="shared" si="44"/>
        <v>2</v>
      </c>
      <c r="J161" s="57" t="str">
        <f t="shared" si="45"/>
        <v>26</v>
      </c>
    </row>
    <row r="162" spans="1:10" x14ac:dyDescent="0.2">
      <c r="A162" s="41" t="s">
        <v>754</v>
      </c>
      <c r="B162" s="60">
        <f t="shared" si="37"/>
        <v>132</v>
      </c>
      <c r="C162" s="63">
        <f t="shared" si="38"/>
        <v>172</v>
      </c>
      <c r="D162" s="57" t="str">
        <f t="shared" si="39"/>
        <v>96</v>
      </c>
      <c r="E162" s="57" t="str">
        <f t="shared" si="40"/>
        <v>8</v>
      </c>
      <c r="F162" s="57" t="str">
        <f t="shared" si="41"/>
        <v>2</v>
      </c>
      <c r="G162" s="57" t="str">
        <f t="shared" si="42"/>
        <v>C</v>
      </c>
      <c r="H162" s="57" t="str">
        <f t="shared" si="43"/>
        <v>2</v>
      </c>
      <c r="I162" s="57" t="str">
        <f t="shared" si="44"/>
        <v>3</v>
      </c>
      <c r="J162" s="57" t="str">
        <f t="shared" si="45"/>
        <v>26</v>
      </c>
    </row>
    <row r="163" spans="1:10" x14ac:dyDescent="0.2">
      <c r="A163" s="41" t="s">
        <v>811</v>
      </c>
      <c r="B163" s="60">
        <f t="shared" si="37"/>
        <v>138</v>
      </c>
      <c r="C163" s="63">
        <f t="shared" si="38"/>
        <v>180</v>
      </c>
      <c r="D163" s="57" t="str">
        <f t="shared" si="39"/>
        <v>96</v>
      </c>
      <c r="E163" s="57" t="str">
        <f t="shared" si="40"/>
        <v>8</v>
      </c>
      <c r="F163" s="57" t="str">
        <f t="shared" si="41"/>
        <v>3</v>
      </c>
      <c r="G163" s="57" t="str">
        <f t="shared" si="42"/>
        <v>C</v>
      </c>
      <c r="H163" s="57" t="str">
        <f t="shared" si="43"/>
        <v>1</v>
      </c>
      <c r="I163" s="57" t="str">
        <f t="shared" si="44"/>
        <v>1</v>
      </c>
      <c r="J163" s="57" t="str">
        <f t="shared" si="45"/>
        <v>26</v>
      </c>
    </row>
    <row r="164" spans="1:10" x14ac:dyDescent="0.2">
      <c r="A164" s="41" t="s">
        <v>566</v>
      </c>
      <c r="B164" s="60">
        <f t="shared" si="37"/>
        <v>132</v>
      </c>
      <c r="C164" s="63">
        <f t="shared" si="38"/>
        <v>172</v>
      </c>
      <c r="D164" s="57" t="str">
        <f t="shared" si="39"/>
        <v>96</v>
      </c>
      <c r="E164" s="57" t="str">
        <f t="shared" si="40"/>
        <v>8</v>
      </c>
      <c r="F164" s="57" t="str">
        <f t="shared" si="41"/>
        <v>3</v>
      </c>
      <c r="G164" s="57" t="str">
        <f t="shared" si="42"/>
        <v>C</v>
      </c>
      <c r="H164" s="57" t="str">
        <f t="shared" si="43"/>
        <v>2</v>
      </c>
      <c r="I164" s="57" t="str">
        <f t="shared" si="44"/>
        <v>0</v>
      </c>
      <c r="J164" s="57" t="str">
        <f t="shared" si="45"/>
        <v>26</v>
      </c>
    </row>
    <row r="165" spans="1:10" x14ac:dyDescent="0.2">
      <c r="A165" s="41" t="s">
        <v>745</v>
      </c>
      <c r="B165" s="60">
        <f t="shared" si="37"/>
        <v>138</v>
      </c>
      <c r="C165" s="63">
        <f t="shared" si="38"/>
        <v>180</v>
      </c>
      <c r="D165" s="57" t="str">
        <f t="shared" si="39"/>
        <v>96</v>
      </c>
      <c r="E165" s="57" t="str">
        <f t="shared" si="40"/>
        <v>8</v>
      </c>
      <c r="F165" s="57" t="str">
        <f t="shared" si="41"/>
        <v>3</v>
      </c>
      <c r="G165" s="57" t="str">
        <f t="shared" si="42"/>
        <v>C</v>
      </c>
      <c r="H165" s="57" t="str">
        <f t="shared" si="43"/>
        <v>2</v>
      </c>
      <c r="I165" s="57" t="str">
        <f t="shared" si="44"/>
        <v>1</v>
      </c>
      <c r="J165" s="57" t="str">
        <f t="shared" si="45"/>
        <v>26</v>
      </c>
    </row>
    <row r="166" spans="1:10" x14ac:dyDescent="0.2">
      <c r="A166" s="41" t="s">
        <v>739</v>
      </c>
      <c r="B166" s="60">
        <f t="shared" si="37"/>
        <v>146</v>
      </c>
      <c r="C166" s="63">
        <f t="shared" si="38"/>
        <v>191</v>
      </c>
      <c r="D166" s="57" t="str">
        <f t="shared" si="39"/>
        <v>96</v>
      </c>
      <c r="E166" s="57" t="str">
        <f t="shared" si="40"/>
        <v>8</v>
      </c>
      <c r="F166" s="57" t="str">
        <f t="shared" si="41"/>
        <v>3</v>
      </c>
      <c r="G166" s="57" t="str">
        <f t="shared" si="42"/>
        <v>C</v>
      </c>
      <c r="H166" s="57" t="str">
        <f t="shared" si="43"/>
        <v>2</v>
      </c>
      <c r="I166" s="57" t="str">
        <f t="shared" si="44"/>
        <v>2</v>
      </c>
      <c r="J166" s="57" t="str">
        <f t="shared" si="45"/>
        <v>26</v>
      </c>
    </row>
    <row r="167" spans="1:10" x14ac:dyDescent="0.2">
      <c r="A167" s="41" t="s">
        <v>752</v>
      </c>
      <c r="B167" s="60">
        <f t="shared" si="37"/>
        <v>132</v>
      </c>
      <c r="C167" s="63">
        <f t="shared" si="38"/>
        <v>172</v>
      </c>
      <c r="D167" s="57" t="str">
        <f t="shared" si="39"/>
        <v>96</v>
      </c>
      <c r="E167" s="57" t="str">
        <f t="shared" si="40"/>
        <v>8</v>
      </c>
      <c r="F167" s="57" t="str">
        <f t="shared" si="41"/>
        <v>3</v>
      </c>
      <c r="G167" s="57" t="str">
        <f t="shared" si="42"/>
        <v>C</v>
      </c>
      <c r="H167" s="57" t="str">
        <f t="shared" si="43"/>
        <v>2</v>
      </c>
      <c r="I167" s="57" t="str">
        <f t="shared" si="44"/>
        <v>3</v>
      </c>
      <c r="J167" s="57" t="str">
        <f t="shared" si="45"/>
        <v>26</v>
      </c>
    </row>
    <row r="168" spans="1:10" x14ac:dyDescent="0.2">
      <c r="A168" s="41" t="s">
        <v>2028</v>
      </c>
      <c r="B168" s="60">
        <f t="shared" si="37"/>
        <v>132</v>
      </c>
      <c r="C168" s="63">
        <f t="shared" si="38"/>
        <v>172</v>
      </c>
      <c r="D168" s="57" t="str">
        <f t="shared" si="39"/>
        <v>96</v>
      </c>
      <c r="E168" s="57" t="str">
        <f t="shared" si="40"/>
        <v>9</v>
      </c>
      <c r="F168" s="57" t="str">
        <f t="shared" si="41"/>
        <v>1</v>
      </c>
      <c r="G168" s="57" t="str">
        <f t="shared" si="42"/>
        <v>C</v>
      </c>
      <c r="H168" s="57" t="str">
        <f t="shared" si="43"/>
        <v>1</v>
      </c>
      <c r="I168" s="57" t="str">
        <f t="shared" si="44"/>
        <v>0</v>
      </c>
      <c r="J168" s="57" t="str">
        <f t="shared" si="45"/>
        <v>03</v>
      </c>
    </row>
    <row r="169" spans="1:10" x14ac:dyDescent="0.2">
      <c r="A169" s="41" t="s">
        <v>567</v>
      </c>
      <c r="B169" s="60">
        <f t="shared" ref="B169:B185" si="46">$B$3+VLOOKUP(E169,$M$9:$N$14,2,FALSE)+VLOOKUP(I169,$M$17:$N$22,2,FALSE)</f>
        <v>132</v>
      </c>
      <c r="C169" s="63">
        <f t="shared" ref="C169:C185" si="47">$B$4+VLOOKUP(E169,$M$9:$O$14,3,FALSE)+VLOOKUP(I169,$M$17:$O$22,3,FALSE)</f>
        <v>172</v>
      </c>
      <c r="D169" s="57" t="str">
        <f t="shared" si="39"/>
        <v>96</v>
      </c>
      <c r="E169" s="57" t="str">
        <f t="shared" si="40"/>
        <v>9</v>
      </c>
      <c r="F169" s="57" t="str">
        <f t="shared" si="41"/>
        <v>1</v>
      </c>
      <c r="G169" s="57" t="str">
        <f t="shared" si="42"/>
        <v>C</v>
      </c>
      <c r="H169" s="57" t="str">
        <f t="shared" si="43"/>
        <v>1</v>
      </c>
      <c r="I169" s="57" t="str">
        <f t="shared" si="44"/>
        <v>0</v>
      </c>
      <c r="J169" s="57" t="str">
        <f t="shared" si="45"/>
        <v>26</v>
      </c>
    </row>
    <row r="170" spans="1:10" x14ac:dyDescent="0.2">
      <c r="A170" s="41" t="s">
        <v>763</v>
      </c>
      <c r="B170" s="60">
        <f t="shared" si="46"/>
        <v>138</v>
      </c>
      <c r="C170" s="63">
        <f t="shared" si="47"/>
        <v>180</v>
      </c>
      <c r="D170" s="57" t="str">
        <f t="shared" si="39"/>
        <v>96</v>
      </c>
      <c r="E170" s="57" t="str">
        <f t="shared" si="40"/>
        <v>9</v>
      </c>
      <c r="F170" s="57" t="str">
        <f t="shared" si="41"/>
        <v>1</v>
      </c>
      <c r="G170" s="57" t="str">
        <f t="shared" si="42"/>
        <v>C</v>
      </c>
      <c r="H170" s="57" t="str">
        <f t="shared" si="43"/>
        <v>1</v>
      </c>
      <c r="I170" s="57" t="str">
        <f t="shared" si="44"/>
        <v>1</v>
      </c>
      <c r="J170" s="57" t="str">
        <f t="shared" si="45"/>
        <v>03</v>
      </c>
    </row>
    <row r="171" spans="1:10" x14ac:dyDescent="0.2">
      <c r="A171" s="41" t="s">
        <v>568</v>
      </c>
      <c r="B171" s="60">
        <f t="shared" si="46"/>
        <v>138</v>
      </c>
      <c r="C171" s="63">
        <f t="shared" si="47"/>
        <v>180</v>
      </c>
      <c r="D171" s="57" t="str">
        <f t="shared" si="39"/>
        <v>96</v>
      </c>
      <c r="E171" s="57" t="str">
        <f t="shared" si="40"/>
        <v>9</v>
      </c>
      <c r="F171" s="57" t="str">
        <f t="shared" si="41"/>
        <v>1</v>
      </c>
      <c r="G171" s="57" t="str">
        <f t="shared" si="42"/>
        <v>C</v>
      </c>
      <c r="H171" s="57" t="str">
        <f t="shared" si="43"/>
        <v>1</v>
      </c>
      <c r="I171" s="57" t="str">
        <f t="shared" si="44"/>
        <v>1</v>
      </c>
      <c r="J171" s="57" t="str">
        <f t="shared" si="45"/>
        <v>26</v>
      </c>
    </row>
    <row r="172" spans="1:10" x14ac:dyDescent="0.2">
      <c r="A172" s="41" t="s">
        <v>569</v>
      </c>
      <c r="B172" s="60">
        <f t="shared" si="46"/>
        <v>146</v>
      </c>
      <c r="C172" s="63">
        <f t="shared" si="47"/>
        <v>191</v>
      </c>
      <c r="D172" s="57" t="str">
        <f t="shared" si="39"/>
        <v>96</v>
      </c>
      <c r="E172" s="57" t="str">
        <f t="shared" si="40"/>
        <v>9</v>
      </c>
      <c r="F172" s="57" t="str">
        <f t="shared" si="41"/>
        <v>1</v>
      </c>
      <c r="G172" s="57" t="str">
        <f t="shared" si="42"/>
        <v>C</v>
      </c>
      <c r="H172" s="57" t="str">
        <f t="shared" si="43"/>
        <v>1</v>
      </c>
      <c r="I172" s="57" t="str">
        <f t="shared" si="44"/>
        <v>2</v>
      </c>
      <c r="J172" s="57" t="str">
        <f t="shared" si="45"/>
        <v>26</v>
      </c>
    </row>
    <row r="173" spans="1:10" x14ac:dyDescent="0.2">
      <c r="A173" s="41" t="s">
        <v>2029</v>
      </c>
      <c r="B173" s="60">
        <f t="shared" si="46"/>
        <v>138</v>
      </c>
      <c r="C173" s="63">
        <f t="shared" si="47"/>
        <v>180</v>
      </c>
      <c r="D173" s="57" t="str">
        <f t="shared" si="39"/>
        <v>96</v>
      </c>
      <c r="E173" s="57" t="str">
        <f t="shared" si="40"/>
        <v>9</v>
      </c>
      <c r="F173" s="57" t="str">
        <f t="shared" si="41"/>
        <v>1</v>
      </c>
      <c r="G173" s="57" t="str">
        <f t="shared" si="42"/>
        <v>C</v>
      </c>
      <c r="H173" s="57" t="str">
        <f t="shared" si="43"/>
        <v>2</v>
      </c>
      <c r="I173" s="57" t="str">
        <f t="shared" si="44"/>
        <v>1</v>
      </c>
      <c r="J173" s="57" t="str">
        <f t="shared" si="45"/>
        <v>26</v>
      </c>
    </row>
    <row r="174" spans="1:10" x14ac:dyDescent="0.2">
      <c r="A174" s="41" t="s">
        <v>570</v>
      </c>
      <c r="B174" s="60" t="e">
        <f t="shared" si="46"/>
        <v>#N/A</v>
      </c>
      <c r="C174" s="63" t="e">
        <f t="shared" si="47"/>
        <v>#N/A</v>
      </c>
      <c r="D174" s="57" t="str">
        <f t="shared" si="39"/>
        <v>96</v>
      </c>
      <c r="E174" s="57" t="str">
        <f t="shared" si="40"/>
        <v>9</v>
      </c>
      <c r="F174" s="57" t="str">
        <f t="shared" si="41"/>
        <v>1</v>
      </c>
      <c r="G174" s="57" t="str">
        <f t="shared" si="42"/>
        <v>H</v>
      </c>
      <c r="H174" s="57" t="str">
        <f t="shared" si="43"/>
        <v>A</v>
      </c>
      <c r="I174" s="57" t="str">
        <f t="shared" si="44"/>
        <v>R</v>
      </c>
      <c r="J174" s="57" t="str">
        <f t="shared" si="45"/>
        <v>26</v>
      </c>
    </row>
    <row r="175" spans="1:10" x14ac:dyDescent="0.2">
      <c r="A175" s="41" t="s">
        <v>571</v>
      </c>
      <c r="B175" s="60">
        <f t="shared" si="46"/>
        <v>132</v>
      </c>
      <c r="C175" s="63">
        <f t="shared" si="47"/>
        <v>172</v>
      </c>
      <c r="D175" s="57" t="str">
        <f t="shared" si="39"/>
        <v>96</v>
      </c>
      <c r="E175" s="57" t="str">
        <f t="shared" si="40"/>
        <v>9</v>
      </c>
      <c r="F175" s="57" t="str">
        <f t="shared" si="41"/>
        <v>2</v>
      </c>
      <c r="G175" s="57" t="str">
        <f t="shared" si="42"/>
        <v>C</v>
      </c>
      <c r="H175" s="57" t="str">
        <f t="shared" si="43"/>
        <v>1</v>
      </c>
      <c r="I175" s="57" t="str">
        <f t="shared" si="44"/>
        <v>0</v>
      </c>
      <c r="J175" s="57" t="str">
        <f t="shared" si="45"/>
        <v>03</v>
      </c>
    </row>
    <row r="176" spans="1:10" x14ac:dyDescent="0.2">
      <c r="A176" s="41" t="s">
        <v>812</v>
      </c>
      <c r="B176" s="60">
        <f t="shared" si="46"/>
        <v>132</v>
      </c>
      <c r="C176" s="63">
        <f t="shared" si="47"/>
        <v>172</v>
      </c>
      <c r="D176" s="57" t="str">
        <f t="shared" si="39"/>
        <v>96</v>
      </c>
      <c r="E176" s="57" t="str">
        <f t="shared" si="40"/>
        <v>9</v>
      </c>
      <c r="F176" s="57" t="str">
        <f t="shared" si="41"/>
        <v>2</v>
      </c>
      <c r="G176" s="57" t="str">
        <f t="shared" si="42"/>
        <v>C</v>
      </c>
      <c r="H176" s="57" t="str">
        <f t="shared" si="43"/>
        <v>1</v>
      </c>
      <c r="I176" s="57" t="str">
        <f t="shared" si="44"/>
        <v>0</v>
      </c>
      <c r="J176" s="57" t="str">
        <f t="shared" si="45"/>
        <v>04</v>
      </c>
    </row>
    <row r="177" spans="1:10" x14ac:dyDescent="0.2">
      <c r="A177" s="41" t="s">
        <v>572</v>
      </c>
      <c r="B177" s="60">
        <f t="shared" si="46"/>
        <v>132</v>
      </c>
      <c r="C177" s="63">
        <f t="shared" si="47"/>
        <v>172</v>
      </c>
      <c r="D177" s="57" t="str">
        <f t="shared" si="39"/>
        <v>96</v>
      </c>
      <c r="E177" s="57" t="str">
        <f t="shared" si="40"/>
        <v>9</v>
      </c>
      <c r="F177" s="57" t="str">
        <f t="shared" si="41"/>
        <v>2</v>
      </c>
      <c r="G177" s="57" t="str">
        <f t="shared" si="42"/>
        <v>C</v>
      </c>
      <c r="H177" s="57" t="str">
        <f t="shared" si="43"/>
        <v>1</v>
      </c>
      <c r="I177" s="57" t="str">
        <f t="shared" si="44"/>
        <v>0</v>
      </c>
      <c r="J177" s="57" t="str">
        <f t="shared" si="45"/>
        <v>26</v>
      </c>
    </row>
    <row r="178" spans="1:10" x14ac:dyDescent="0.2">
      <c r="A178" s="41" t="s">
        <v>573</v>
      </c>
      <c r="B178" s="60">
        <f t="shared" si="46"/>
        <v>138</v>
      </c>
      <c r="C178" s="63">
        <f t="shared" si="47"/>
        <v>180</v>
      </c>
      <c r="D178" s="57" t="str">
        <f t="shared" si="39"/>
        <v>96</v>
      </c>
      <c r="E178" s="57" t="str">
        <f t="shared" si="40"/>
        <v>9</v>
      </c>
      <c r="F178" s="57" t="str">
        <f t="shared" si="41"/>
        <v>2</v>
      </c>
      <c r="G178" s="57" t="str">
        <f t="shared" si="42"/>
        <v>C</v>
      </c>
      <c r="H178" s="57" t="str">
        <f t="shared" si="43"/>
        <v>1</v>
      </c>
      <c r="I178" s="57" t="str">
        <f t="shared" si="44"/>
        <v>1</v>
      </c>
      <c r="J178" s="57" t="str">
        <f t="shared" si="45"/>
        <v>04</v>
      </c>
    </row>
    <row r="179" spans="1:10" x14ac:dyDescent="0.2">
      <c r="A179" s="41" t="s">
        <v>574</v>
      </c>
      <c r="B179" s="60">
        <f t="shared" si="46"/>
        <v>138</v>
      </c>
      <c r="C179" s="63">
        <f t="shared" si="47"/>
        <v>180</v>
      </c>
      <c r="D179" s="57" t="str">
        <f t="shared" si="39"/>
        <v>96</v>
      </c>
      <c r="E179" s="57" t="str">
        <f t="shared" si="40"/>
        <v>9</v>
      </c>
      <c r="F179" s="57" t="str">
        <f t="shared" si="41"/>
        <v>2</v>
      </c>
      <c r="G179" s="57" t="str">
        <f t="shared" si="42"/>
        <v>C</v>
      </c>
      <c r="H179" s="57" t="str">
        <f t="shared" si="43"/>
        <v>1</v>
      </c>
      <c r="I179" s="57" t="str">
        <f t="shared" si="44"/>
        <v>1</v>
      </c>
      <c r="J179" s="57" t="str">
        <f t="shared" si="45"/>
        <v>26</v>
      </c>
    </row>
    <row r="180" spans="1:10" x14ac:dyDescent="0.2">
      <c r="A180" s="41" t="s">
        <v>575</v>
      </c>
      <c r="B180" s="60">
        <f t="shared" si="46"/>
        <v>146</v>
      </c>
      <c r="C180" s="63">
        <f t="shared" si="47"/>
        <v>191</v>
      </c>
      <c r="D180" s="57" t="str">
        <f t="shared" si="39"/>
        <v>96</v>
      </c>
      <c r="E180" s="57" t="str">
        <f t="shared" si="40"/>
        <v>9</v>
      </c>
      <c r="F180" s="57" t="str">
        <f t="shared" si="41"/>
        <v>2</v>
      </c>
      <c r="G180" s="57" t="str">
        <f t="shared" si="42"/>
        <v>C</v>
      </c>
      <c r="H180" s="57" t="str">
        <f t="shared" si="43"/>
        <v>1</v>
      </c>
      <c r="I180" s="57" t="str">
        <f t="shared" si="44"/>
        <v>2</v>
      </c>
      <c r="J180" s="57" t="str">
        <f t="shared" si="45"/>
        <v>26</v>
      </c>
    </row>
    <row r="181" spans="1:10" x14ac:dyDescent="0.2">
      <c r="A181" s="41" t="s">
        <v>813</v>
      </c>
      <c r="B181" s="60">
        <f t="shared" si="46"/>
        <v>132</v>
      </c>
      <c r="C181" s="63">
        <f t="shared" si="47"/>
        <v>172</v>
      </c>
      <c r="D181" s="57" t="str">
        <f t="shared" si="39"/>
        <v>96</v>
      </c>
      <c r="E181" s="57" t="str">
        <f t="shared" si="40"/>
        <v>9</v>
      </c>
      <c r="F181" s="57" t="str">
        <f t="shared" si="41"/>
        <v>3</v>
      </c>
      <c r="G181" s="57" t="str">
        <f t="shared" si="42"/>
        <v>C</v>
      </c>
      <c r="H181" s="57" t="str">
        <f t="shared" si="43"/>
        <v>1</v>
      </c>
      <c r="I181" s="57" t="str">
        <f t="shared" si="44"/>
        <v>0</v>
      </c>
      <c r="J181" s="57" t="str">
        <f t="shared" si="45"/>
        <v>04</v>
      </c>
    </row>
    <row r="182" spans="1:10" x14ac:dyDescent="0.2">
      <c r="A182" s="70" t="s">
        <v>756</v>
      </c>
      <c r="B182" s="60">
        <f t="shared" si="46"/>
        <v>132</v>
      </c>
      <c r="C182" s="63">
        <f t="shared" si="47"/>
        <v>172</v>
      </c>
      <c r="D182" s="57" t="str">
        <f t="shared" si="39"/>
        <v>96</v>
      </c>
      <c r="E182" s="57" t="str">
        <f t="shared" si="40"/>
        <v>9</v>
      </c>
      <c r="F182" s="57" t="str">
        <f t="shared" si="41"/>
        <v>3</v>
      </c>
      <c r="G182" s="57" t="str">
        <f t="shared" si="42"/>
        <v>C</v>
      </c>
      <c r="H182" s="57" t="str">
        <f t="shared" si="43"/>
        <v>1</v>
      </c>
      <c r="I182" s="57" t="str">
        <f t="shared" si="44"/>
        <v>0</v>
      </c>
      <c r="J182" s="57" t="str">
        <f t="shared" si="45"/>
        <v>26</v>
      </c>
    </row>
    <row r="183" spans="1:10" x14ac:dyDescent="0.2">
      <c r="A183" s="70" t="s">
        <v>576</v>
      </c>
      <c r="B183" s="60">
        <f t="shared" si="46"/>
        <v>138</v>
      </c>
      <c r="C183" s="63">
        <f t="shared" si="47"/>
        <v>180</v>
      </c>
      <c r="D183" s="57" t="str">
        <f t="shared" si="39"/>
        <v>96</v>
      </c>
      <c r="E183" s="57" t="str">
        <f t="shared" si="40"/>
        <v>9</v>
      </c>
      <c r="F183" s="57" t="str">
        <f t="shared" si="41"/>
        <v>3</v>
      </c>
      <c r="G183" s="57" t="str">
        <f t="shared" si="42"/>
        <v>C</v>
      </c>
      <c r="H183" s="57" t="str">
        <f t="shared" si="43"/>
        <v>1</v>
      </c>
      <c r="I183" s="57" t="str">
        <f t="shared" si="44"/>
        <v>1</v>
      </c>
      <c r="J183" s="57" t="str">
        <f t="shared" si="45"/>
        <v>26</v>
      </c>
    </row>
    <row r="184" spans="1:10" x14ac:dyDescent="0.2">
      <c r="A184" s="70" t="s">
        <v>753</v>
      </c>
      <c r="B184" s="60">
        <f t="shared" si="46"/>
        <v>146</v>
      </c>
      <c r="C184" s="63">
        <f t="shared" si="47"/>
        <v>191</v>
      </c>
      <c r="D184" s="57" t="str">
        <f t="shared" si="39"/>
        <v>96</v>
      </c>
      <c r="E184" s="57" t="str">
        <f t="shared" si="40"/>
        <v>9</v>
      </c>
      <c r="F184" s="57" t="str">
        <f t="shared" si="41"/>
        <v>3</v>
      </c>
      <c r="G184" s="57" t="str">
        <f t="shared" si="42"/>
        <v>C</v>
      </c>
      <c r="H184" s="57" t="str">
        <f t="shared" si="43"/>
        <v>1</v>
      </c>
      <c r="I184" s="57" t="str">
        <f t="shared" si="44"/>
        <v>2</v>
      </c>
      <c r="J184" s="57" t="str">
        <f t="shared" si="45"/>
        <v>26</v>
      </c>
    </row>
    <row r="185" spans="1:10" x14ac:dyDescent="0.2">
      <c r="A185" s="70" t="s">
        <v>751</v>
      </c>
      <c r="B185" s="60">
        <f t="shared" si="46"/>
        <v>132</v>
      </c>
      <c r="C185" s="63">
        <f t="shared" si="47"/>
        <v>172</v>
      </c>
      <c r="D185" s="57" t="str">
        <f t="shared" si="39"/>
        <v>96</v>
      </c>
      <c r="E185" s="57" t="str">
        <f t="shared" si="40"/>
        <v>9</v>
      </c>
      <c r="F185" s="57" t="str">
        <f t="shared" si="41"/>
        <v>3</v>
      </c>
      <c r="G185" s="57" t="str">
        <f t="shared" si="42"/>
        <v>C</v>
      </c>
      <c r="H185" s="57" t="str">
        <f t="shared" si="43"/>
        <v>1</v>
      </c>
      <c r="I185" s="57" t="str">
        <f t="shared" si="44"/>
        <v>3</v>
      </c>
      <c r="J185" s="57" t="str">
        <f t="shared" si="45"/>
        <v>26</v>
      </c>
    </row>
    <row r="186" spans="1:10" x14ac:dyDescent="0.2">
      <c r="A186" s="70"/>
      <c r="B186" s="60"/>
      <c r="C186" s="60"/>
      <c r="D186" s="57"/>
      <c r="E186" s="57"/>
      <c r="F186" s="57"/>
      <c r="G186" s="57"/>
      <c r="H186" s="57"/>
      <c r="I186" s="57"/>
      <c r="J186" s="57"/>
    </row>
    <row r="187" spans="1:10" x14ac:dyDescent="0.2">
      <c r="A187" s="70"/>
      <c r="B187" s="60"/>
      <c r="C187" s="60"/>
      <c r="D187" s="57"/>
      <c r="E187" s="57"/>
      <c r="F187" s="57"/>
      <c r="G187" s="57"/>
      <c r="H187" s="57"/>
      <c r="I187" s="57"/>
      <c r="J187" s="57"/>
    </row>
    <row r="188" spans="1:10" x14ac:dyDescent="0.2">
      <c r="A188" s="70"/>
      <c r="B188" s="60"/>
      <c r="C188" s="60"/>
      <c r="D188" s="57"/>
      <c r="E188" s="57"/>
      <c r="F188" s="57"/>
      <c r="G188" s="57"/>
      <c r="H188" s="57"/>
      <c r="I188" s="57"/>
      <c r="J188" s="57"/>
    </row>
    <row r="189" spans="1:10" x14ac:dyDescent="0.2">
      <c r="A189" s="70"/>
      <c r="B189" s="60"/>
      <c r="C189" s="60"/>
      <c r="D189" s="57"/>
      <c r="E189" s="57"/>
      <c r="F189" s="57"/>
      <c r="G189" s="57"/>
      <c r="H189" s="57"/>
      <c r="I189" s="57"/>
      <c r="J189" s="57"/>
    </row>
    <row r="190" spans="1:10" x14ac:dyDescent="0.2">
      <c r="A190" s="70"/>
      <c r="B190" s="60"/>
      <c r="C190" s="60"/>
      <c r="D190" s="57"/>
      <c r="E190" s="57"/>
      <c r="F190" s="57"/>
      <c r="G190" s="57"/>
      <c r="H190" s="57"/>
      <c r="I190" s="57"/>
      <c r="J190" s="57"/>
    </row>
    <row r="191" spans="1:10" x14ac:dyDescent="0.2">
      <c r="B191" s="60"/>
      <c r="C191" s="60"/>
      <c r="D191" s="57"/>
      <c r="E191" s="57"/>
      <c r="F191" s="57"/>
      <c r="G191" s="57"/>
      <c r="H191" s="57"/>
      <c r="I191" s="57"/>
      <c r="J191" s="57"/>
    </row>
    <row r="192" spans="1:10" x14ac:dyDescent="0.2">
      <c r="B192" s="60"/>
      <c r="C192" s="60"/>
      <c r="D192" s="57"/>
      <c r="E192" s="57"/>
      <c r="F192" s="57"/>
      <c r="G192" s="57"/>
      <c r="H192" s="57"/>
      <c r="I192" s="57"/>
      <c r="J192" s="57"/>
    </row>
    <row r="193" spans="2:10" x14ac:dyDescent="0.2">
      <c r="B193" s="60"/>
      <c r="C193" s="60"/>
      <c r="D193" s="57"/>
      <c r="E193" s="57"/>
      <c r="F193" s="57"/>
      <c r="G193" s="57"/>
      <c r="H193" s="57"/>
      <c r="I193" s="57"/>
      <c r="J193" s="57"/>
    </row>
    <row r="194" spans="2:10" x14ac:dyDescent="0.2">
      <c r="B194" s="60"/>
      <c r="C194" s="60"/>
      <c r="D194" s="57"/>
      <c r="E194" s="57"/>
      <c r="F194" s="57"/>
      <c r="G194" s="57"/>
      <c r="H194" s="57"/>
      <c r="I194" s="57"/>
      <c r="J194" s="57"/>
    </row>
    <row r="195" spans="2:10" x14ac:dyDescent="0.2">
      <c r="B195" s="60"/>
      <c r="C195" s="60"/>
      <c r="D195" s="57"/>
      <c r="E195" s="57"/>
      <c r="F195" s="57"/>
      <c r="G195" s="57"/>
      <c r="H195" s="57"/>
      <c r="I195" s="57"/>
      <c r="J195" s="57"/>
    </row>
    <row r="196" spans="2:10" x14ac:dyDescent="0.2">
      <c r="B196" s="60"/>
      <c r="C196" s="60"/>
      <c r="D196" s="57"/>
      <c r="E196" s="57"/>
      <c r="F196" s="57"/>
      <c r="G196" s="57"/>
      <c r="H196" s="57"/>
      <c r="I196" s="57"/>
      <c r="J196" s="57"/>
    </row>
    <row r="197" spans="2:10" x14ac:dyDescent="0.2">
      <c r="B197" s="60"/>
      <c r="C197" s="60"/>
      <c r="D197" s="57"/>
      <c r="E197" s="57"/>
      <c r="F197" s="57"/>
      <c r="G197" s="57"/>
      <c r="H197" s="57"/>
      <c r="I197" s="57"/>
      <c r="J197" s="57"/>
    </row>
    <row r="198" spans="2:10" x14ac:dyDescent="0.2">
      <c r="B198" s="60"/>
      <c r="C198" s="60"/>
      <c r="D198" s="57"/>
      <c r="E198" s="57"/>
      <c r="F198" s="57"/>
      <c r="G198" s="57"/>
      <c r="H198" s="57"/>
      <c r="I198" s="57"/>
      <c r="J198" s="57"/>
    </row>
    <row r="199" spans="2:10" x14ac:dyDescent="0.2">
      <c r="B199" s="60"/>
      <c r="C199" s="60"/>
      <c r="D199" s="57"/>
      <c r="E199" s="57"/>
      <c r="F199" s="57"/>
      <c r="G199" s="57"/>
      <c r="H199" s="57"/>
      <c r="I199" s="57"/>
      <c r="J199" s="57"/>
    </row>
    <row r="200" spans="2:10" x14ac:dyDescent="0.2">
      <c r="B200" s="60"/>
      <c r="C200" s="60"/>
      <c r="D200" s="57"/>
      <c r="E200" s="57"/>
      <c r="F200" s="57"/>
      <c r="G200" s="57"/>
      <c r="H200" s="57"/>
      <c r="I200" s="57"/>
      <c r="J200" s="57"/>
    </row>
    <row r="201" spans="2:10" x14ac:dyDescent="0.2">
      <c r="B201" s="60"/>
      <c r="C201" s="60"/>
      <c r="D201" s="57"/>
      <c r="E201" s="57"/>
      <c r="F201" s="57"/>
      <c r="G201" s="57"/>
      <c r="H201" s="57"/>
      <c r="I201" s="57"/>
      <c r="J201" s="57"/>
    </row>
    <row r="202" spans="2:10" x14ac:dyDescent="0.2">
      <c r="B202" s="60"/>
      <c r="C202" s="60"/>
      <c r="D202" s="57"/>
      <c r="E202" s="57"/>
      <c r="F202" s="57"/>
      <c r="G202" s="57"/>
      <c r="H202" s="57"/>
      <c r="I202" s="57"/>
      <c r="J202" s="57"/>
    </row>
    <row r="203" spans="2:10" x14ac:dyDescent="0.2">
      <c r="B203" s="60"/>
      <c r="C203" s="60"/>
      <c r="D203" s="57"/>
      <c r="E203" s="57"/>
      <c r="F203" s="57"/>
      <c r="G203" s="57"/>
      <c r="H203" s="57"/>
      <c r="I203" s="57"/>
      <c r="J203" s="57"/>
    </row>
    <row r="204" spans="2:10" x14ac:dyDescent="0.2">
      <c r="B204" s="60"/>
      <c r="C204" s="60"/>
      <c r="D204" s="57"/>
      <c r="E204" s="57"/>
      <c r="F204" s="57"/>
      <c r="G204" s="57"/>
      <c r="H204" s="57"/>
      <c r="I204" s="57"/>
      <c r="J204" s="57"/>
    </row>
    <row r="205" spans="2:10" x14ac:dyDescent="0.2">
      <c r="B205" s="60"/>
      <c r="C205" s="60"/>
      <c r="D205" s="57"/>
      <c r="E205" s="57"/>
      <c r="F205" s="57"/>
      <c r="G205" s="57"/>
      <c r="H205" s="57"/>
      <c r="I205" s="57"/>
      <c r="J205" s="57"/>
    </row>
    <row r="206" spans="2:10" x14ac:dyDescent="0.2">
      <c r="B206" s="60"/>
      <c r="C206" s="60"/>
      <c r="D206" s="57"/>
      <c r="E206" s="57"/>
      <c r="F206" s="57"/>
      <c r="G206" s="57"/>
      <c r="H206" s="57"/>
      <c r="I206" s="57"/>
      <c r="J206" s="57"/>
    </row>
    <row r="207" spans="2:10" x14ac:dyDescent="0.2">
      <c r="B207" s="60"/>
      <c r="C207" s="60"/>
      <c r="D207" s="57"/>
      <c r="E207" s="57"/>
      <c r="F207" s="57"/>
      <c r="G207" s="57"/>
      <c r="H207" s="57"/>
      <c r="I207" s="57"/>
      <c r="J207" s="57"/>
    </row>
    <row r="208" spans="2:10" x14ac:dyDescent="0.2">
      <c r="B208" s="60"/>
      <c r="C208" s="60"/>
      <c r="D208" s="57"/>
      <c r="E208" s="57"/>
      <c r="F208" s="57"/>
      <c r="G208" s="57"/>
      <c r="H208" s="57"/>
      <c r="I208" s="57"/>
      <c r="J208" s="57"/>
    </row>
    <row r="209" spans="2:10" x14ac:dyDescent="0.2">
      <c r="B209" s="60"/>
      <c r="C209" s="60"/>
      <c r="D209" s="57"/>
      <c r="E209" s="57"/>
      <c r="F209" s="57" t="str">
        <f t="shared" ref="F209:F210" si="48">TRIM(MID(A209,4,1))</f>
        <v/>
      </c>
      <c r="G209" s="57" t="str">
        <f t="shared" ref="G209:G210" si="49">TRIM(MID(A209,5,1))</f>
        <v/>
      </c>
      <c r="H209" s="57" t="str">
        <f t="shared" ref="H209:H210" si="50">TRIM(MID(A209,6,1))</f>
        <v/>
      </c>
      <c r="I209" s="57" t="str">
        <f t="shared" ref="I209:I210" si="51">TRIM(MID(A209,7,1))</f>
        <v/>
      </c>
      <c r="J209" s="57" t="str">
        <f t="shared" ref="J209:J210" si="52">TRIM(MID(A209,8,2))</f>
        <v/>
      </c>
    </row>
    <row r="210" spans="2:10" x14ac:dyDescent="0.2">
      <c r="B210" s="60"/>
      <c r="C210" s="60"/>
      <c r="D210" s="57"/>
      <c r="E210" s="57"/>
      <c r="F210" s="57" t="str">
        <f t="shared" si="48"/>
        <v/>
      </c>
      <c r="G210" s="57" t="str">
        <f t="shared" si="49"/>
        <v/>
      </c>
      <c r="H210" s="57" t="str">
        <f t="shared" si="50"/>
        <v/>
      </c>
      <c r="I210" s="57" t="str">
        <f t="shared" si="51"/>
        <v/>
      </c>
      <c r="J210" s="57" t="str">
        <f t="shared" si="52"/>
        <v/>
      </c>
    </row>
  </sheetData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1"/>
  <sheetViews>
    <sheetView workbookViewId="0">
      <selection activeCell="B5" sqref="B5"/>
    </sheetView>
  </sheetViews>
  <sheetFormatPr defaultColWidth="8.85546875" defaultRowHeight="12" x14ac:dyDescent="0.2"/>
  <cols>
    <col min="1" max="1" width="17.7109375" style="41" customWidth="1"/>
    <col min="2" max="3" width="24.42578125" style="36" customWidth="1"/>
    <col min="4" max="5" width="8.85546875" style="41"/>
    <col min="6" max="7" width="17.28515625" style="36" customWidth="1"/>
    <col min="8" max="8" width="8.85546875" style="41"/>
    <col min="9" max="10" width="8.85546875" style="41" customWidth="1"/>
    <col min="11" max="16384" width="8.85546875" style="41"/>
  </cols>
  <sheetData>
    <row r="1" spans="1:13" s="12" customFormat="1" ht="21" customHeight="1" x14ac:dyDescent="0.35">
      <c r="A1" s="99" t="s">
        <v>2073</v>
      </c>
      <c r="B1" s="32"/>
      <c r="C1" s="32"/>
      <c r="E1" s="11">
        <v>1.0449999999999999</v>
      </c>
      <c r="F1" s="36"/>
      <c r="G1" s="36"/>
      <c r="I1" s="13" t="s">
        <v>2051</v>
      </c>
      <c r="J1" s="13">
        <v>1.3148972000000001</v>
      </c>
    </row>
    <row r="2" spans="1:13" ht="21" customHeight="1" x14ac:dyDescent="0.2">
      <c r="A2" s="38"/>
      <c r="B2" s="32"/>
      <c r="C2" s="32"/>
      <c r="D2" s="64"/>
      <c r="H2" s="12"/>
    </row>
    <row r="3" spans="1:13" ht="11.25" customHeight="1" x14ac:dyDescent="0.2"/>
    <row r="4" spans="1:13" x14ac:dyDescent="0.2">
      <c r="B4" s="103" t="s">
        <v>2077</v>
      </c>
      <c r="C4" s="103" t="s">
        <v>2077</v>
      </c>
      <c r="F4" s="107" t="s">
        <v>2074</v>
      </c>
      <c r="G4" s="107" t="s">
        <v>2074</v>
      </c>
    </row>
    <row r="5" spans="1:13" x14ac:dyDescent="0.2">
      <c r="A5" s="53" t="s">
        <v>1</v>
      </c>
      <c r="B5" s="72" t="s">
        <v>2053</v>
      </c>
      <c r="C5" s="73" t="s">
        <v>2054</v>
      </c>
      <c r="F5" s="102" t="s">
        <v>2053</v>
      </c>
      <c r="G5" s="102" t="s">
        <v>2054</v>
      </c>
      <c r="L5" s="53"/>
    </row>
    <row r="6" spans="1:13" x14ac:dyDescent="0.2">
      <c r="A6" s="68" t="s">
        <v>774</v>
      </c>
      <c r="B6" s="78">
        <f t="shared" ref="B6:B14" si="0">ROUNDUP(F6*$E$1,0)</f>
        <v>223</v>
      </c>
      <c r="C6" s="95">
        <f t="shared" ref="C6:C14" si="1">ROUNDUP(G6*$E$1,0)</f>
        <v>294</v>
      </c>
      <c r="F6" s="36">
        <v>213</v>
      </c>
      <c r="G6" s="36">
        <v>281</v>
      </c>
      <c r="H6" s="59"/>
      <c r="L6" s="68"/>
      <c r="M6" s="57"/>
    </row>
    <row r="7" spans="1:13" x14ac:dyDescent="0.2">
      <c r="A7" s="68" t="s">
        <v>775</v>
      </c>
      <c r="B7" s="78">
        <f t="shared" si="0"/>
        <v>234</v>
      </c>
      <c r="C7" s="95">
        <f t="shared" si="1"/>
        <v>308</v>
      </c>
      <c r="F7" s="36">
        <v>223</v>
      </c>
      <c r="G7" s="36">
        <v>294</v>
      </c>
      <c r="H7" s="59"/>
      <c r="L7" s="68"/>
      <c r="M7" s="57"/>
    </row>
    <row r="8" spans="1:13" x14ac:dyDescent="0.2">
      <c r="A8" s="68" t="s">
        <v>776</v>
      </c>
      <c r="B8" s="78">
        <f t="shared" si="0"/>
        <v>237</v>
      </c>
      <c r="C8" s="95">
        <f t="shared" si="1"/>
        <v>312</v>
      </c>
      <c r="F8" s="36">
        <v>226</v>
      </c>
      <c r="G8" s="36">
        <v>298</v>
      </c>
      <c r="H8" s="59"/>
      <c r="L8" s="68"/>
      <c r="M8" s="57"/>
    </row>
    <row r="9" spans="1:13" x14ac:dyDescent="0.2">
      <c r="A9" s="68" t="s">
        <v>777</v>
      </c>
      <c r="B9" s="78">
        <f t="shared" si="0"/>
        <v>261</v>
      </c>
      <c r="C9" s="95">
        <f t="shared" si="1"/>
        <v>343</v>
      </c>
      <c r="F9" s="36">
        <v>249</v>
      </c>
      <c r="G9" s="36">
        <v>328</v>
      </c>
      <c r="H9" s="59"/>
      <c r="L9" s="68"/>
      <c r="M9" s="57"/>
    </row>
    <row r="10" spans="1:13" x14ac:dyDescent="0.2">
      <c r="A10" s="68" t="s">
        <v>778</v>
      </c>
      <c r="B10" s="78">
        <f t="shared" si="0"/>
        <v>28</v>
      </c>
      <c r="C10" s="95">
        <f t="shared" si="1"/>
        <v>37</v>
      </c>
      <c r="F10" s="36">
        <v>26</v>
      </c>
      <c r="G10" s="36">
        <v>35</v>
      </c>
      <c r="H10" s="59"/>
      <c r="L10" s="68"/>
      <c r="M10" s="57"/>
    </row>
    <row r="11" spans="1:13" x14ac:dyDescent="0.2">
      <c r="A11" s="68" t="s">
        <v>779</v>
      </c>
      <c r="B11" s="78">
        <f t="shared" si="0"/>
        <v>100</v>
      </c>
      <c r="C11" s="95">
        <f t="shared" si="1"/>
        <v>131</v>
      </c>
      <c r="F11" s="36">
        <v>95</v>
      </c>
      <c r="G11" s="36">
        <v>125</v>
      </c>
      <c r="H11" s="59"/>
      <c r="L11" s="68"/>
      <c r="M11" s="57"/>
    </row>
    <row r="12" spans="1:13" x14ac:dyDescent="0.2">
      <c r="A12" s="68" t="s">
        <v>780</v>
      </c>
      <c r="B12" s="78">
        <f t="shared" si="0"/>
        <v>106</v>
      </c>
      <c r="C12" s="95">
        <f t="shared" si="1"/>
        <v>138</v>
      </c>
      <c r="F12" s="36">
        <v>101</v>
      </c>
      <c r="G12" s="36">
        <v>132</v>
      </c>
      <c r="H12" s="59"/>
      <c r="L12" s="68"/>
      <c r="M12" s="57"/>
    </row>
    <row r="13" spans="1:13" x14ac:dyDescent="0.2">
      <c r="A13" s="68" t="s">
        <v>781</v>
      </c>
      <c r="B13" s="78">
        <f t="shared" si="0"/>
        <v>114</v>
      </c>
      <c r="C13" s="95">
        <f t="shared" si="1"/>
        <v>150</v>
      </c>
      <c r="F13" s="36">
        <v>109</v>
      </c>
      <c r="G13" s="36">
        <v>143</v>
      </c>
      <c r="H13" s="59"/>
      <c r="L13" s="68"/>
      <c r="M13" s="57"/>
    </row>
    <row r="14" spans="1:13" x14ac:dyDescent="0.2">
      <c r="A14" s="68" t="s">
        <v>782</v>
      </c>
      <c r="B14" s="78">
        <f t="shared" si="0"/>
        <v>128</v>
      </c>
      <c r="C14" s="95">
        <f t="shared" si="1"/>
        <v>169</v>
      </c>
      <c r="F14" s="36">
        <v>122</v>
      </c>
      <c r="G14" s="36">
        <v>161</v>
      </c>
      <c r="H14" s="59"/>
      <c r="L14" s="68"/>
      <c r="M14" s="57"/>
    </row>
    <row r="15" spans="1:13" x14ac:dyDescent="0.2">
      <c r="A15" s="68"/>
      <c r="B15" s="78"/>
      <c r="C15" s="95"/>
      <c r="H15" s="59"/>
      <c r="L15" s="68"/>
      <c r="M15" s="57"/>
    </row>
    <row r="16" spans="1:13" x14ac:dyDescent="0.2">
      <c r="A16" s="68" t="s">
        <v>783</v>
      </c>
      <c r="B16" s="78">
        <f t="shared" ref="B16:C20" si="2">ROUNDUP(F16*$E$1,0)</f>
        <v>122</v>
      </c>
      <c r="C16" s="95">
        <f t="shared" si="2"/>
        <v>161</v>
      </c>
      <c r="F16" s="36">
        <v>116</v>
      </c>
      <c r="G16" s="36">
        <v>154</v>
      </c>
      <c r="H16" s="59"/>
      <c r="L16" s="68"/>
      <c r="M16" s="57"/>
    </row>
    <row r="17" spans="1:13" x14ac:dyDescent="0.2">
      <c r="A17" s="68" t="s">
        <v>784</v>
      </c>
      <c r="B17" s="78">
        <f t="shared" si="2"/>
        <v>133</v>
      </c>
      <c r="C17" s="95">
        <f t="shared" si="2"/>
        <v>175</v>
      </c>
      <c r="F17" s="36">
        <v>127</v>
      </c>
      <c r="G17" s="36">
        <v>167</v>
      </c>
      <c r="H17" s="59"/>
      <c r="L17" s="68"/>
      <c r="M17" s="57"/>
    </row>
    <row r="18" spans="1:13" x14ac:dyDescent="0.2">
      <c r="A18" s="68" t="s">
        <v>785</v>
      </c>
      <c r="B18" s="78">
        <f t="shared" si="2"/>
        <v>138</v>
      </c>
      <c r="C18" s="95">
        <f t="shared" si="2"/>
        <v>183</v>
      </c>
      <c r="F18" s="36">
        <v>132</v>
      </c>
      <c r="G18" s="36">
        <v>175</v>
      </c>
      <c r="H18" s="59"/>
      <c r="L18" s="68"/>
      <c r="M18" s="57"/>
    </row>
    <row r="19" spans="1:13" x14ac:dyDescent="0.2">
      <c r="A19" s="68" t="s">
        <v>786</v>
      </c>
      <c r="B19" s="78">
        <f t="shared" si="2"/>
        <v>146</v>
      </c>
      <c r="C19" s="95">
        <f t="shared" si="2"/>
        <v>190</v>
      </c>
      <c r="F19" s="36">
        <v>139</v>
      </c>
      <c r="G19" s="36">
        <v>181</v>
      </c>
      <c r="H19" s="59"/>
      <c r="L19" s="68"/>
      <c r="M19" s="57"/>
    </row>
    <row r="20" spans="1:13" x14ac:dyDescent="0.2">
      <c r="A20" s="68" t="s">
        <v>787</v>
      </c>
      <c r="B20" s="78">
        <f t="shared" si="2"/>
        <v>28</v>
      </c>
      <c r="C20" s="95">
        <f t="shared" si="2"/>
        <v>37</v>
      </c>
      <c r="F20" s="36">
        <v>26</v>
      </c>
      <c r="G20" s="36">
        <v>35</v>
      </c>
      <c r="H20" s="59"/>
      <c r="L20" s="68"/>
      <c r="M20" s="57"/>
    </row>
    <row r="21" spans="1:13" x14ac:dyDescent="0.2">
      <c r="A21" s="68"/>
      <c r="B21" s="78"/>
      <c r="C21" s="95"/>
      <c r="H21" s="59"/>
      <c r="L21" s="68"/>
      <c r="M21" s="57"/>
    </row>
    <row r="22" spans="1:13" x14ac:dyDescent="0.2">
      <c r="A22" s="68" t="s">
        <v>788</v>
      </c>
      <c r="B22" s="78">
        <f t="shared" ref="B22:C26" si="3">ROUNDUP(F22*$E$1,0)</f>
        <v>122</v>
      </c>
      <c r="C22" s="95">
        <f t="shared" si="3"/>
        <v>161</v>
      </c>
      <c r="F22" s="36">
        <v>116</v>
      </c>
      <c r="G22" s="36">
        <v>154</v>
      </c>
      <c r="H22" s="59"/>
      <c r="L22" s="68"/>
      <c r="M22" s="57"/>
    </row>
    <row r="23" spans="1:13" x14ac:dyDescent="0.2">
      <c r="A23" s="68" t="s">
        <v>789</v>
      </c>
      <c r="B23" s="78">
        <f t="shared" si="3"/>
        <v>133</v>
      </c>
      <c r="C23" s="95">
        <f t="shared" si="3"/>
        <v>175</v>
      </c>
      <c r="F23" s="36">
        <v>127</v>
      </c>
      <c r="G23" s="36">
        <v>167</v>
      </c>
      <c r="H23" s="59"/>
      <c r="L23" s="68"/>
      <c r="M23" s="57"/>
    </row>
    <row r="24" spans="1:13" x14ac:dyDescent="0.2">
      <c r="A24" s="68" t="s">
        <v>790</v>
      </c>
      <c r="B24" s="78">
        <f t="shared" si="3"/>
        <v>138</v>
      </c>
      <c r="C24" s="95">
        <f t="shared" si="3"/>
        <v>183</v>
      </c>
      <c r="F24" s="36">
        <v>132</v>
      </c>
      <c r="G24" s="36">
        <v>175</v>
      </c>
      <c r="H24" s="59"/>
      <c r="L24" s="68"/>
      <c r="M24" s="57"/>
    </row>
    <row r="25" spans="1:13" x14ac:dyDescent="0.2">
      <c r="A25" s="68" t="s">
        <v>791</v>
      </c>
      <c r="B25" s="78">
        <f t="shared" si="3"/>
        <v>152</v>
      </c>
      <c r="C25" s="95">
        <f t="shared" si="3"/>
        <v>200</v>
      </c>
      <c r="F25" s="36">
        <v>145</v>
      </c>
      <c r="G25" s="36">
        <v>191</v>
      </c>
      <c r="H25" s="59"/>
      <c r="L25" s="68"/>
      <c r="M25" s="57"/>
    </row>
    <row r="26" spans="1:13" x14ac:dyDescent="0.2">
      <c r="A26" s="41" t="s">
        <v>2050</v>
      </c>
      <c r="B26" s="78">
        <f t="shared" si="3"/>
        <v>26</v>
      </c>
      <c r="C26" s="95">
        <f t="shared" si="3"/>
        <v>34</v>
      </c>
      <c r="F26" s="36">
        <v>24</v>
      </c>
      <c r="G26" s="36">
        <v>32</v>
      </c>
      <c r="H26" s="59"/>
      <c r="L26" s="68"/>
      <c r="M26" s="57"/>
    </row>
    <row r="27" spans="1:13" x14ac:dyDescent="0.2">
      <c r="A27" s="59"/>
    </row>
    <row r="28" spans="1:13" x14ac:dyDescent="0.2">
      <c r="A28" s="59"/>
    </row>
    <row r="29" spans="1:13" x14ac:dyDescent="0.2">
      <c r="A29" s="59"/>
    </row>
    <row r="30" spans="1:13" x14ac:dyDescent="0.2">
      <c r="A30" s="59"/>
    </row>
    <row r="31" spans="1:13" x14ac:dyDescent="0.2">
      <c r="A31" s="59"/>
    </row>
  </sheetData>
  <mergeCells count="1">
    <mergeCell ref="F4:G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3"/>
  <sheetViews>
    <sheetView workbookViewId="0">
      <selection activeCell="F25" sqref="F25"/>
    </sheetView>
  </sheetViews>
  <sheetFormatPr defaultColWidth="8.85546875" defaultRowHeight="12" x14ac:dyDescent="0.2"/>
  <cols>
    <col min="1" max="1" width="18.140625" style="41" customWidth="1"/>
    <col min="2" max="2" width="24.85546875" style="82" customWidth="1"/>
    <col min="3" max="3" width="22.7109375" style="82" customWidth="1"/>
    <col min="4" max="4" width="8.85546875" style="41"/>
    <col min="5" max="5" width="15.42578125" style="41" customWidth="1"/>
    <col min="6" max="16384" width="8.85546875" style="41"/>
  </cols>
  <sheetData>
    <row r="1" spans="1:11" s="12" customFormat="1" ht="21.75" customHeight="1" x14ac:dyDescent="0.35">
      <c r="A1" s="99" t="s">
        <v>2075</v>
      </c>
      <c r="C1" s="80"/>
      <c r="E1" s="11">
        <v>1.07</v>
      </c>
      <c r="G1" s="22" t="s">
        <v>0</v>
      </c>
      <c r="H1" s="23">
        <v>192</v>
      </c>
      <c r="J1" s="13" t="s">
        <v>2051</v>
      </c>
      <c r="K1" s="13">
        <v>1.3148972000000001</v>
      </c>
    </row>
    <row r="2" spans="1:11" ht="21.75" customHeight="1" thickBot="1" x14ac:dyDescent="0.25">
      <c r="B2" s="38"/>
      <c r="C2" s="81"/>
      <c r="G2" s="24" t="s">
        <v>2055</v>
      </c>
      <c r="H2" s="25">
        <v>253</v>
      </c>
    </row>
    <row r="3" spans="1:11" x14ac:dyDescent="0.2">
      <c r="A3" s="100" t="s">
        <v>0</v>
      </c>
      <c r="B3" s="101">
        <f>ROUNDUP($E$1*H1,0)</f>
        <v>206</v>
      </c>
      <c r="C3" s="81"/>
      <c r="J3" s="12"/>
      <c r="K3" s="12"/>
    </row>
    <row r="4" spans="1:11" x14ac:dyDescent="0.2">
      <c r="A4" s="100" t="s">
        <v>2055</v>
      </c>
      <c r="B4" s="101">
        <f>ROUNDUP($E$1*H2,0)</f>
        <v>271</v>
      </c>
      <c r="C4" s="81"/>
    </row>
    <row r="5" spans="1:11" x14ac:dyDescent="0.2">
      <c r="A5" s="38"/>
      <c r="B5" s="81"/>
      <c r="C5" s="81"/>
    </row>
    <row r="7" spans="1:11" x14ac:dyDescent="0.2">
      <c r="A7" s="53" t="s">
        <v>1</v>
      </c>
      <c r="B7" s="44" t="s">
        <v>2053</v>
      </c>
      <c r="C7" s="45" t="s">
        <v>2054</v>
      </c>
    </row>
    <row r="8" spans="1:11" x14ac:dyDescent="0.2">
      <c r="A8" s="41" t="s">
        <v>593</v>
      </c>
      <c r="B8" s="36">
        <f>ROUNDUP($H$1*$E$1,0)</f>
        <v>206</v>
      </c>
      <c r="C8" s="74">
        <f>ROUNDUP($H$2*$E$1,0)</f>
        <v>271</v>
      </c>
    </row>
    <row r="9" spans="1:11" x14ac:dyDescent="0.2">
      <c r="A9" s="41" t="s">
        <v>66</v>
      </c>
      <c r="B9" s="36">
        <f t="shared" ref="B9:B13" si="0">ROUNDUP($H$1*$E$1,0)</f>
        <v>206</v>
      </c>
      <c r="C9" s="74">
        <f t="shared" ref="C9:C13" si="1">ROUNDUP($H$2*$E$1,0)</f>
        <v>271</v>
      </c>
    </row>
    <row r="10" spans="1:11" x14ac:dyDescent="0.2">
      <c r="A10" s="41" t="s">
        <v>594</v>
      </c>
      <c r="B10" s="36">
        <f t="shared" si="0"/>
        <v>206</v>
      </c>
      <c r="C10" s="74">
        <f t="shared" si="1"/>
        <v>271</v>
      </c>
    </row>
    <row r="11" spans="1:11" x14ac:dyDescent="0.2">
      <c r="A11" s="41" t="s">
        <v>595</v>
      </c>
      <c r="B11" s="36">
        <f t="shared" si="0"/>
        <v>206</v>
      </c>
      <c r="C11" s="74">
        <f t="shared" si="1"/>
        <v>271</v>
      </c>
    </row>
    <row r="12" spans="1:11" x14ac:dyDescent="0.2">
      <c r="A12" s="41" t="s">
        <v>596</v>
      </c>
      <c r="B12" s="36">
        <f t="shared" si="0"/>
        <v>206</v>
      </c>
      <c r="C12" s="74">
        <f t="shared" si="1"/>
        <v>271</v>
      </c>
    </row>
    <row r="13" spans="1:11" x14ac:dyDescent="0.2">
      <c r="A13" s="41" t="s">
        <v>597</v>
      </c>
      <c r="B13" s="36">
        <f t="shared" si="0"/>
        <v>206</v>
      </c>
      <c r="C13" s="74">
        <f t="shared" si="1"/>
        <v>271</v>
      </c>
    </row>
    <row r="17" spans="1:11" ht="12.75" thickBot="1" x14ac:dyDescent="0.25"/>
    <row r="18" spans="1:11" ht="23.25" x14ac:dyDescent="0.35">
      <c r="A18" s="99" t="s">
        <v>2076</v>
      </c>
      <c r="B18" s="41"/>
      <c r="C18" s="38"/>
      <c r="E18" s="11">
        <v>1.07</v>
      </c>
      <c r="F18" s="12"/>
      <c r="G18" s="22" t="s">
        <v>0</v>
      </c>
      <c r="H18" s="23">
        <v>373</v>
      </c>
      <c r="I18" s="12"/>
      <c r="J18" s="13" t="s">
        <v>2051</v>
      </c>
      <c r="K18" s="13">
        <v>1.3148972000000001</v>
      </c>
    </row>
    <row r="19" spans="1:11" ht="18" customHeight="1" thickBot="1" x14ac:dyDescent="0.25">
      <c r="B19" s="38"/>
      <c r="C19" s="38"/>
      <c r="G19" s="24" t="s">
        <v>2055</v>
      </c>
      <c r="H19" s="25">
        <v>490</v>
      </c>
    </row>
    <row r="20" spans="1:11" x14ac:dyDescent="0.2">
      <c r="A20" s="100" t="s">
        <v>0</v>
      </c>
      <c r="B20" s="101">
        <f>ROUNDUP(H18*E18,0)</f>
        <v>400</v>
      </c>
      <c r="C20" s="38"/>
    </row>
    <row r="21" spans="1:11" x14ac:dyDescent="0.2">
      <c r="A21" s="100" t="s">
        <v>2055</v>
      </c>
      <c r="B21" s="101">
        <f>ROUNDUP(H19*E18,0)</f>
        <v>525</v>
      </c>
      <c r="C21" s="38"/>
    </row>
    <row r="22" spans="1:11" x14ac:dyDescent="0.2">
      <c r="A22" s="38"/>
      <c r="B22" s="79"/>
      <c r="C22" s="38"/>
    </row>
    <row r="23" spans="1:11" x14ac:dyDescent="0.2">
      <c r="A23" s="38"/>
      <c r="B23" s="79"/>
      <c r="C23" s="38"/>
    </row>
    <row r="24" spans="1:11" x14ac:dyDescent="0.2">
      <c r="A24" s="83"/>
      <c r="B24" s="84"/>
      <c r="C24" s="41"/>
    </row>
    <row r="25" spans="1:11" x14ac:dyDescent="0.2">
      <c r="A25" s="53" t="s">
        <v>1</v>
      </c>
      <c r="B25" s="72" t="s">
        <v>2053</v>
      </c>
      <c r="C25" s="73" t="s">
        <v>2054</v>
      </c>
    </row>
    <row r="26" spans="1:11" x14ac:dyDescent="0.2">
      <c r="A26" s="41" t="s">
        <v>598</v>
      </c>
      <c r="B26" s="36">
        <f>ROUNDUP($H$18*$E$18,0)</f>
        <v>400</v>
      </c>
      <c r="C26" s="74">
        <f>ROUNDUP($H$19*$E$18,0)</f>
        <v>525</v>
      </c>
    </row>
    <row r="27" spans="1:11" x14ac:dyDescent="0.2">
      <c r="A27" s="41" t="s">
        <v>67</v>
      </c>
      <c r="B27" s="36">
        <f t="shared" ref="B27:B31" si="2">ROUNDUP($H$18*$E$18,0)</f>
        <v>400</v>
      </c>
      <c r="C27" s="74">
        <f t="shared" ref="C27:C31" si="3">ROUNDUP($H$19*$E$18,0)</f>
        <v>525</v>
      </c>
    </row>
    <row r="28" spans="1:11" x14ac:dyDescent="0.2">
      <c r="A28" s="41" t="s">
        <v>599</v>
      </c>
      <c r="B28" s="36">
        <f t="shared" si="2"/>
        <v>400</v>
      </c>
      <c r="C28" s="74">
        <f t="shared" si="3"/>
        <v>525</v>
      </c>
    </row>
    <row r="29" spans="1:11" x14ac:dyDescent="0.2">
      <c r="A29" s="41" t="s">
        <v>600</v>
      </c>
      <c r="B29" s="36">
        <f t="shared" si="2"/>
        <v>400</v>
      </c>
      <c r="C29" s="74">
        <f t="shared" si="3"/>
        <v>525</v>
      </c>
    </row>
    <row r="30" spans="1:11" x14ac:dyDescent="0.2">
      <c r="A30" s="41" t="s">
        <v>601</v>
      </c>
      <c r="B30" s="36">
        <f t="shared" si="2"/>
        <v>400</v>
      </c>
      <c r="C30" s="74">
        <f t="shared" si="3"/>
        <v>525</v>
      </c>
    </row>
    <row r="31" spans="1:11" x14ac:dyDescent="0.2">
      <c r="A31" s="41" t="s">
        <v>602</v>
      </c>
      <c r="B31" s="36">
        <f t="shared" si="2"/>
        <v>400</v>
      </c>
      <c r="C31" s="74">
        <f t="shared" si="3"/>
        <v>525</v>
      </c>
    </row>
    <row r="32" spans="1:11" x14ac:dyDescent="0.2">
      <c r="B32" s="57"/>
      <c r="C32" s="41"/>
    </row>
    <row r="33" spans="2:3" x14ac:dyDescent="0.2">
      <c r="B33" s="57"/>
      <c r="C33" s="41"/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E3848-793A-45B5-B647-EBAC6D39A748}">
  <sheetPr>
    <pageSetUpPr fitToPage="1"/>
  </sheetPr>
  <dimension ref="A1:R44"/>
  <sheetViews>
    <sheetView zoomScale="80" zoomScaleNormal="80" workbookViewId="0">
      <selection activeCell="I2" sqref="I2"/>
    </sheetView>
  </sheetViews>
  <sheetFormatPr defaultColWidth="8.85546875" defaultRowHeight="12.75" x14ac:dyDescent="0.2"/>
  <cols>
    <col min="1" max="1" width="21.42578125" style="85" customWidth="1"/>
    <col min="2" max="2" width="66.7109375" style="3" customWidth="1"/>
    <col min="3" max="3" width="18.85546875" style="3" customWidth="1"/>
    <col min="4" max="4" width="17.140625" style="88" customWidth="1"/>
    <col min="5" max="5" width="18.5703125" style="89" customWidth="1"/>
    <col min="6" max="6" width="23.140625" style="3" customWidth="1"/>
    <col min="7" max="8" width="16.7109375" style="89" customWidth="1"/>
    <col min="9" max="9" width="14.5703125" style="3" customWidth="1"/>
    <col min="10" max="16384" width="8.85546875" style="3"/>
  </cols>
  <sheetData>
    <row r="1" spans="1:18" ht="27" customHeight="1" x14ac:dyDescent="0.2">
      <c r="H1" s="93"/>
      <c r="I1" s="104">
        <v>1.04</v>
      </c>
      <c r="L1" s="7"/>
      <c r="M1" s="7"/>
      <c r="N1" s="7"/>
      <c r="O1" s="7"/>
      <c r="P1" s="7"/>
      <c r="Q1" s="8" t="s">
        <v>2051</v>
      </c>
      <c r="R1" s="8">
        <v>1.3148972000000001</v>
      </c>
    </row>
    <row r="2" spans="1:18" s="1" customFormat="1" x14ac:dyDescent="0.2">
      <c r="A2" s="4" t="s">
        <v>1812</v>
      </c>
      <c r="B2" s="4" t="s">
        <v>1813</v>
      </c>
      <c r="C2" s="4"/>
      <c r="D2" s="90" t="s">
        <v>2057</v>
      </c>
      <c r="E2" s="91" t="s">
        <v>2052</v>
      </c>
      <c r="G2" s="93" t="s">
        <v>2057</v>
      </c>
      <c r="H2" s="93" t="s">
        <v>2052</v>
      </c>
    </row>
    <row r="3" spans="1:18" ht="38.25" x14ac:dyDescent="0.2">
      <c r="A3" s="86" t="s">
        <v>1814</v>
      </c>
      <c r="B3" s="5" t="s">
        <v>2058</v>
      </c>
      <c r="D3" s="88">
        <f t="shared" ref="D3:D11" si="0">ROUNDUP(G3*$I$1,0)</f>
        <v>55</v>
      </c>
      <c r="E3" s="92">
        <f t="shared" ref="E3:E11" si="1">ROUNDUP(H3*$I$1,0)</f>
        <v>71</v>
      </c>
      <c r="G3" s="89">
        <v>52</v>
      </c>
      <c r="H3" s="89">
        <v>68</v>
      </c>
    </row>
    <row r="4" spans="1:18" ht="38.25" x14ac:dyDescent="0.2">
      <c r="A4" s="86" t="s">
        <v>1815</v>
      </c>
      <c r="B4" s="5" t="s">
        <v>2059</v>
      </c>
      <c r="C4" s="5"/>
      <c r="D4" s="88">
        <f t="shared" si="0"/>
        <v>55</v>
      </c>
      <c r="E4" s="92">
        <f t="shared" si="1"/>
        <v>71</v>
      </c>
      <c r="G4" s="89">
        <v>52</v>
      </c>
      <c r="H4" s="89">
        <v>68</v>
      </c>
    </row>
    <row r="5" spans="1:18" ht="38.25" x14ac:dyDescent="0.2">
      <c r="A5" s="86" t="s">
        <v>1816</v>
      </c>
      <c r="B5" s="5" t="s">
        <v>2060</v>
      </c>
      <c r="C5" s="5"/>
      <c r="D5" s="88">
        <f t="shared" si="0"/>
        <v>47</v>
      </c>
      <c r="E5" s="92">
        <f t="shared" si="1"/>
        <v>63</v>
      </c>
      <c r="G5" s="89">
        <v>45</v>
      </c>
      <c r="H5" s="89">
        <v>60</v>
      </c>
    </row>
    <row r="6" spans="1:18" x14ac:dyDescent="0.2">
      <c r="A6" s="86" t="s">
        <v>1817</v>
      </c>
      <c r="B6" s="5" t="s">
        <v>1818</v>
      </c>
      <c r="C6" s="5"/>
      <c r="D6" s="88">
        <f t="shared" si="0"/>
        <v>55</v>
      </c>
      <c r="E6" s="92">
        <f t="shared" si="1"/>
        <v>71</v>
      </c>
      <c r="G6" s="89">
        <v>52</v>
      </c>
      <c r="H6" s="89">
        <v>68</v>
      </c>
    </row>
    <row r="7" spans="1:18" x14ac:dyDescent="0.2">
      <c r="A7" s="86" t="s">
        <v>1819</v>
      </c>
      <c r="B7" s="5" t="s">
        <v>1818</v>
      </c>
      <c r="C7" s="5"/>
      <c r="D7" s="88">
        <f t="shared" si="0"/>
        <v>55</v>
      </c>
      <c r="E7" s="92">
        <f t="shared" si="1"/>
        <v>71</v>
      </c>
      <c r="G7" s="89">
        <v>52</v>
      </c>
      <c r="H7" s="89">
        <v>68</v>
      </c>
    </row>
    <row r="8" spans="1:18" x14ac:dyDescent="0.2">
      <c r="A8" s="86" t="s">
        <v>1820</v>
      </c>
      <c r="B8" s="5" t="s">
        <v>1821</v>
      </c>
      <c r="C8" s="5"/>
      <c r="D8" s="88">
        <f t="shared" si="0"/>
        <v>55</v>
      </c>
      <c r="E8" s="92">
        <f t="shared" si="1"/>
        <v>71</v>
      </c>
      <c r="G8" s="89">
        <v>52</v>
      </c>
      <c r="H8" s="89">
        <v>68</v>
      </c>
    </row>
    <row r="9" spans="1:18" x14ac:dyDescent="0.2">
      <c r="A9" s="86" t="s">
        <v>1822</v>
      </c>
      <c r="B9" s="5" t="s">
        <v>1821</v>
      </c>
      <c r="C9" s="5"/>
      <c r="D9" s="88">
        <f t="shared" si="0"/>
        <v>55</v>
      </c>
      <c r="E9" s="92">
        <f t="shared" si="1"/>
        <v>71</v>
      </c>
      <c r="G9" s="89">
        <v>52</v>
      </c>
      <c r="H9" s="89">
        <v>68</v>
      </c>
    </row>
    <row r="10" spans="1:18" x14ac:dyDescent="0.2">
      <c r="A10" s="86" t="s">
        <v>1823</v>
      </c>
      <c r="B10" s="5" t="s">
        <v>1824</v>
      </c>
      <c r="C10" s="5"/>
      <c r="D10" s="88">
        <f t="shared" si="0"/>
        <v>18</v>
      </c>
      <c r="E10" s="92">
        <f t="shared" si="1"/>
        <v>24</v>
      </c>
      <c r="G10" s="89">
        <v>17</v>
      </c>
      <c r="H10" s="89">
        <v>23</v>
      </c>
    </row>
    <row r="11" spans="1:18" x14ac:dyDescent="0.2">
      <c r="A11" s="86" t="s">
        <v>1825</v>
      </c>
      <c r="B11" s="5" t="s">
        <v>1826</v>
      </c>
      <c r="C11" s="5"/>
      <c r="D11" s="88">
        <f t="shared" si="0"/>
        <v>140</v>
      </c>
      <c r="E11" s="92">
        <f t="shared" si="1"/>
        <v>184</v>
      </c>
      <c r="G11" s="89">
        <v>134</v>
      </c>
      <c r="H11" s="89">
        <v>176</v>
      </c>
    </row>
    <row r="12" spans="1:18" x14ac:dyDescent="0.2">
      <c r="A12" s="86"/>
      <c r="B12" s="5"/>
      <c r="C12" s="5"/>
      <c r="E12" s="92"/>
    </row>
    <row r="13" spans="1:18" x14ac:dyDescent="0.2">
      <c r="A13" s="2" t="s">
        <v>1827</v>
      </c>
      <c r="B13" s="2" t="s">
        <v>1828</v>
      </c>
      <c r="C13" s="2"/>
      <c r="D13" s="88">
        <f t="shared" ref="D13:D31" si="2">ROUNDUP(G13*$I$1,0)</f>
        <v>100</v>
      </c>
      <c r="E13" s="92">
        <f t="shared" ref="E13:E31" si="3">ROUNDUP(H13*$I$1,0)</f>
        <v>133</v>
      </c>
      <c r="G13" s="89">
        <v>96</v>
      </c>
      <c r="H13" s="89">
        <v>127</v>
      </c>
    </row>
    <row r="14" spans="1:18" x14ac:dyDescent="0.2">
      <c r="A14" s="2" t="s">
        <v>1829</v>
      </c>
      <c r="B14" s="2" t="s">
        <v>1830</v>
      </c>
      <c r="C14" s="2"/>
      <c r="D14" s="88">
        <f t="shared" si="2"/>
        <v>100</v>
      </c>
      <c r="E14" s="92">
        <f t="shared" si="3"/>
        <v>133</v>
      </c>
      <c r="G14" s="89">
        <v>96</v>
      </c>
      <c r="H14" s="89">
        <v>127</v>
      </c>
    </row>
    <row r="15" spans="1:18" x14ac:dyDescent="0.2">
      <c r="A15" s="2" t="s">
        <v>1831</v>
      </c>
      <c r="B15" s="2" t="s">
        <v>1832</v>
      </c>
      <c r="C15" s="2"/>
      <c r="D15" s="88">
        <f t="shared" si="2"/>
        <v>100</v>
      </c>
      <c r="E15" s="92">
        <f t="shared" si="3"/>
        <v>133</v>
      </c>
      <c r="G15" s="89">
        <v>96</v>
      </c>
      <c r="H15" s="89">
        <v>127</v>
      </c>
    </row>
    <row r="16" spans="1:18" x14ac:dyDescent="0.2">
      <c r="A16" s="2" t="s">
        <v>1833</v>
      </c>
      <c r="B16" s="2" t="s">
        <v>1834</v>
      </c>
      <c r="C16" s="2"/>
      <c r="D16" s="88">
        <f t="shared" si="2"/>
        <v>141</v>
      </c>
      <c r="E16" s="92">
        <f t="shared" si="3"/>
        <v>185</v>
      </c>
      <c r="G16" s="89">
        <v>135</v>
      </c>
      <c r="H16" s="89">
        <v>177</v>
      </c>
    </row>
    <row r="17" spans="1:8" x14ac:dyDescent="0.2">
      <c r="A17" s="2" t="s">
        <v>1835</v>
      </c>
      <c r="B17" s="2" t="s">
        <v>1836</v>
      </c>
      <c r="C17" s="2"/>
      <c r="D17" s="88">
        <f t="shared" si="2"/>
        <v>141</v>
      </c>
      <c r="E17" s="92">
        <f t="shared" si="3"/>
        <v>185</v>
      </c>
      <c r="G17" s="89">
        <v>135</v>
      </c>
      <c r="H17" s="89">
        <v>177</v>
      </c>
    </row>
    <row r="18" spans="1:8" x14ac:dyDescent="0.2">
      <c r="A18" s="2" t="s">
        <v>1837</v>
      </c>
      <c r="B18" s="2" t="s">
        <v>1838</v>
      </c>
      <c r="C18" s="2"/>
      <c r="D18" s="88">
        <f t="shared" si="2"/>
        <v>141</v>
      </c>
      <c r="E18" s="92">
        <f t="shared" si="3"/>
        <v>185</v>
      </c>
      <c r="G18" s="89">
        <v>135</v>
      </c>
      <c r="H18" s="89">
        <v>177</v>
      </c>
    </row>
    <row r="19" spans="1:8" x14ac:dyDescent="0.2">
      <c r="A19" s="2" t="s">
        <v>1839</v>
      </c>
      <c r="B19" s="2" t="s">
        <v>1840</v>
      </c>
      <c r="C19" s="2"/>
      <c r="D19" s="88">
        <f t="shared" si="2"/>
        <v>91</v>
      </c>
      <c r="E19" s="92">
        <f t="shared" si="3"/>
        <v>119</v>
      </c>
      <c r="G19" s="89">
        <v>87</v>
      </c>
      <c r="H19" s="89">
        <v>114</v>
      </c>
    </row>
    <row r="20" spans="1:8" x14ac:dyDescent="0.2">
      <c r="A20" s="2" t="s">
        <v>1841</v>
      </c>
      <c r="B20" s="2" t="s">
        <v>1842</v>
      </c>
      <c r="C20" s="2"/>
      <c r="D20" s="88">
        <f t="shared" si="2"/>
        <v>91</v>
      </c>
      <c r="E20" s="92">
        <f t="shared" si="3"/>
        <v>119</v>
      </c>
      <c r="G20" s="89">
        <v>87</v>
      </c>
      <c r="H20" s="89">
        <v>114</v>
      </c>
    </row>
    <row r="21" spans="1:8" x14ac:dyDescent="0.2">
      <c r="A21" s="2" t="s">
        <v>1843</v>
      </c>
      <c r="B21" s="2" t="s">
        <v>1844</v>
      </c>
      <c r="C21" s="2"/>
      <c r="D21" s="88">
        <f t="shared" si="2"/>
        <v>91</v>
      </c>
      <c r="E21" s="92">
        <f t="shared" si="3"/>
        <v>119</v>
      </c>
      <c r="G21" s="89">
        <v>87</v>
      </c>
      <c r="H21" s="89">
        <v>114</v>
      </c>
    </row>
    <row r="22" spans="1:8" x14ac:dyDescent="0.2">
      <c r="A22" s="2" t="s">
        <v>1845</v>
      </c>
      <c r="B22" s="2" t="s">
        <v>1846</v>
      </c>
      <c r="C22" s="2"/>
      <c r="D22" s="88">
        <f t="shared" si="2"/>
        <v>66</v>
      </c>
      <c r="E22" s="92">
        <f t="shared" si="3"/>
        <v>87</v>
      </c>
      <c r="G22" s="89">
        <v>63</v>
      </c>
      <c r="H22" s="89">
        <v>83</v>
      </c>
    </row>
    <row r="23" spans="1:8" x14ac:dyDescent="0.2">
      <c r="A23" s="2" t="s">
        <v>1847</v>
      </c>
      <c r="B23" s="2" t="s">
        <v>1848</v>
      </c>
      <c r="C23" s="2"/>
      <c r="D23" s="88">
        <f t="shared" si="2"/>
        <v>51</v>
      </c>
      <c r="E23" s="92">
        <f t="shared" si="3"/>
        <v>68</v>
      </c>
      <c r="G23" s="89">
        <v>49</v>
      </c>
      <c r="H23" s="89">
        <v>65</v>
      </c>
    </row>
    <row r="24" spans="1:8" x14ac:dyDescent="0.2">
      <c r="A24" s="2" t="s">
        <v>1849</v>
      </c>
      <c r="B24" s="2" t="s">
        <v>1850</v>
      </c>
      <c r="C24" s="2"/>
      <c r="D24" s="88">
        <f t="shared" si="2"/>
        <v>45</v>
      </c>
      <c r="E24" s="92">
        <f t="shared" si="3"/>
        <v>60</v>
      </c>
      <c r="G24" s="89">
        <v>43</v>
      </c>
      <c r="H24" s="89">
        <v>57</v>
      </c>
    </row>
    <row r="25" spans="1:8" x14ac:dyDescent="0.2">
      <c r="A25" s="2" t="s">
        <v>1851</v>
      </c>
      <c r="B25" s="2" t="s">
        <v>1852</v>
      </c>
      <c r="C25" s="2"/>
      <c r="D25" s="105">
        <v>89</v>
      </c>
      <c r="E25" s="106">
        <v>114</v>
      </c>
      <c r="G25" s="89">
        <v>89</v>
      </c>
      <c r="H25" s="89">
        <v>114</v>
      </c>
    </row>
    <row r="26" spans="1:8" x14ac:dyDescent="0.2">
      <c r="A26" s="2" t="s">
        <v>1853</v>
      </c>
      <c r="B26" s="2" t="s">
        <v>1854</v>
      </c>
      <c r="C26" s="2"/>
      <c r="D26" s="88">
        <f t="shared" si="2"/>
        <v>566</v>
      </c>
      <c r="E26" s="92">
        <f t="shared" si="3"/>
        <v>745</v>
      </c>
      <c r="G26" s="89">
        <v>544</v>
      </c>
      <c r="H26" s="89">
        <v>716</v>
      </c>
    </row>
    <row r="27" spans="1:8" x14ac:dyDescent="0.2">
      <c r="A27" s="2" t="s">
        <v>1855</v>
      </c>
      <c r="B27" s="2" t="s">
        <v>1856</v>
      </c>
      <c r="C27" s="2"/>
      <c r="D27" s="88">
        <f t="shared" si="2"/>
        <v>64</v>
      </c>
      <c r="E27" s="92">
        <f t="shared" si="3"/>
        <v>85</v>
      </c>
      <c r="G27" s="89">
        <v>61</v>
      </c>
      <c r="H27" s="89">
        <v>81</v>
      </c>
    </row>
    <row r="28" spans="1:8" x14ac:dyDescent="0.2">
      <c r="A28" s="2" t="s">
        <v>1857</v>
      </c>
      <c r="B28" s="2" t="s">
        <v>1856</v>
      </c>
      <c r="C28" s="2"/>
      <c r="D28" s="88">
        <f t="shared" si="2"/>
        <v>64</v>
      </c>
      <c r="E28" s="92">
        <f t="shared" si="3"/>
        <v>85</v>
      </c>
      <c r="G28" s="89">
        <v>61</v>
      </c>
      <c r="H28" s="89">
        <v>81</v>
      </c>
    </row>
    <row r="29" spans="1:8" x14ac:dyDescent="0.2">
      <c r="A29" s="2" t="s">
        <v>1858</v>
      </c>
      <c r="B29" s="2" t="s">
        <v>1856</v>
      </c>
      <c r="C29" s="2"/>
      <c r="D29" s="88">
        <f t="shared" si="2"/>
        <v>64</v>
      </c>
      <c r="E29" s="92">
        <f t="shared" si="3"/>
        <v>85</v>
      </c>
      <c r="G29" s="89">
        <v>61</v>
      </c>
      <c r="H29" s="89">
        <v>81</v>
      </c>
    </row>
    <row r="30" spans="1:8" x14ac:dyDescent="0.2">
      <c r="A30" s="2" t="s">
        <v>1859</v>
      </c>
      <c r="B30" s="2" t="s">
        <v>1860</v>
      </c>
      <c r="C30" s="2"/>
      <c r="D30" s="88">
        <f t="shared" si="2"/>
        <v>35</v>
      </c>
      <c r="E30" s="92">
        <f t="shared" si="3"/>
        <v>45</v>
      </c>
      <c r="G30" s="89">
        <v>33</v>
      </c>
      <c r="H30" s="89">
        <v>43</v>
      </c>
    </row>
    <row r="31" spans="1:8" ht="12" customHeight="1" x14ac:dyDescent="0.2">
      <c r="A31" s="2" t="s">
        <v>1861</v>
      </c>
      <c r="B31" s="2" t="s">
        <v>1862</v>
      </c>
      <c r="C31" s="2"/>
      <c r="D31" s="88">
        <f t="shared" si="2"/>
        <v>26</v>
      </c>
      <c r="E31" s="92">
        <f t="shared" si="3"/>
        <v>35</v>
      </c>
      <c r="G31" s="89">
        <v>25</v>
      </c>
      <c r="H31" s="89">
        <v>33</v>
      </c>
    </row>
    <row r="32" spans="1:8" ht="12" customHeight="1" x14ac:dyDescent="0.2">
      <c r="A32" s="2"/>
      <c r="B32" s="2"/>
      <c r="C32" s="2"/>
      <c r="E32" s="92"/>
    </row>
    <row r="33" spans="1:8" x14ac:dyDescent="0.2">
      <c r="A33" s="87" t="s">
        <v>1863</v>
      </c>
      <c r="B33" s="6" t="s">
        <v>1864</v>
      </c>
      <c r="C33" s="6"/>
      <c r="D33" s="88">
        <f t="shared" ref="D33:D44" si="4">ROUNDUP(G33*$I$1,0)</f>
        <v>232</v>
      </c>
      <c r="E33" s="92">
        <f t="shared" ref="E33:E44" si="5">ROUNDUP(H33*$I$1,0)</f>
        <v>306</v>
      </c>
      <c r="G33" s="89">
        <v>223</v>
      </c>
      <c r="H33" s="89">
        <v>294</v>
      </c>
    </row>
    <row r="34" spans="1:8" x14ac:dyDescent="0.2">
      <c r="A34" s="87" t="s">
        <v>1865</v>
      </c>
      <c r="B34" s="6" t="s">
        <v>1866</v>
      </c>
      <c r="C34" s="6"/>
      <c r="D34" s="88">
        <f t="shared" si="4"/>
        <v>232</v>
      </c>
      <c r="E34" s="92">
        <f t="shared" si="5"/>
        <v>306</v>
      </c>
      <c r="G34" s="89">
        <v>223</v>
      </c>
      <c r="H34" s="89">
        <v>294</v>
      </c>
    </row>
    <row r="35" spans="1:8" x14ac:dyDescent="0.2">
      <c r="A35" s="87" t="s">
        <v>1867</v>
      </c>
      <c r="B35" s="6" t="s">
        <v>1868</v>
      </c>
      <c r="C35" s="6"/>
      <c r="D35" s="88">
        <f t="shared" si="4"/>
        <v>232</v>
      </c>
      <c r="E35" s="92">
        <f t="shared" si="5"/>
        <v>306</v>
      </c>
      <c r="G35" s="89">
        <v>223</v>
      </c>
      <c r="H35" s="89">
        <v>294</v>
      </c>
    </row>
    <row r="36" spans="1:8" x14ac:dyDescent="0.2">
      <c r="A36" s="87" t="s">
        <v>1869</v>
      </c>
      <c r="B36" s="6" t="s">
        <v>1870</v>
      </c>
      <c r="C36" s="6"/>
      <c r="D36" s="88">
        <f t="shared" si="4"/>
        <v>232</v>
      </c>
      <c r="E36" s="92">
        <f t="shared" si="5"/>
        <v>306</v>
      </c>
      <c r="G36" s="89">
        <v>223</v>
      </c>
      <c r="H36" s="89">
        <v>294</v>
      </c>
    </row>
    <row r="37" spans="1:8" x14ac:dyDescent="0.2">
      <c r="A37" s="87" t="s">
        <v>1871</v>
      </c>
      <c r="B37" s="6" t="s">
        <v>1872</v>
      </c>
      <c r="C37" s="6"/>
      <c r="D37" s="88">
        <f t="shared" si="4"/>
        <v>232</v>
      </c>
      <c r="E37" s="92">
        <f t="shared" si="5"/>
        <v>306</v>
      </c>
      <c r="G37" s="89">
        <v>223</v>
      </c>
      <c r="H37" s="89">
        <v>294</v>
      </c>
    </row>
    <row r="38" spans="1:8" x14ac:dyDescent="0.2">
      <c r="A38" s="87" t="s">
        <v>1873</v>
      </c>
      <c r="B38" s="6" t="s">
        <v>1874</v>
      </c>
      <c r="C38" s="6"/>
      <c r="D38" s="88">
        <f t="shared" si="4"/>
        <v>232</v>
      </c>
      <c r="E38" s="92">
        <f t="shared" si="5"/>
        <v>306</v>
      </c>
      <c r="G38" s="89">
        <v>223</v>
      </c>
      <c r="H38" s="89">
        <v>294</v>
      </c>
    </row>
    <row r="39" spans="1:8" x14ac:dyDescent="0.2">
      <c r="A39" s="87" t="s">
        <v>1875</v>
      </c>
      <c r="B39" s="6" t="s">
        <v>1876</v>
      </c>
      <c r="C39" s="6"/>
      <c r="D39" s="88">
        <f t="shared" si="4"/>
        <v>232</v>
      </c>
      <c r="E39" s="92">
        <f t="shared" si="5"/>
        <v>306</v>
      </c>
      <c r="G39" s="89">
        <v>223</v>
      </c>
      <c r="H39" s="89">
        <v>294</v>
      </c>
    </row>
    <row r="40" spans="1:8" x14ac:dyDescent="0.2">
      <c r="A40" s="87" t="s">
        <v>1877</v>
      </c>
      <c r="B40" s="6" t="s">
        <v>1878</v>
      </c>
      <c r="C40" s="6"/>
      <c r="D40" s="88">
        <f t="shared" si="4"/>
        <v>232</v>
      </c>
      <c r="E40" s="92">
        <f t="shared" si="5"/>
        <v>306</v>
      </c>
      <c r="G40" s="89">
        <v>223</v>
      </c>
      <c r="H40" s="89">
        <v>294</v>
      </c>
    </row>
    <row r="41" spans="1:8" x14ac:dyDescent="0.2">
      <c r="A41" s="87" t="s">
        <v>1879</v>
      </c>
      <c r="B41" s="6" t="s">
        <v>1880</v>
      </c>
      <c r="C41" s="6"/>
      <c r="D41" s="88">
        <f t="shared" si="4"/>
        <v>232</v>
      </c>
      <c r="E41" s="92">
        <f t="shared" si="5"/>
        <v>306</v>
      </c>
      <c r="G41" s="89">
        <v>223</v>
      </c>
      <c r="H41" s="89">
        <v>294</v>
      </c>
    </row>
    <row r="42" spans="1:8" x14ac:dyDescent="0.2">
      <c r="A42" s="87" t="s">
        <v>1881</v>
      </c>
      <c r="B42" s="6" t="s">
        <v>1882</v>
      </c>
      <c r="C42" s="6"/>
      <c r="D42" s="88">
        <f t="shared" si="4"/>
        <v>232</v>
      </c>
      <c r="E42" s="92">
        <f t="shared" si="5"/>
        <v>306</v>
      </c>
      <c r="G42" s="89">
        <v>223</v>
      </c>
      <c r="H42" s="89">
        <v>294</v>
      </c>
    </row>
    <row r="43" spans="1:8" x14ac:dyDescent="0.2">
      <c r="A43" s="87" t="s">
        <v>1883</v>
      </c>
      <c r="B43" s="6" t="s">
        <v>1884</v>
      </c>
      <c r="C43" s="6"/>
      <c r="D43" s="88">
        <f t="shared" si="4"/>
        <v>232</v>
      </c>
      <c r="E43" s="92">
        <f t="shared" si="5"/>
        <v>306</v>
      </c>
      <c r="G43" s="89">
        <v>223</v>
      </c>
      <c r="H43" s="89">
        <v>294</v>
      </c>
    </row>
    <row r="44" spans="1:8" x14ac:dyDescent="0.2">
      <c r="A44" s="87" t="s">
        <v>1885</v>
      </c>
      <c r="B44" s="6" t="s">
        <v>1886</v>
      </c>
      <c r="C44" s="6"/>
      <c r="D44" s="88">
        <f t="shared" si="4"/>
        <v>1005</v>
      </c>
      <c r="E44" s="92">
        <f t="shared" si="5"/>
        <v>1321</v>
      </c>
      <c r="G44" s="89">
        <v>966</v>
      </c>
      <c r="H44" s="89">
        <v>1270</v>
      </c>
    </row>
  </sheetData>
  <autoFilter ref="A2:B2" xr:uid="{00000000-0009-0000-0000-000007000000}">
    <sortState xmlns:xlrd2="http://schemas.microsoft.com/office/spreadsheetml/2017/richdata2" ref="A3:B50">
      <sortCondition ref="A2"/>
    </sortState>
  </autoFilter>
  <pageMargins left="0.7" right="0.7" top="0.75" bottom="0.75" header="0.3" footer="0.3"/>
  <pageSetup scale="9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8C191-59AA-4D5A-82CA-0B0AC52F1193}">
  <sheetPr>
    <pageSetUpPr fitToPage="1"/>
  </sheetPr>
  <dimension ref="A1:S1441"/>
  <sheetViews>
    <sheetView zoomScaleNormal="100" zoomScalePageLayoutView="161" workbookViewId="0">
      <selection activeCell="K2" sqref="K2"/>
    </sheetView>
  </sheetViews>
  <sheetFormatPr defaultColWidth="8.85546875" defaultRowHeight="12" x14ac:dyDescent="0.2"/>
  <cols>
    <col min="1" max="1" width="19.7109375" style="38" customWidth="1"/>
    <col min="2" max="3" width="22.42578125" style="39" customWidth="1"/>
    <col min="4" max="6" width="8.85546875" style="40"/>
    <col min="7" max="7" width="11.42578125" style="40" customWidth="1"/>
    <col min="8" max="8" width="7.28515625" style="40" customWidth="1"/>
    <col min="9" max="9" width="10.7109375" style="40" bestFit="1" customWidth="1"/>
    <col min="10" max="11" width="8.85546875" style="41"/>
    <col min="12" max="12" width="12.7109375" style="41" customWidth="1"/>
    <col min="13" max="16384" width="8.85546875" style="41"/>
  </cols>
  <sheetData>
    <row r="1" spans="1:17" ht="23.25" customHeight="1" x14ac:dyDescent="0.35">
      <c r="A1" s="99" t="s">
        <v>2062</v>
      </c>
      <c r="B1" s="38"/>
      <c r="K1" s="11">
        <v>1.04</v>
      </c>
      <c r="L1" s="12"/>
      <c r="M1" s="22" t="s">
        <v>0</v>
      </c>
      <c r="N1" s="23">
        <v>628</v>
      </c>
      <c r="O1" s="12"/>
      <c r="P1" s="13" t="s">
        <v>2051</v>
      </c>
      <c r="Q1" s="13">
        <v>1.3148972000000001</v>
      </c>
    </row>
    <row r="2" spans="1:17" ht="24.75" customHeight="1" thickBot="1" x14ac:dyDescent="0.25">
      <c r="A2" s="41"/>
      <c r="B2" s="38"/>
      <c r="C2" s="42"/>
      <c r="D2" s="38"/>
      <c r="E2" s="38"/>
      <c r="F2" s="38"/>
      <c r="G2" s="38"/>
      <c r="M2" s="24" t="s">
        <v>2055</v>
      </c>
      <c r="N2" s="25">
        <v>825</v>
      </c>
    </row>
    <row r="3" spans="1:17" x14ac:dyDescent="0.2">
      <c r="A3" s="100" t="s">
        <v>0</v>
      </c>
      <c r="B3" s="98">
        <f>ROUNDUP($K$1*N1,0)</f>
        <v>654</v>
      </c>
      <c r="C3" s="42"/>
      <c r="F3" s="38"/>
      <c r="G3" s="38"/>
    </row>
    <row r="4" spans="1:17" x14ac:dyDescent="0.2">
      <c r="A4" s="100" t="s">
        <v>2055</v>
      </c>
      <c r="B4" s="98">
        <f>ROUNDUP($K$1*N2,0)</f>
        <v>858</v>
      </c>
      <c r="C4" s="42"/>
      <c r="D4" s="38"/>
      <c r="E4" s="38"/>
      <c r="F4" s="38"/>
      <c r="G4" s="38"/>
    </row>
    <row r="5" spans="1:17" x14ac:dyDescent="0.2">
      <c r="A5" s="41"/>
      <c r="B5" s="38"/>
    </row>
    <row r="6" spans="1:17" x14ac:dyDescent="0.2">
      <c r="H6" s="38"/>
      <c r="I6" s="38"/>
    </row>
    <row r="7" spans="1:17" ht="12.75" customHeight="1" x14ac:dyDescent="0.2">
      <c r="A7" s="43" t="s">
        <v>1</v>
      </c>
      <c r="B7" s="44" t="s">
        <v>2053</v>
      </c>
      <c r="C7" s="45" t="s">
        <v>2054</v>
      </c>
      <c r="D7" s="46" t="s">
        <v>2</v>
      </c>
      <c r="E7" s="46" t="s">
        <v>3</v>
      </c>
      <c r="F7" s="46" t="s">
        <v>4</v>
      </c>
      <c r="G7" s="46" t="s">
        <v>5</v>
      </c>
      <c r="H7" s="46" t="s">
        <v>7</v>
      </c>
      <c r="I7" s="47" t="s">
        <v>814</v>
      </c>
    </row>
    <row r="8" spans="1:17" ht="12.75" customHeight="1" x14ac:dyDescent="0.2">
      <c r="C8" s="48"/>
    </row>
    <row r="9" spans="1:17" ht="12.75" customHeight="1" x14ac:dyDescent="0.2">
      <c r="A9" s="49" t="s">
        <v>1887</v>
      </c>
      <c r="B9" s="39">
        <f t="shared" ref="B9:B40" si="0">$B$3+VLOOKUP(E9,$L$19:$M$23,2,FALSE)+VLOOKUP(H9,$L$10:$M$15,2,FALSE)+VLOOKUP(I9,$L$10:$M$15,2,FALSE)</f>
        <v>679</v>
      </c>
      <c r="C9" s="48">
        <f t="shared" ref="C9:C40" si="1">$B$4+VLOOKUP(E9,$L$19:$N$23,3,FALSE)+VLOOKUP(H9,$L$10:$N$15,3,FALSE)+VLOOKUP(I9,$L$10:$N$15,3,FALSE)</f>
        <v>891</v>
      </c>
      <c r="D9" s="40" t="str">
        <f t="shared" ref="D9:D40" si="2">TRIM(LEFT(A9,2))</f>
        <v>10</v>
      </c>
      <c r="E9" s="40" t="str">
        <f t="shared" ref="E9:E40" si="3">TRIM(MID(A9,3,1))</f>
        <v>1</v>
      </c>
      <c r="F9" s="40" t="str">
        <f t="shared" ref="F9:F40" si="4">TRIM(MID(A9,4,1))</f>
        <v>1</v>
      </c>
      <c r="G9" s="40">
        <f t="shared" ref="G9:G40" si="5">IF(MID(A9,5,1)="B",1,IF(MID(A9,5,1)="C",1,IF(MID(A9,5,1)="M",1,IF(MID(A9,5,1)="R",1,IF(MID(A9,5,1)="S",1,IF(MID(A9,5,1)="A",1,0))))))</f>
        <v>0</v>
      </c>
      <c r="H9" s="40" t="str">
        <f t="shared" ref="H9:H40" si="6">TRIM(MID(A9,5+G9,2))</f>
        <v>02</v>
      </c>
      <c r="I9" s="40" t="str">
        <f t="shared" ref="I9:I40" si="7">RIGHT(A9,2)</f>
        <v>26</v>
      </c>
      <c r="L9" s="26" t="s">
        <v>21</v>
      </c>
      <c r="M9" s="26" t="s">
        <v>2057</v>
      </c>
      <c r="N9" s="26" t="s">
        <v>2052</v>
      </c>
    </row>
    <row r="10" spans="1:17" ht="12.75" customHeight="1" x14ac:dyDescent="0.2">
      <c r="A10" s="49" t="s">
        <v>1888</v>
      </c>
      <c r="B10" s="39">
        <f t="shared" si="0"/>
        <v>679</v>
      </c>
      <c r="C10" s="48">
        <f t="shared" si="1"/>
        <v>891</v>
      </c>
      <c r="D10" s="40" t="str">
        <f t="shared" si="2"/>
        <v>10</v>
      </c>
      <c r="E10" s="40" t="str">
        <f t="shared" si="3"/>
        <v>1</v>
      </c>
      <c r="F10" s="40" t="str">
        <f t="shared" si="4"/>
        <v>1</v>
      </c>
      <c r="G10" s="40">
        <f t="shared" si="5"/>
        <v>0</v>
      </c>
      <c r="H10" s="40" t="str">
        <f t="shared" si="6"/>
        <v>02</v>
      </c>
      <c r="I10" s="40" t="str">
        <f t="shared" si="7"/>
        <v>41</v>
      </c>
      <c r="L10" s="27" t="s">
        <v>25</v>
      </c>
      <c r="M10" s="12">
        <v>25</v>
      </c>
      <c r="N10" s="12">
        <f>ROUNDUP(M10*$Q$1,0)</f>
        <v>33</v>
      </c>
    </row>
    <row r="11" spans="1:17" ht="12.75" customHeight="1" x14ac:dyDescent="0.2">
      <c r="A11" s="49" t="s">
        <v>1889</v>
      </c>
      <c r="B11" s="39">
        <f t="shared" si="0"/>
        <v>704</v>
      </c>
      <c r="C11" s="48">
        <f t="shared" si="1"/>
        <v>924</v>
      </c>
      <c r="D11" s="40" t="str">
        <f t="shared" si="2"/>
        <v>10</v>
      </c>
      <c r="E11" s="40" t="str">
        <f t="shared" si="3"/>
        <v>1</v>
      </c>
      <c r="F11" s="40" t="str">
        <f t="shared" si="4"/>
        <v>1</v>
      </c>
      <c r="G11" s="40">
        <f t="shared" si="5"/>
        <v>0</v>
      </c>
      <c r="H11" s="40" t="str">
        <f t="shared" si="6"/>
        <v>03</v>
      </c>
      <c r="I11" s="40" t="str">
        <f t="shared" si="7"/>
        <v>03</v>
      </c>
      <c r="L11" s="27" t="s">
        <v>31</v>
      </c>
      <c r="M11" s="12">
        <v>0</v>
      </c>
      <c r="N11" s="12">
        <f t="shared" ref="N11:N23" si="8">ROUNDUP(M11*$Q$1,0)</f>
        <v>0</v>
      </c>
    </row>
    <row r="12" spans="1:17" ht="12.75" customHeight="1" x14ac:dyDescent="0.2">
      <c r="A12" s="49" t="s">
        <v>1890</v>
      </c>
      <c r="B12" s="39">
        <f t="shared" si="0"/>
        <v>679</v>
      </c>
      <c r="C12" s="48">
        <f t="shared" si="1"/>
        <v>891</v>
      </c>
      <c r="D12" s="40" t="str">
        <f t="shared" si="2"/>
        <v>10</v>
      </c>
      <c r="E12" s="40" t="str">
        <f t="shared" si="3"/>
        <v>1</v>
      </c>
      <c r="F12" s="40" t="str">
        <f t="shared" si="4"/>
        <v>1</v>
      </c>
      <c r="G12" s="40">
        <f t="shared" si="5"/>
        <v>0</v>
      </c>
      <c r="H12" s="40" t="str">
        <f t="shared" si="6"/>
        <v>03</v>
      </c>
      <c r="I12" s="40" t="str">
        <f t="shared" si="7"/>
        <v>41</v>
      </c>
      <c r="L12" s="27" t="s">
        <v>23</v>
      </c>
      <c r="M12" s="12">
        <v>0</v>
      </c>
      <c r="N12" s="12">
        <f t="shared" si="8"/>
        <v>0</v>
      </c>
    </row>
    <row r="13" spans="1:17" ht="12.75" customHeight="1" x14ac:dyDescent="0.2">
      <c r="A13" s="49" t="s">
        <v>1891</v>
      </c>
      <c r="B13" s="39">
        <f t="shared" si="0"/>
        <v>654</v>
      </c>
      <c r="C13" s="48">
        <f t="shared" si="1"/>
        <v>858</v>
      </c>
      <c r="D13" s="40" t="str">
        <f t="shared" si="2"/>
        <v>10</v>
      </c>
      <c r="E13" s="40" t="str">
        <f t="shared" si="3"/>
        <v>1</v>
      </c>
      <c r="F13" s="40" t="str">
        <f t="shared" si="4"/>
        <v>1</v>
      </c>
      <c r="G13" s="40">
        <f t="shared" si="5"/>
        <v>0</v>
      </c>
      <c r="H13" s="40" t="str">
        <f t="shared" si="6"/>
        <v>05</v>
      </c>
      <c r="I13" s="40" t="str">
        <f t="shared" si="7"/>
        <v>05</v>
      </c>
      <c r="L13" s="27" t="s">
        <v>27</v>
      </c>
      <c r="M13" s="12">
        <v>25</v>
      </c>
      <c r="N13" s="12">
        <f t="shared" si="8"/>
        <v>33</v>
      </c>
    </row>
    <row r="14" spans="1:17" ht="12.75" customHeight="1" x14ac:dyDescent="0.2">
      <c r="A14" s="49" t="s">
        <v>1892</v>
      </c>
      <c r="B14" s="39">
        <f t="shared" si="0"/>
        <v>654</v>
      </c>
      <c r="C14" s="48">
        <f t="shared" si="1"/>
        <v>858</v>
      </c>
      <c r="D14" s="40" t="str">
        <f t="shared" si="2"/>
        <v>10</v>
      </c>
      <c r="E14" s="40" t="str">
        <f t="shared" si="3"/>
        <v>1</v>
      </c>
      <c r="F14" s="40" t="str">
        <f t="shared" si="4"/>
        <v>1</v>
      </c>
      <c r="G14" s="40">
        <f t="shared" si="5"/>
        <v>0</v>
      </c>
      <c r="H14" s="40" t="str">
        <f t="shared" si="6"/>
        <v>05</v>
      </c>
      <c r="I14" s="40" t="str">
        <f t="shared" si="7"/>
        <v>41</v>
      </c>
      <c r="L14" s="27" t="s">
        <v>818</v>
      </c>
      <c r="M14" s="12">
        <v>0</v>
      </c>
      <c r="N14" s="12">
        <f t="shared" si="8"/>
        <v>0</v>
      </c>
    </row>
    <row r="15" spans="1:17" ht="12.75" customHeight="1" x14ac:dyDescent="0.2">
      <c r="A15" s="49" t="s">
        <v>848</v>
      </c>
      <c r="B15" s="39" t="e">
        <f t="shared" si="0"/>
        <v>#N/A</v>
      </c>
      <c r="C15" s="48" t="e">
        <f t="shared" si="1"/>
        <v>#N/A</v>
      </c>
      <c r="D15" s="40" t="str">
        <f t="shared" si="2"/>
        <v>10</v>
      </c>
      <c r="E15" s="40" t="str">
        <f t="shared" si="3"/>
        <v>1</v>
      </c>
      <c r="F15" s="40" t="str">
        <f t="shared" si="4"/>
        <v>1</v>
      </c>
      <c r="G15" s="40">
        <f t="shared" si="5"/>
        <v>0</v>
      </c>
      <c r="H15" s="40" t="str">
        <f t="shared" si="6"/>
        <v>26</v>
      </c>
      <c r="I15" s="40" t="str">
        <f t="shared" si="7"/>
        <v>6D</v>
      </c>
      <c r="L15" s="12" t="s">
        <v>820</v>
      </c>
      <c r="M15" s="12">
        <v>100</v>
      </c>
      <c r="N15" s="12">
        <f t="shared" si="8"/>
        <v>132</v>
      </c>
    </row>
    <row r="16" spans="1:17" ht="12.75" customHeight="1" x14ac:dyDescent="0.2">
      <c r="A16" s="49" t="s">
        <v>816</v>
      </c>
      <c r="B16" s="39">
        <f t="shared" si="0"/>
        <v>654</v>
      </c>
      <c r="C16" s="48">
        <f t="shared" si="1"/>
        <v>858</v>
      </c>
      <c r="D16" s="40" t="str">
        <f t="shared" si="2"/>
        <v>10</v>
      </c>
      <c r="E16" s="40" t="str">
        <f t="shared" si="3"/>
        <v>1</v>
      </c>
      <c r="F16" s="40" t="str">
        <f t="shared" si="4"/>
        <v>1</v>
      </c>
      <c r="G16" s="40">
        <f t="shared" si="5"/>
        <v>0</v>
      </c>
      <c r="H16" s="40" t="str">
        <f t="shared" si="6"/>
        <v>26</v>
      </c>
      <c r="I16" s="40" t="str">
        <f t="shared" si="7"/>
        <v>41</v>
      </c>
      <c r="L16" s="12"/>
      <c r="M16" s="12"/>
      <c r="N16" s="12"/>
    </row>
    <row r="17" spans="1:19" ht="12.75" customHeight="1" x14ac:dyDescent="0.2">
      <c r="A17" s="49" t="s">
        <v>1893</v>
      </c>
      <c r="B17" s="39">
        <f t="shared" si="0"/>
        <v>679</v>
      </c>
      <c r="C17" s="48">
        <f t="shared" si="1"/>
        <v>891</v>
      </c>
      <c r="D17" s="40" t="str">
        <f t="shared" si="2"/>
        <v>10</v>
      </c>
      <c r="E17" s="40" t="str">
        <f t="shared" si="3"/>
        <v>1</v>
      </c>
      <c r="F17" s="40" t="str">
        <f t="shared" si="4"/>
        <v>2</v>
      </c>
      <c r="G17" s="40">
        <f t="shared" si="5"/>
        <v>0</v>
      </c>
      <c r="H17" s="40" t="str">
        <f t="shared" si="6"/>
        <v>03</v>
      </c>
      <c r="I17" s="40" t="str">
        <f t="shared" si="7"/>
        <v>41</v>
      </c>
      <c r="L17" s="12"/>
      <c r="M17" s="12"/>
      <c r="N17" s="12"/>
    </row>
    <row r="18" spans="1:19" ht="12.75" customHeight="1" x14ac:dyDescent="0.2">
      <c r="A18" s="49" t="s">
        <v>1894</v>
      </c>
      <c r="B18" s="39">
        <f t="shared" si="0"/>
        <v>654</v>
      </c>
      <c r="C18" s="48">
        <f t="shared" si="1"/>
        <v>858</v>
      </c>
      <c r="D18" s="40" t="str">
        <f t="shared" si="2"/>
        <v>10</v>
      </c>
      <c r="E18" s="40" t="str">
        <f t="shared" si="3"/>
        <v>1</v>
      </c>
      <c r="F18" s="40" t="str">
        <f t="shared" si="4"/>
        <v>2</v>
      </c>
      <c r="G18" s="40">
        <f t="shared" si="5"/>
        <v>0</v>
      </c>
      <c r="H18" s="40" t="str">
        <f t="shared" si="6"/>
        <v>05</v>
      </c>
      <c r="I18" s="40" t="str">
        <f t="shared" si="7"/>
        <v>41</v>
      </c>
      <c r="L18" s="26" t="s">
        <v>815</v>
      </c>
      <c r="M18" s="26" t="s">
        <v>2057</v>
      </c>
      <c r="N18" s="26" t="s">
        <v>2052</v>
      </c>
    </row>
    <row r="19" spans="1:19" ht="12.75" customHeight="1" x14ac:dyDescent="0.2">
      <c r="A19" s="49" t="s">
        <v>849</v>
      </c>
      <c r="B19" s="39">
        <f t="shared" si="0"/>
        <v>654</v>
      </c>
      <c r="C19" s="48">
        <f t="shared" si="1"/>
        <v>858</v>
      </c>
      <c r="D19" s="40" t="str">
        <f t="shared" si="2"/>
        <v>10</v>
      </c>
      <c r="E19" s="40" t="str">
        <f t="shared" si="3"/>
        <v>1</v>
      </c>
      <c r="F19" s="40" t="str">
        <f t="shared" si="4"/>
        <v>2</v>
      </c>
      <c r="G19" s="40">
        <f t="shared" si="5"/>
        <v>0</v>
      </c>
      <c r="H19" s="40" t="str">
        <f t="shared" si="6"/>
        <v>26</v>
      </c>
      <c r="I19" s="40" t="str">
        <f t="shared" si="7"/>
        <v>41</v>
      </c>
      <c r="L19" s="27" t="s">
        <v>8</v>
      </c>
      <c r="M19" s="12">
        <v>0</v>
      </c>
      <c r="N19" s="12">
        <f t="shared" si="8"/>
        <v>0</v>
      </c>
    </row>
    <row r="20" spans="1:19" ht="12.75" customHeight="1" x14ac:dyDescent="0.2">
      <c r="A20" s="49" t="s">
        <v>1895</v>
      </c>
      <c r="B20" s="39">
        <f t="shared" si="0"/>
        <v>679</v>
      </c>
      <c r="C20" s="48">
        <f t="shared" si="1"/>
        <v>891</v>
      </c>
      <c r="D20" s="40" t="str">
        <f t="shared" si="2"/>
        <v>10</v>
      </c>
      <c r="E20" s="40" t="str">
        <f t="shared" si="3"/>
        <v>1</v>
      </c>
      <c r="F20" s="40" t="str">
        <f t="shared" si="4"/>
        <v>5</v>
      </c>
      <c r="G20" s="40">
        <f t="shared" si="5"/>
        <v>0</v>
      </c>
      <c r="H20" s="40" t="str">
        <f t="shared" si="6"/>
        <v>02</v>
      </c>
      <c r="I20" s="40" t="str">
        <f t="shared" si="7"/>
        <v>41</v>
      </c>
      <c r="L20" s="27" t="s">
        <v>9</v>
      </c>
      <c r="M20" s="12">
        <v>0</v>
      </c>
      <c r="N20" s="12">
        <f t="shared" si="8"/>
        <v>0</v>
      </c>
    </row>
    <row r="21" spans="1:19" ht="12.75" customHeight="1" x14ac:dyDescent="0.2">
      <c r="A21" s="49" t="s">
        <v>1896</v>
      </c>
      <c r="B21" s="39">
        <f t="shared" si="0"/>
        <v>654</v>
      </c>
      <c r="C21" s="48">
        <f t="shared" si="1"/>
        <v>858</v>
      </c>
      <c r="D21" s="40" t="str">
        <f t="shared" si="2"/>
        <v>10</v>
      </c>
      <c r="E21" s="40" t="str">
        <f t="shared" si="3"/>
        <v>1</v>
      </c>
      <c r="F21" s="40" t="str">
        <f t="shared" si="4"/>
        <v>5</v>
      </c>
      <c r="G21" s="40">
        <f t="shared" si="5"/>
        <v>0</v>
      </c>
      <c r="H21" s="40" t="str">
        <f t="shared" si="6"/>
        <v>05</v>
      </c>
      <c r="I21" s="40" t="str">
        <f t="shared" si="7"/>
        <v>41</v>
      </c>
      <c r="L21" s="27" t="s">
        <v>22</v>
      </c>
      <c r="M21" s="12">
        <v>70</v>
      </c>
      <c r="N21" s="12">
        <f t="shared" si="8"/>
        <v>93</v>
      </c>
    </row>
    <row r="22" spans="1:19" ht="12.75" customHeight="1" x14ac:dyDescent="0.2">
      <c r="A22" s="49" t="s">
        <v>850</v>
      </c>
      <c r="B22" s="39">
        <f t="shared" si="0"/>
        <v>654</v>
      </c>
      <c r="C22" s="48">
        <f t="shared" si="1"/>
        <v>858</v>
      </c>
      <c r="D22" s="40" t="str">
        <f t="shared" si="2"/>
        <v>10</v>
      </c>
      <c r="E22" s="40" t="str">
        <f t="shared" si="3"/>
        <v>1</v>
      </c>
      <c r="F22" s="40" t="str">
        <f t="shared" si="4"/>
        <v>5</v>
      </c>
      <c r="G22" s="40">
        <f t="shared" si="5"/>
        <v>0</v>
      </c>
      <c r="H22" s="40" t="str">
        <f t="shared" si="6"/>
        <v>26</v>
      </c>
      <c r="I22" s="40" t="str">
        <f t="shared" si="7"/>
        <v>41</v>
      </c>
      <c r="L22" s="27" t="s">
        <v>10</v>
      </c>
      <c r="M22" s="12">
        <v>50</v>
      </c>
      <c r="N22" s="12">
        <f t="shared" si="8"/>
        <v>66</v>
      </c>
    </row>
    <row r="23" spans="1:19" ht="12.75" customHeight="1" x14ac:dyDescent="0.2">
      <c r="A23" s="49" t="s">
        <v>851</v>
      </c>
      <c r="B23" s="39">
        <f t="shared" si="0"/>
        <v>749</v>
      </c>
      <c r="C23" s="48">
        <f t="shared" si="1"/>
        <v>984</v>
      </c>
      <c r="D23" s="40" t="str">
        <f t="shared" si="2"/>
        <v>10</v>
      </c>
      <c r="E23" s="40" t="str">
        <f t="shared" si="3"/>
        <v>2</v>
      </c>
      <c r="F23" s="40" t="str">
        <f t="shared" si="4"/>
        <v>1</v>
      </c>
      <c r="G23" s="40">
        <f t="shared" si="5"/>
        <v>1</v>
      </c>
      <c r="H23" s="40" t="str">
        <f t="shared" si="6"/>
        <v>02</v>
      </c>
      <c r="I23" s="40" t="str">
        <f t="shared" si="7"/>
        <v>26</v>
      </c>
      <c r="L23" s="27" t="s">
        <v>11</v>
      </c>
      <c r="M23" s="12">
        <v>120</v>
      </c>
      <c r="N23" s="12">
        <f t="shared" si="8"/>
        <v>158</v>
      </c>
    </row>
    <row r="24" spans="1:19" ht="12.75" customHeight="1" x14ac:dyDescent="0.2">
      <c r="A24" s="49" t="s">
        <v>973</v>
      </c>
      <c r="B24" s="39">
        <f t="shared" si="0"/>
        <v>749</v>
      </c>
      <c r="C24" s="48">
        <f t="shared" si="1"/>
        <v>984</v>
      </c>
      <c r="D24" s="40" t="str">
        <f t="shared" si="2"/>
        <v>10</v>
      </c>
      <c r="E24" s="40" t="str">
        <f t="shared" si="3"/>
        <v>2</v>
      </c>
      <c r="F24" s="40" t="str">
        <f t="shared" si="4"/>
        <v>1</v>
      </c>
      <c r="G24" s="40">
        <f t="shared" si="5"/>
        <v>1</v>
      </c>
      <c r="H24" s="40" t="str">
        <f t="shared" si="6"/>
        <v>02</v>
      </c>
      <c r="I24" s="40" t="str">
        <f t="shared" si="7"/>
        <v>41</v>
      </c>
    </row>
    <row r="25" spans="1:19" ht="12.75" customHeight="1" x14ac:dyDescent="0.2">
      <c r="A25" s="49" t="s">
        <v>852</v>
      </c>
      <c r="B25" s="39">
        <f t="shared" si="0"/>
        <v>774</v>
      </c>
      <c r="C25" s="48">
        <f t="shared" si="1"/>
        <v>1017</v>
      </c>
      <c r="D25" s="40" t="str">
        <f t="shared" si="2"/>
        <v>10</v>
      </c>
      <c r="E25" s="40" t="str">
        <f t="shared" si="3"/>
        <v>2</v>
      </c>
      <c r="F25" s="40" t="str">
        <f t="shared" si="4"/>
        <v>1</v>
      </c>
      <c r="G25" s="40">
        <f t="shared" si="5"/>
        <v>1</v>
      </c>
      <c r="H25" s="40" t="str">
        <f t="shared" si="6"/>
        <v>03</v>
      </c>
      <c r="I25" s="40" t="str">
        <f t="shared" si="7"/>
        <v>03</v>
      </c>
    </row>
    <row r="26" spans="1:19" ht="12.75" customHeight="1" x14ac:dyDescent="0.2">
      <c r="A26" s="49" t="s">
        <v>853</v>
      </c>
      <c r="B26" s="39">
        <f t="shared" si="0"/>
        <v>749</v>
      </c>
      <c r="C26" s="48">
        <f t="shared" si="1"/>
        <v>984</v>
      </c>
      <c r="D26" s="40" t="str">
        <f t="shared" si="2"/>
        <v>10</v>
      </c>
      <c r="E26" s="40" t="str">
        <f t="shared" si="3"/>
        <v>2</v>
      </c>
      <c r="F26" s="40" t="str">
        <f t="shared" si="4"/>
        <v>1</v>
      </c>
      <c r="G26" s="40">
        <f t="shared" si="5"/>
        <v>1</v>
      </c>
      <c r="H26" s="40" t="str">
        <f t="shared" si="6"/>
        <v>03</v>
      </c>
      <c r="I26" s="40" t="str">
        <f t="shared" si="7"/>
        <v>41</v>
      </c>
    </row>
    <row r="27" spans="1:19" ht="12.75" customHeight="1" x14ac:dyDescent="0.2">
      <c r="A27" s="49" t="s">
        <v>854</v>
      </c>
      <c r="B27" s="39">
        <f t="shared" si="0"/>
        <v>849</v>
      </c>
      <c r="C27" s="48">
        <f t="shared" si="1"/>
        <v>1116</v>
      </c>
      <c r="D27" s="40" t="str">
        <f t="shared" si="2"/>
        <v>10</v>
      </c>
      <c r="E27" s="40" t="str">
        <f t="shared" si="3"/>
        <v>2</v>
      </c>
      <c r="F27" s="40" t="str">
        <f t="shared" si="4"/>
        <v>1</v>
      </c>
      <c r="G27" s="40">
        <f t="shared" si="5"/>
        <v>1</v>
      </c>
      <c r="H27" s="40" t="str">
        <f t="shared" si="6"/>
        <v>03</v>
      </c>
      <c r="I27" s="40" t="str">
        <f t="shared" si="7"/>
        <v>LO</v>
      </c>
      <c r="K27" s="50"/>
      <c r="L27" s="40"/>
      <c r="M27" s="40"/>
      <c r="N27" s="40"/>
      <c r="O27" s="40"/>
      <c r="P27" s="40"/>
      <c r="Q27" s="40"/>
      <c r="R27" s="40"/>
      <c r="S27" s="40"/>
    </row>
    <row r="28" spans="1:19" ht="12.75" customHeight="1" x14ac:dyDescent="0.2">
      <c r="A28" s="49" t="s">
        <v>855</v>
      </c>
      <c r="B28" s="39">
        <f t="shared" si="0"/>
        <v>724</v>
      </c>
      <c r="C28" s="48">
        <f t="shared" si="1"/>
        <v>951</v>
      </c>
      <c r="D28" s="40" t="str">
        <f t="shared" si="2"/>
        <v>10</v>
      </c>
      <c r="E28" s="40" t="str">
        <f t="shared" si="3"/>
        <v>2</v>
      </c>
      <c r="F28" s="40" t="str">
        <f t="shared" si="4"/>
        <v>1</v>
      </c>
      <c r="G28" s="40">
        <f t="shared" si="5"/>
        <v>1</v>
      </c>
      <c r="H28" s="40" t="str">
        <f t="shared" si="6"/>
        <v>05</v>
      </c>
      <c r="I28" s="40" t="str">
        <f t="shared" si="7"/>
        <v>05</v>
      </c>
    </row>
    <row r="29" spans="1:19" ht="12.75" customHeight="1" x14ac:dyDescent="0.2">
      <c r="A29" s="49" t="s">
        <v>856</v>
      </c>
      <c r="B29" s="39">
        <f t="shared" si="0"/>
        <v>824</v>
      </c>
      <c r="C29" s="48">
        <f t="shared" si="1"/>
        <v>1083</v>
      </c>
      <c r="D29" s="40" t="str">
        <f t="shared" si="2"/>
        <v>10</v>
      </c>
      <c r="E29" s="40" t="str">
        <f t="shared" si="3"/>
        <v>2</v>
      </c>
      <c r="F29" s="40" t="str">
        <f t="shared" si="4"/>
        <v>1</v>
      </c>
      <c r="G29" s="40">
        <f t="shared" si="5"/>
        <v>1</v>
      </c>
      <c r="H29" s="40" t="str">
        <f t="shared" si="6"/>
        <v>05</v>
      </c>
      <c r="I29" s="40" t="str">
        <f t="shared" si="7"/>
        <v>LO</v>
      </c>
    </row>
    <row r="30" spans="1:19" ht="12.75" customHeight="1" x14ac:dyDescent="0.2">
      <c r="A30" s="49" t="s">
        <v>857</v>
      </c>
      <c r="B30" s="39" t="e">
        <f t="shared" si="0"/>
        <v>#N/A</v>
      </c>
      <c r="C30" s="48" t="e">
        <f t="shared" si="1"/>
        <v>#N/A</v>
      </c>
      <c r="D30" s="40" t="str">
        <f t="shared" si="2"/>
        <v>10</v>
      </c>
      <c r="E30" s="40" t="str">
        <f t="shared" si="3"/>
        <v>2</v>
      </c>
      <c r="F30" s="40" t="str">
        <f t="shared" si="4"/>
        <v>1</v>
      </c>
      <c r="G30" s="40">
        <f t="shared" si="5"/>
        <v>1</v>
      </c>
      <c r="H30" s="40" t="str">
        <f t="shared" si="6"/>
        <v>26</v>
      </c>
      <c r="I30" s="40" t="str">
        <f t="shared" si="7"/>
        <v>6D</v>
      </c>
    </row>
    <row r="31" spans="1:19" ht="12.75" customHeight="1" x14ac:dyDescent="0.2">
      <c r="A31" s="49" t="s">
        <v>817</v>
      </c>
      <c r="B31" s="39">
        <f t="shared" si="0"/>
        <v>724</v>
      </c>
      <c r="C31" s="48">
        <f t="shared" si="1"/>
        <v>951</v>
      </c>
      <c r="D31" s="40" t="str">
        <f t="shared" si="2"/>
        <v>10</v>
      </c>
      <c r="E31" s="40" t="str">
        <f t="shared" si="3"/>
        <v>2</v>
      </c>
      <c r="F31" s="40" t="str">
        <f t="shared" si="4"/>
        <v>1</v>
      </c>
      <c r="G31" s="40">
        <f t="shared" si="5"/>
        <v>1</v>
      </c>
      <c r="H31" s="40" t="str">
        <f t="shared" si="6"/>
        <v>26</v>
      </c>
      <c r="I31" s="40" t="str">
        <f t="shared" si="7"/>
        <v>41</v>
      </c>
    </row>
    <row r="32" spans="1:19" ht="12.75" customHeight="1" x14ac:dyDescent="0.2">
      <c r="A32" s="49" t="s">
        <v>858</v>
      </c>
      <c r="B32" s="39">
        <f t="shared" si="0"/>
        <v>824</v>
      </c>
      <c r="C32" s="48">
        <f t="shared" si="1"/>
        <v>1083</v>
      </c>
      <c r="D32" s="40" t="str">
        <f t="shared" si="2"/>
        <v>10</v>
      </c>
      <c r="E32" s="40" t="str">
        <f t="shared" si="3"/>
        <v>2</v>
      </c>
      <c r="F32" s="40" t="str">
        <f t="shared" si="4"/>
        <v>1</v>
      </c>
      <c r="G32" s="40">
        <f t="shared" si="5"/>
        <v>1</v>
      </c>
      <c r="H32" s="40" t="str">
        <f t="shared" si="6"/>
        <v>26</v>
      </c>
      <c r="I32" s="40" t="str">
        <f t="shared" si="7"/>
        <v>LO</v>
      </c>
    </row>
    <row r="33" spans="1:9" ht="12.75" customHeight="1" x14ac:dyDescent="0.2">
      <c r="A33" s="49" t="s">
        <v>859</v>
      </c>
      <c r="B33" s="39">
        <f t="shared" si="0"/>
        <v>749</v>
      </c>
      <c r="C33" s="48">
        <f t="shared" si="1"/>
        <v>984</v>
      </c>
      <c r="D33" s="40" t="str">
        <f t="shared" si="2"/>
        <v>10</v>
      </c>
      <c r="E33" s="40" t="str">
        <f t="shared" si="3"/>
        <v>2</v>
      </c>
      <c r="F33" s="40" t="str">
        <f t="shared" si="4"/>
        <v>1</v>
      </c>
      <c r="G33" s="40">
        <f t="shared" si="5"/>
        <v>1</v>
      </c>
      <c r="H33" s="40" t="str">
        <f t="shared" si="6"/>
        <v>02</v>
      </c>
      <c r="I33" s="40" t="str">
        <f t="shared" si="7"/>
        <v>26</v>
      </c>
    </row>
    <row r="34" spans="1:9" ht="12.75" customHeight="1" x14ac:dyDescent="0.2">
      <c r="A34" s="49" t="s">
        <v>819</v>
      </c>
      <c r="B34" s="39">
        <f t="shared" si="0"/>
        <v>749</v>
      </c>
      <c r="C34" s="48">
        <f t="shared" si="1"/>
        <v>984</v>
      </c>
      <c r="D34" s="40" t="str">
        <f t="shared" si="2"/>
        <v>10</v>
      </c>
      <c r="E34" s="40" t="str">
        <f t="shared" si="3"/>
        <v>2</v>
      </c>
      <c r="F34" s="40" t="str">
        <f t="shared" si="4"/>
        <v>1</v>
      </c>
      <c r="G34" s="40">
        <f t="shared" si="5"/>
        <v>1</v>
      </c>
      <c r="H34" s="40" t="str">
        <f t="shared" si="6"/>
        <v>02</v>
      </c>
      <c r="I34" s="40" t="str">
        <f t="shared" si="7"/>
        <v>41</v>
      </c>
    </row>
    <row r="35" spans="1:9" ht="12.75" customHeight="1" x14ac:dyDescent="0.2">
      <c r="A35" s="49" t="s">
        <v>860</v>
      </c>
      <c r="B35" s="39">
        <f t="shared" si="0"/>
        <v>774</v>
      </c>
      <c r="C35" s="48">
        <f t="shared" si="1"/>
        <v>1017</v>
      </c>
      <c r="D35" s="40" t="str">
        <f t="shared" si="2"/>
        <v>10</v>
      </c>
      <c r="E35" s="40" t="str">
        <f t="shared" si="3"/>
        <v>2</v>
      </c>
      <c r="F35" s="40" t="str">
        <f t="shared" si="4"/>
        <v>1</v>
      </c>
      <c r="G35" s="40">
        <f t="shared" si="5"/>
        <v>1</v>
      </c>
      <c r="H35" s="40" t="str">
        <f t="shared" si="6"/>
        <v>03</v>
      </c>
      <c r="I35" s="40" t="str">
        <f t="shared" si="7"/>
        <v>03</v>
      </c>
    </row>
    <row r="36" spans="1:9" ht="12.75" customHeight="1" x14ac:dyDescent="0.2">
      <c r="A36" s="49" t="s">
        <v>821</v>
      </c>
      <c r="B36" s="39">
        <f t="shared" si="0"/>
        <v>749</v>
      </c>
      <c r="C36" s="48">
        <f t="shared" si="1"/>
        <v>984</v>
      </c>
      <c r="D36" s="40" t="str">
        <f t="shared" si="2"/>
        <v>10</v>
      </c>
      <c r="E36" s="40" t="str">
        <f t="shared" si="3"/>
        <v>2</v>
      </c>
      <c r="F36" s="40" t="str">
        <f t="shared" si="4"/>
        <v>1</v>
      </c>
      <c r="G36" s="40">
        <f t="shared" si="5"/>
        <v>1</v>
      </c>
      <c r="H36" s="40" t="str">
        <f t="shared" si="6"/>
        <v>03</v>
      </c>
      <c r="I36" s="40" t="str">
        <f t="shared" si="7"/>
        <v>41</v>
      </c>
    </row>
    <row r="37" spans="1:9" ht="12.75" customHeight="1" x14ac:dyDescent="0.2">
      <c r="A37" s="49" t="s">
        <v>861</v>
      </c>
      <c r="B37" s="39">
        <f t="shared" si="0"/>
        <v>849</v>
      </c>
      <c r="C37" s="48">
        <f t="shared" si="1"/>
        <v>1116</v>
      </c>
      <c r="D37" s="40" t="str">
        <f t="shared" si="2"/>
        <v>10</v>
      </c>
      <c r="E37" s="40" t="str">
        <f t="shared" si="3"/>
        <v>2</v>
      </c>
      <c r="F37" s="40" t="str">
        <f t="shared" si="4"/>
        <v>1</v>
      </c>
      <c r="G37" s="40">
        <f t="shared" si="5"/>
        <v>1</v>
      </c>
      <c r="H37" s="40" t="str">
        <f t="shared" si="6"/>
        <v>03</v>
      </c>
      <c r="I37" s="40" t="str">
        <f t="shared" si="7"/>
        <v>LO</v>
      </c>
    </row>
    <row r="38" spans="1:9" ht="12.75" customHeight="1" x14ac:dyDescent="0.2">
      <c r="A38" s="49" t="s">
        <v>862</v>
      </c>
      <c r="B38" s="39">
        <f t="shared" si="0"/>
        <v>724</v>
      </c>
      <c r="C38" s="48">
        <f t="shared" si="1"/>
        <v>951</v>
      </c>
      <c r="D38" s="40" t="str">
        <f t="shared" si="2"/>
        <v>10</v>
      </c>
      <c r="E38" s="40" t="str">
        <f t="shared" si="3"/>
        <v>2</v>
      </c>
      <c r="F38" s="40" t="str">
        <f t="shared" si="4"/>
        <v>1</v>
      </c>
      <c r="G38" s="40">
        <f t="shared" si="5"/>
        <v>1</v>
      </c>
      <c r="H38" s="40" t="str">
        <f t="shared" si="6"/>
        <v>05</v>
      </c>
      <c r="I38" s="40" t="str">
        <f t="shared" si="7"/>
        <v>05</v>
      </c>
    </row>
    <row r="39" spans="1:9" ht="12.75" customHeight="1" x14ac:dyDescent="0.2">
      <c r="A39" s="49" t="s">
        <v>822</v>
      </c>
      <c r="B39" s="39">
        <f t="shared" si="0"/>
        <v>724</v>
      </c>
      <c r="C39" s="48">
        <f t="shared" si="1"/>
        <v>951</v>
      </c>
      <c r="D39" s="40" t="str">
        <f t="shared" si="2"/>
        <v>10</v>
      </c>
      <c r="E39" s="40" t="str">
        <f t="shared" si="3"/>
        <v>2</v>
      </c>
      <c r="F39" s="40" t="str">
        <f t="shared" si="4"/>
        <v>1</v>
      </c>
      <c r="G39" s="40">
        <f t="shared" si="5"/>
        <v>1</v>
      </c>
      <c r="H39" s="40" t="str">
        <f t="shared" si="6"/>
        <v>05</v>
      </c>
      <c r="I39" s="40" t="str">
        <f t="shared" si="7"/>
        <v>41</v>
      </c>
    </row>
    <row r="40" spans="1:9" ht="12.75" customHeight="1" x14ac:dyDescent="0.2">
      <c r="A40" s="49" t="s">
        <v>863</v>
      </c>
      <c r="B40" s="39">
        <f t="shared" si="0"/>
        <v>824</v>
      </c>
      <c r="C40" s="48">
        <f t="shared" si="1"/>
        <v>1083</v>
      </c>
      <c r="D40" s="40" t="str">
        <f t="shared" si="2"/>
        <v>10</v>
      </c>
      <c r="E40" s="40" t="str">
        <f t="shared" si="3"/>
        <v>2</v>
      </c>
      <c r="F40" s="40" t="str">
        <f t="shared" si="4"/>
        <v>1</v>
      </c>
      <c r="G40" s="40">
        <f t="shared" si="5"/>
        <v>1</v>
      </c>
      <c r="H40" s="40" t="str">
        <f t="shared" si="6"/>
        <v>05</v>
      </c>
      <c r="I40" s="40" t="str">
        <f t="shared" si="7"/>
        <v>LO</v>
      </c>
    </row>
    <row r="41" spans="1:9" ht="12.75" customHeight="1" x14ac:dyDescent="0.2">
      <c r="A41" s="49" t="s">
        <v>864</v>
      </c>
      <c r="B41" s="39" t="e">
        <f t="shared" ref="B41:B72" si="9">$B$3+VLOOKUP(E41,$L$19:$M$23,2,FALSE)+VLOOKUP(H41,$L$10:$M$15,2,FALSE)+VLOOKUP(I41,$L$10:$M$15,2,FALSE)</f>
        <v>#N/A</v>
      </c>
      <c r="C41" s="48" t="e">
        <f t="shared" ref="C41:C72" si="10">$B$4+VLOOKUP(E41,$L$19:$N$23,3,FALSE)+VLOOKUP(H41,$L$10:$N$15,3,FALSE)+VLOOKUP(I41,$L$10:$N$15,3,FALSE)</f>
        <v>#N/A</v>
      </c>
      <c r="D41" s="40" t="str">
        <f t="shared" ref="D41:D72" si="11">TRIM(LEFT(A41,2))</f>
        <v>10</v>
      </c>
      <c r="E41" s="40" t="str">
        <f t="shared" ref="E41:E72" si="12">TRIM(MID(A41,3,1))</f>
        <v>2</v>
      </c>
      <c r="F41" s="40" t="str">
        <f t="shared" ref="F41:F72" si="13">TRIM(MID(A41,4,1))</f>
        <v>1</v>
      </c>
      <c r="G41" s="40">
        <f t="shared" ref="G41:G72" si="14">IF(MID(A41,5,1)="B",1,IF(MID(A41,5,1)="C",1,IF(MID(A41,5,1)="M",1,IF(MID(A41,5,1)="R",1,IF(MID(A41,5,1)="S",1,IF(MID(A41,5,1)="A",1,0))))))</f>
        <v>1</v>
      </c>
      <c r="H41" s="40" t="str">
        <f t="shared" ref="H41:H72" si="15">TRIM(MID(A41,5+G41,2))</f>
        <v>26</v>
      </c>
      <c r="I41" s="40" t="str">
        <f t="shared" ref="I41:I72" si="16">RIGHT(A41,2)</f>
        <v>6D</v>
      </c>
    </row>
    <row r="42" spans="1:9" ht="12.75" customHeight="1" x14ac:dyDescent="0.2">
      <c r="A42" s="49" t="s">
        <v>823</v>
      </c>
      <c r="B42" s="39">
        <f t="shared" si="9"/>
        <v>724</v>
      </c>
      <c r="C42" s="48">
        <f t="shared" si="10"/>
        <v>951</v>
      </c>
      <c r="D42" s="40" t="str">
        <f t="shared" si="11"/>
        <v>10</v>
      </c>
      <c r="E42" s="40" t="str">
        <f t="shared" si="12"/>
        <v>2</v>
      </c>
      <c r="F42" s="40" t="str">
        <f t="shared" si="13"/>
        <v>1</v>
      </c>
      <c r="G42" s="40">
        <f t="shared" si="14"/>
        <v>1</v>
      </c>
      <c r="H42" s="40" t="str">
        <f t="shared" si="15"/>
        <v>26</v>
      </c>
      <c r="I42" s="40" t="str">
        <f t="shared" si="16"/>
        <v>41</v>
      </c>
    </row>
    <row r="43" spans="1:9" ht="12.75" customHeight="1" x14ac:dyDescent="0.2">
      <c r="A43" s="49" t="s">
        <v>865</v>
      </c>
      <c r="B43" s="39">
        <f t="shared" si="9"/>
        <v>824</v>
      </c>
      <c r="C43" s="48">
        <f t="shared" si="10"/>
        <v>1083</v>
      </c>
      <c r="D43" s="40" t="str">
        <f t="shared" si="11"/>
        <v>10</v>
      </c>
      <c r="E43" s="40" t="str">
        <f t="shared" si="12"/>
        <v>2</v>
      </c>
      <c r="F43" s="40" t="str">
        <f t="shared" si="13"/>
        <v>1</v>
      </c>
      <c r="G43" s="40">
        <f t="shared" si="14"/>
        <v>1</v>
      </c>
      <c r="H43" s="40" t="str">
        <f t="shared" si="15"/>
        <v>26</v>
      </c>
      <c r="I43" s="40" t="str">
        <f t="shared" si="16"/>
        <v>LO</v>
      </c>
    </row>
    <row r="44" spans="1:9" ht="12.75" customHeight="1" x14ac:dyDescent="0.2">
      <c r="A44" s="49" t="s">
        <v>866</v>
      </c>
      <c r="B44" s="39">
        <f t="shared" si="9"/>
        <v>824</v>
      </c>
      <c r="C44" s="48">
        <f t="shared" si="10"/>
        <v>1083</v>
      </c>
      <c r="D44" s="40" t="str">
        <f t="shared" si="11"/>
        <v>10</v>
      </c>
      <c r="E44" s="40" t="str">
        <f t="shared" si="12"/>
        <v>2</v>
      </c>
      <c r="F44" s="40" t="str">
        <f t="shared" si="13"/>
        <v>1</v>
      </c>
      <c r="G44" s="40">
        <f t="shared" si="14"/>
        <v>1</v>
      </c>
      <c r="H44" s="40" t="str">
        <f t="shared" si="15"/>
        <v>26</v>
      </c>
      <c r="I44" s="40" t="str">
        <f t="shared" si="16"/>
        <v>LO</v>
      </c>
    </row>
    <row r="45" spans="1:9" ht="12.75" customHeight="1" x14ac:dyDescent="0.2">
      <c r="A45" s="49" t="s">
        <v>867</v>
      </c>
      <c r="B45" s="39">
        <f t="shared" si="9"/>
        <v>749</v>
      </c>
      <c r="C45" s="48">
        <f t="shared" si="10"/>
        <v>984</v>
      </c>
      <c r="D45" s="40" t="str">
        <f t="shared" si="11"/>
        <v>10</v>
      </c>
      <c r="E45" s="40" t="str">
        <f t="shared" si="12"/>
        <v>2</v>
      </c>
      <c r="F45" s="40" t="str">
        <f t="shared" si="13"/>
        <v>1</v>
      </c>
      <c r="G45" s="40">
        <f t="shared" si="14"/>
        <v>1</v>
      </c>
      <c r="H45" s="40" t="str">
        <f t="shared" si="15"/>
        <v>02</v>
      </c>
      <c r="I45" s="40" t="str">
        <f t="shared" si="16"/>
        <v>26</v>
      </c>
    </row>
    <row r="46" spans="1:9" ht="12.75" customHeight="1" x14ac:dyDescent="0.2">
      <c r="A46" s="49" t="s">
        <v>868</v>
      </c>
      <c r="B46" s="39">
        <f t="shared" si="9"/>
        <v>774</v>
      </c>
      <c r="C46" s="48">
        <f t="shared" si="10"/>
        <v>1017</v>
      </c>
      <c r="D46" s="40" t="str">
        <f t="shared" si="11"/>
        <v>10</v>
      </c>
      <c r="E46" s="40" t="str">
        <f t="shared" si="12"/>
        <v>2</v>
      </c>
      <c r="F46" s="40" t="str">
        <f t="shared" si="13"/>
        <v>1</v>
      </c>
      <c r="G46" s="40">
        <f t="shared" si="14"/>
        <v>1</v>
      </c>
      <c r="H46" s="40" t="str">
        <f t="shared" si="15"/>
        <v>03</v>
      </c>
      <c r="I46" s="40" t="str">
        <f t="shared" si="16"/>
        <v>03</v>
      </c>
    </row>
    <row r="47" spans="1:9" ht="12.75" customHeight="1" x14ac:dyDescent="0.2">
      <c r="A47" s="49" t="s">
        <v>869</v>
      </c>
      <c r="B47" s="39">
        <f t="shared" si="9"/>
        <v>749</v>
      </c>
      <c r="C47" s="48">
        <f t="shared" si="10"/>
        <v>984</v>
      </c>
      <c r="D47" s="40" t="str">
        <f t="shared" si="11"/>
        <v>10</v>
      </c>
      <c r="E47" s="40" t="str">
        <f t="shared" si="12"/>
        <v>2</v>
      </c>
      <c r="F47" s="40" t="str">
        <f t="shared" si="13"/>
        <v>1</v>
      </c>
      <c r="G47" s="40">
        <f t="shared" si="14"/>
        <v>1</v>
      </c>
      <c r="H47" s="40" t="str">
        <f t="shared" si="15"/>
        <v>03</v>
      </c>
      <c r="I47" s="40" t="str">
        <f t="shared" si="16"/>
        <v>41</v>
      </c>
    </row>
    <row r="48" spans="1:9" ht="12.75" customHeight="1" x14ac:dyDescent="0.2">
      <c r="A48" s="49" t="s">
        <v>870</v>
      </c>
      <c r="B48" s="39">
        <f t="shared" si="9"/>
        <v>849</v>
      </c>
      <c r="C48" s="48">
        <f t="shared" si="10"/>
        <v>1116</v>
      </c>
      <c r="D48" s="40" t="str">
        <f t="shared" si="11"/>
        <v>10</v>
      </c>
      <c r="E48" s="40" t="str">
        <f t="shared" si="12"/>
        <v>2</v>
      </c>
      <c r="F48" s="40" t="str">
        <f t="shared" si="13"/>
        <v>1</v>
      </c>
      <c r="G48" s="40">
        <f t="shared" si="14"/>
        <v>1</v>
      </c>
      <c r="H48" s="40" t="str">
        <f t="shared" si="15"/>
        <v>03</v>
      </c>
      <c r="I48" s="40" t="str">
        <f t="shared" si="16"/>
        <v>LO</v>
      </c>
    </row>
    <row r="49" spans="1:9" ht="12.75" customHeight="1" x14ac:dyDescent="0.2">
      <c r="A49" s="49" t="s">
        <v>871</v>
      </c>
      <c r="B49" s="39">
        <f t="shared" si="9"/>
        <v>724</v>
      </c>
      <c r="C49" s="48">
        <f t="shared" si="10"/>
        <v>951</v>
      </c>
      <c r="D49" s="40" t="str">
        <f t="shared" si="11"/>
        <v>10</v>
      </c>
      <c r="E49" s="40" t="str">
        <f t="shared" si="12"/>
        <v>2</v>
      </c>
      <c r="F49" s="40" t="str">
        <f t="shared" si="13"/>
        <v>1</v>
      </c>
      <c r="G49" s="40">
        <f t="shared" si="14"/>
        <v>1</v>
      </c>
      <c r="H49" s="40" t="str">
        <f t="shared" si="15"/>
        <v>05</v>
      </c>
      <c r="I49" s="40" t="str">
        <f t="shared" si="16"/>
        <v>05</v>
      </c>
    </row>
    <row r="50" spans="1:9" ht="12.75" customHeight="1" x14ac:dyDescent="0.2">
      <c r="A50" s="49" t="s">
        <v>824</v>
      </c>
      <c r="B50" s="39">
        <f t="shared" si="9"/>
        <v>724</v>
      </c>
      <c r="C50" s="48">
        <f t="shared" si="10"/>
        <v>951</v>
      </c>
      <c r="D50" s="40" t="str">
        <f t="shared" si="11"/>
        <v>10</v>
      </c>
      <c r="E50" s="40" t="str">
        <f t="shared" si="12"/>
        <v>2</v>
      </c>
      <c r="F50" s="40" t="str">
        <f t="shared" si="13"/>
        <v>1</v>
      </c>
      <c r="G50" s="40">
        <f t="shared" si="14"/>
        <v>1</v>
      </c>
      <c r="H50" s="40" t="str">
        <f t="shared" si="15"/>
        <v>05</v>
      </c>
      <c r="I50" s="40" t="str">
        <f t="shared" si="16"/>
        <v>41</v>
      </c>
    </row>
    <row r="51" spans="1:9" ht="12.75" customHeight="1" x14ac:dyDescent="0.2">
      <c r="A51" s="49" t="s">
        <v>872</v>
      </c>
      <c r="B51" s="39">
        <f t="shared" si="9"/>
        <v>824</v>
      </c>
      <c r="C51" s="48">
        <f t="shared" si="10"/>
        <v>1083</v>
      </c>
      <c r="D51" s="40" t="str">
        <f t="shared" si="11"/>
        <v>10</v>
      </c>
      <c r="E51" s="40" t="str">
        <f t="shared" si="12"/>
        <v>2</v>
      </c>
      <c r="F51" s="40" t="str">
        <f t="shared" si="13"/>
        <v>1</v>
      </c>
      <c r="G51" s="40">
        <f t="shared" si="14"/>
        <v>1</v>
      </c>
      <c r="H51" s="40" t="str">
        <f t="shared" si="15"/>
        <v>05</v>
      </c>
      <c r="I51" s="40" t="str">
        <f t="shared" si="16"/>
        <v>LO</v>
      </c>
    </row>
    <row r="52" spans="1:9" ht="12.75" customHeight="1" x14ac:dyDescent="0.2">
      <c r="A52" s="49" t="s">
        <v>873</v>
      </c>
      <c r="B52" s="39" t="e">
        <f t="shared" si="9"/>
        <v>#N/A</v>
      </c>
      <c r="C52" s="48" t="e">
        <f t="shared" si="10"/>
        <v>#N/A</v>
      </c>
      <c r="D52" s="40" t="str">
        <f t="shared" si="11"/>
        <v>10</v>
      </c>
      <c r="E52" s="40" t="str">
        <f t="shared" si="12"/>
        <v>2</v>
      </c>
      <c r="F52" s="40" t="str">
        <f t="shared" si="13"/>
        <v>1</v>
      </c>
      <c r="G52" s="40">
        <f t="shared" si="14"/>
        <v>1</v>
      </c>
      <c r="H52" s="40" t="str">
        <f t="shared" si="15"/>
        <v>26</v>
      </c>
      <c r="I52" s="40" t="str">
        <f t="shared" si="16"/>
        <v>6D</v>
      </c>
    </row>
    <row r="53" spans="1:9" ht="12.75" customHeight="1" x14ac:dyDescent="0.2">
      <c r="A53" s="49" t="s">
        <v>825</v>
      </c>
      <c r="B53" s="39">
        <f t="shared" si="9"/>
        <v>724</v>
      </c>
      <c r="C53" s="48">
        <f t="shared" si="10"/>
        <v>951</v>
      </c>
      <c r="D53" s="40" t="str">
        <f t="shared" si="11"/>
        <v>10</v>
      </c>
      <c r="E53" s="40" t="str">
        <f t="shared" si="12"/>
        <v>2</v>
      </c>
      <c r="F53" s="40" t="str">
        <f t="shared" si="13"/>
        <v>1</v>
      </c>
      <c r="G53" s="40">
        <f t="shared" si="14"/>
        <v>1</v>
      </c>
      <c r="H53" s="40" t="str">
        <f t="shared" si="15"/>
        <v>26</v>
      </c>
      <c r="I53" s="40" t="str">
        <f t="shared" si="16"/>
        <v>41</v>
      </c>
    </row>
    <row r="54" spans="1:9" ht="12.75" customHeight="1" x14ac:dyDescent="0.2">
      <c r="A54" s="49" t="s">
        <v>826</v>
      </c>
      <c r="B54" s="39">
        <f t="shared" si="9"/>
        <v>824</v>
      </c>
      <c r="C54" s="48">
        <f t="shared" si="10"/>
        <v>1083</v>
      </c>
      <c r="D54" s="40" t="str">
        <f t="shared" si="11"/>
        <v>10</v>
      </c>
      <c r="E54" s="40" t="str">
        <f t="shared" si="12"/>
        <v>2</v>
      </c>
      <c r="F54" s="40" t="str">
        <f t="shared" si="13"/>
        <v>1</v>
      </c>
      <c r="G54" s="40">
        <f t="shared" si="14"/>
        <v>1</v>
      </c>
      <c r="H54" s="40" t="str">
        <f t="shared" si="15"/>
        <v>26</v>
      </c>
      <c r="I54" s="40" t="str">
        <f t="shared" si="16"/>
        <v>LO</v>
      </c>
    </row>
    <row r="55" spans="1:9" ht="12.75" customHeight="1" x14ac:dyDescent="0.2">
      <c r="A55" s="49" t="s">
        <v>874</v>
      </c>
      <c r="B55" s="39">
        <f t="shared" si="9"/>
        <v>824</v>
      </c>
      <c r="C55" s="48">
        <f t="shared" si="10"/>
        <v>1083</v>
      </c>
      <c r="D55" s="40" t="str">
        <f t="shared" si="11"/>
        <v>10</v>
      </c>
      <c r="E55" s="40" t="str">
        <f t="shared" si="12"/>
        <v>2</v>
      </c>
      <c r="F55" s="40" t="str">
        <f t="shared" si="13"/>
        <v>1</v>
      </c>
      <c r="G55" s="40">
        <f t="shared" si="14"/>
        <v>1</v>
      </c>
      <c r="H55" s="40" t="str">
        <f t="shared" si="15"/>
        <v>26</v>
      </c>
      <c r="I55" s="40" t="str">
        <f t="shared" si="16"/>
        <v>LO</v>
      </c>
    </row>
    <row r="56" spans="1:9" ht="12.75" customHeight="1" x14ac:dyDescent="0.2">
      <c r="A56" s="49" t="s">
        <v>875</v>
      </c>
      <c r="B56" s="39">
        <f t="shared" si="9"/>
        <v>749</v>
      </c>
      <c r="C56" s="48">
        <f t="shared" si="10"/>
        <v>984</v>
      </c>
      <c r="D56" s="40" t="str">
        <f t="shared" si="11"/>
        <v>10</v>
      </c>
      <c r="E56" s="40" t="str">
        <f t="shared" si="12"/>
        <v>2</v>
      </c>
      <c r="F56" s="40" t="str">
        <f t="shared" si="13"/>
        <v>1</v>
      </c>
      <c r="G56" s="40">
        <f t="shared" si="14"/>
        <v>1</v>
      </c>
      <c r="H56" s="40" t="str">
        <f t="shared" si="15"/>
        <v>02</v>
      </c>
      <c r="I56" s="40" t="str">
        <f t="shared" si="16"/>
        <v>26</v>
      </c>
    </row>
    <row r="57" spans="1:9" ht="12.75" customHeight="1" x14ac:dyDescent="0.2">
      <c r="A57" s="49" t="s">
        <v>876</v>
      </c>
      <c r="B57" s="39">
        <f t="shared" si="9"/>
        <v>749</v>
      </c>
      <c r="C57" s="48">
        <f t="shared" si="10"/>
        <v>984</v>
      </c>
      <c r="D57" s="40" t="str">
        <f t="shared" si="11"/>
        <v>10</v>
      </c>
      <c r="E57" s="40" t="str">
        <f t="shared" si="12"/>
        <v>2</v>
      </c>
      <c r="F57" s="40" t="str">
        <f t="shared" si="13"/>
        <v>1</v>
      </c>
      <c r="G57" s="40">
        <f t="shared" si="14"/>
        <v>1</v>
      </c>
      <c r="H57" s="40" t="str">
        <f t="shared" si="15"/>
        <v>02</v>
      </c>
      <c r="I57" s="40" t="str">
        <f t="shared" si="16"/>
        <v>41</v>
      </c>
    </row>
    <row r="58" spans="1:9" ht="12.75" customHeight="1" x14ac:dyDescent="0.2">
      <c r="A58" s="49" t="s">
        <v>877</v>
      </c>
      <c r="B58" s="39">
        <f t="shared" si="9"/>
        <v>774</v>
      </c>
      <c r="C58" s="48">
        <f t="shared" si="10"/>
        <v>1017</v>
      </c>
      <c r="D58" s="40" t="str">
        <f t="shared" si="11"/>
        <v>10</v>
      </c>
      <c r="E58" s="40" t="str">
        <f t="shared" si="12"/>
        <v>2</v>
      </c>
      <c r="F58" s="40" t="str">
        <f t="shared" si="13"/>
        <v>1</v>
      </c>
      <c r="G58" s="40">
        <f t="shared" si="14"/>
        <v>1</v>
      </c>
      <c r="H58" s="40" t="str">
        <f t="shared" si="15"/>
        <v>03</v>
      </c>
      <c r="I58" s="40" t="str">
        <f t="shared" si="16"/>
        <v>03</v>
      </c>
    </row>
    <row r="59" spans="1:9" ht="12.75" customHeight="1" x14ac:dyDescent="0.2">
      <c r="A59" s="49" t="s">
        <v>974</v>
      </c>
      <c r="B59" s="39">
        <f t="shared" si="9"/>
        <v>749</v>
      </c>
      <c r="C59" s="48">
        <f t="shared" si="10"/>
        <v>984</v>
      </c>
      <c r="D59" s="40" t="str">
        <f t="shared" si="11"/>
        <v>10</v>
      </c>
      <c r="E59" s="40" t="str">
        <f t="shared" si="12"/>
        <v>2</v>
      </c>
      <c r="F59" s="40" t="str">
        <f t="shared" si="13"/>
        <v>1</v>
      </c>
      <c r="G59" s="40">
        <f t="shared" si="14"/>
        <v>1</v>
      </c>
      <c r="H59" s="40" t="str">
        <f t="shared" si="15"/>
        <v>03</v>
      </c>
      <c r="I59" s="40" t="str">
        <f t="shared" si="16"/>
        <v>41</v>
      </c>
    </row>
    <row r="60" spans="1:9" ht="12.75" customHeight="1" x14ac:dyDescent="0.2">
      <c r="A60" s="49" t="s">
        <v>878</v>
      </c>
      <c r="B60" s="39">
        <f t="shared" si="9"/>
        <v>849</v>
      </c>
      <c r="C60" s="48">
        <f t="shared" si="10"/>
        <v>1116</v>
      </c>
      <c r="D60" s="40" t="str">
        <f t="shared" si="11"/>
        <v>10</v>
      </c>
      <c r="E60" s="40" t="str">
        <f t="shared" si="12"/>
        <v>2</v>
      </c>
      <c r="F60" s="40" t="str">
        <f t="shared" si="13"/>
        <v>1</v>
      </c>
      <c r="G60" s="40">
        <f t="shared" si="14"/>
        <v>1</v>
      </c>
      <c r="H60" s="40" t="str">
        <f t="shared" si="15"/>
        <v>03</v>
      </c>
      <c r="I60" s="40" t="str">
        <f t="shared" si="16"/>
        <v>LO</v>
      </c>
    </row>
    <row r="61" spans="1:9" ht="12.75" customHeight="1" x14ac:dyDescent="0.2">
      <c r="A61" s="49" t="s">
        <v>879</v>
      </c>
      <c r="B61" s="39">
        <f t="shared" si="9"/>
        <v>724</v>
      </c>
      <c r="C61" s="48">
        <f t="shared" si="10"/>
        <v>951</v>
      </c>
      <c r="D61" s="40" t="str">
        <f t="shared" si="11"/>
        <v>10</v>
      </c>
      <c r="E61" s="40" t="str">
        <f t="shared" si="12"/>
        <v>2</v>
      </c>
      <c r="F61" s="40" t="str">
        <f t="shared" si="13"/>
        <v>1</v>
      </c>
      <c r="G61" s="40">
        <f t="shared" si="14"/>
        <v>1</v>
      </c>
      <c r="H61" s="40" t="str">
        <f t="shared" si="15"/>
        <v>05</v>
      </c>
      <c r="I61" s="40" t="str">
        <f t="shared" si="16"/>
        <v>05</v>
      </c>
    </row>
    <row r="62" spans="1:9" ht="12.75" customHeight="1" x14ac:dyDescent="0.2">
      <c r="A62" s="49" t="s">
        <v>827</v>
      </c>
      <c r="B62" s="39">
        <f t="shared" si="9"/>
        <v>724</v>
      </c>
      <c r="C62" s="48">
        <f t="shared" si="10"/>
        <v>951</v>
      </c>
      <c r="D62" s="40" t="str">
        <f t="shared" si="11"/>
        <v>10</v>
      </c>
      <c r="E62" s="40" t="str">
        <f t="shared" si="12"/>
        <v>2</v>
      </c>
      <c r="F62" s="40" t="str">
        <f t="shared" si="13"/>
        <v>1</v>
      </c>
      <c r="G62" s="40">
        <f t="shared" si="14"/>
        <v>1</v>
      </c>
      <c r="H62" s="40" t="str">
        <f t="shared" si="15"/>
        <v>05</v>
      </c>
      <c r="I62" s="40" t="str">
        <f t="shared" si="16"/>
        <v>41</v>
      </c>
    </row>
    <row r="63" spans="1:9" ht="12.75" customHeight="1" x14ac:dyDescent="0.2">
      <c r="A63" s="49" t="s">
        <v>880</v>
      </c>
      <c r="B63" s="39">
        <f t="shared" si="9"/>
        <v>824</v>
      </c>
      <c r="C63" s="48">
        <f t="shared" si="10"/>
        <v>1083</v>
      </c>
      <c r="D63" s="40" t="str">
        <f t="shared" si="11"/>
        <v>10</v>
      </c>
      <c r="E63" s="40" t="str">
        <f t="shared" si="12"/>
        <v>2</v>
      </c>
      <c r="F63" s="40" t="str">
        <f t="shared" si="13"/>
        <v>1</v>
      </c>
      <c r="G63" s="40">
        <f t="shared" si="14"/>
        <v>1</v>
      </c>
      <c r="H63" s="40" t="str">
        <f t="shared" si="15"/>
        <v>05</v>
      </c>
      <c r="I63" s="40" t="str">
        <f t="shared" si="16"/>
        <v>LO</v>
      </c>
    </row>
    <row r="64" spans="1:9" ht="12.75" customHeight="1" x14ac:dyDescent="0.2">
      <c r="A64" s="49" t="s">
        <v>881</v>
      </c>
      <c r="B64" s="39" t="e">
        <f t="shared" si="9"/>
        <v>#N/A</v>
      </c>
      <c r="C64" s="48" t="e">
        <f t="shared" si="10"/>
        <v>#N/A</v>
      </c>
      <c r="D64" s="40" t="str">
        <f t="shared" si="11"/>
        <v>10</v>
      </c>
      <c r="E64" s="40" t="str">
        <f t="shared" si="12"/>
        <v>2</v>
      </c>
      <c r="F64" s="40" t="str">
        <f t="shared" si="13"/>
        <v>1</v>
      </c>
      <c r="G64" s="40">
        <f t="shared" si="14"/>
        <v>1</v>
      </c>
      <c r="H64" s="40" t="str">
        <f t="shared" si="15"/>
        <v>26</v>
      </c>
      <c r="I64" s="40" t="str">
        <f t="shared" si="16"/>
        <v>6D</v>
      </c>
    </row>
    <row r="65" spans="1:9" ht="12.75" customHeight="1" x14ac:dyDescent="0.2">
      <c r="A65" s="49" t="s">
        <v>828</v>
      </c>
      <c r="B65" s="39">
        <f t="shared" si="9"/>
        <v>724</v>
      </c>
      <c r="C65" s="48">
        <f t="shared" si="10"/>
        <v>951</v>
      </c>
      <c r="D65" s="40" t="str">
        <f t="shared" si="11"/>
        <v>10</v>
      </c>
      <c r="E65" s="40" t="str">
        <f t="shared" si="12"/>
        <v>2</v>
      </c>
      <c r="F65" s="40" t="str">
        <f t="shared" si="13"/>
        <v>1</v>
      </c>
      <c r="G65" s="40">
        <f t="shared" si="14"/>
        <v>1</v>
      </c>
      <c r="H65" s="40" t="str">
        <f t="shared" si="15"/>
        <v>26</v>
      </c>
      <c r="I65" s="40" t="str">
        <f t="shared" si="16"/>
        <v>41</v>
      </c>
    </row>
    <row r="66" spans="1:9" ht="12.75" customHeight="1" x14ac:dyDescent="0.2">
      <c r="A66" s="49" t="s">
        <v>983</v>
      </c>
      <c r="B66" s="39">
        <f t="shared" si="9"/>
        <v>824</v>
      </c>
      <c r="C66" s="48">
        <f t="shared" si="10"/>
        <v>1083</v>
      </c>
      <c r="D66" s="40" t="str">
        <f t="shared" si="11"/>
        <v>10</v>
      </c>
      <c r="E66" s="40" t="str">
        <f t="shared" si="12"/>
        <v>2</v>
      </c>
      <c r="F66" s="40" t="str">
        <f t="shared" si="13"/>
        <v>1</v>
      </c>
      <c r="G66" s="40">
        <f t="shared" si="14"/>
        <v>1</v>
      </c>
      <c r="H66" s="40" t="str">
        <f t="shared" si="15"/>
        <v>26</v>
      </c>
      <c r="I66" s="40" t="str">
        <f t="shared" si="16"/>
        <v>LO</v>
      </c>
    </row>
    <row r="67" spans="1:9" ht="12.75" customHeight="1" x14ac:dyDescent="0.2">
      <c r="A67" s="49" t="s">
        <v>882</v>
      </c>
      <c r="B67" s="39">
        <f t="shared" si="9"/>
        <v>824</v>
      </c>
      <c r="C67" s="48">
        <f t="shared" si="10"/>
        <v>1083</v>
      </c>
      <c r="D67" s="40" t="str">
        <f t="shared" si="11"/>
        <v>10</v>
      </c>
      <c r="E67" s="40" t="str">
        <f t="shared" si="12"/>
        <v>2</v>
      </c>
      <c r="F67" s="40" t="str">
        <f t="shared" si="13"/>
        <v>1</v>
      </c>
      <c r="G67" s="40">
        <f t="shared" si="14"/>
        <v>1</v>
      </c>
      <c r="H67" s="40" t="str">
        <f t="shared" si="15"/>
        <v>26</v>
      </c>
      <c r="I67" s="40" t="str">
        <f t="shared" si="16"/>
        <v>LO</v>
      </c>
    </row>
    <row r="68" spans="1:9" ht="12.75" customHeight="1" x14ac:dyDescent="0.2">
      <c r="A68" s="49" t="s">
        <v>883</v>
      </c>
      <c r="B68" s="39">
        <f t="shared" si="9"/>
        <v>749</v>
      </c>
      <c r="C68" s="48">
        <f t="shared" si="10"/>
        <v>984</v>
      </c>
      <c r="D68" s="40" t="str">
        <f t="shared" si="11"/>
        <v>10</v>
      </c>
      <c r="E68" s="40" t="str">
        <f t="shared" si="12"/>
        <v>2</v>
      </c>
      <c r="F68" s="40" t="str">
        <f t="shared" si="13"/>
        <v>1</v>
      </c>
      <c r="G68" s="40">
        <f t="shared" si="14"/>
        <v>1</v>
      </c>
      <c r="H68" s="40" t="str">
        <f t="shared" si="15"/>
        <v>02</v>
      </c>
      <c r="I68" s="40" t="str">
        <f t="shared" si="16"/>
        <v>26</v>
      </c>
    </row>
    <row r="69" spans="1:9" ht="12.75" customHeight="1" x14ac:dyDescent="0.2">
      <c r="A69" s="49" t="s">
        <v>829</v>
      </c>
      <c r="B69" s="39">
        <f t="shared" si="9"/>
        <v>749</v>
      </c>
      <c r="C69" s="48">
        <f t="shared" si="10"/>
        <v>984</v>
      </c>
      <c r="D69" s="40" t="str">
        <f t="shared" si="11"/>
        <v>10</v>
      </c>
      <c r="E69" s="40" t="str">
        <f t="shared" si="12"/>
        <v>2</v>
      </c>
      <c r="F69" s="40" t="str">
        <f t="shared" si="13"/>
        <v>1</v>
      </c>
      <c r="G69" s="40">
        <f t="shared" si="14"/>
        <v>1</v>
      </c>
      <c r="H69" s="40" t="str">
        <f t="shared" si="15"/>
        <v>02</v>
      </c>
      <c r="I69" s="40" t="str">
        <f t="shared" si="16"/>
        <v>41</v>
      </c>
    </row>
    <row r="70" spans="1:9" ht="12.75" customHeight="1" x14ac:dyDescent="0.2">
      <c r="A70" s="49" t="s">
        <v>884</v>
      </c>
      <c r="B70" s="39">
        <f t="shared" si="9"/>
        <v>774</v>
      </c>
      <c r="C70" s="48">
        <f t="shared" si="10"/>
        <v>1017</v>
      </c>
      <c r="D70" s="40" t="str">
        <f t="shared" si="11"/>
        <v>10</v>
      </c>
      <c r="E70" s="40" t="str">
        <f t="shared" si="12"/>
        <v>2</v>
      </c>
      <c r="F70" s="40" t="str">
        <f t="shared" si="13"/>
        <v>1</v>
      </c>
      <c r="G70" s="40">
        <f t="shared" si="14"/>
        <v>1</v>
      </c>
      <c r="H70" s="40" t="str">
        <f t="shared" si="15"/>
        <v>03</v>
      </c>
      <c r="I70" s="40" t="str">
        <f t="shared" si="16"/>
        <v>03</v>
      </c>
    </row>
    <row r="71" spans="1:9" ht="12.75" customHeight="1" x14ac:dyDescent="0.2">
      <c r="A71" s="49" t="s">
        <v>885</v>
      </c>
      <c r="B71" s="39">
        <f t="shared" si="9"/>
        <v>749</v>
      </c>
      <c r="C71" s="48">
        <f t="shared" si="10"/>
        <v>984</v>
      </c>
      <c r="D71" s="40" t="str">
        <f t="shared" si="11"/>
        <v>10</v>
      </c>
      <c r="E71" s="40" t="str">
        <f t="shared" si="12"/>
        <v>2</v>
      </c>
      <c r="F71" s="40" t="str">
        <f t="shared" si="13"/>
        <v>1</v>
      </c>
      <c r="G71" s="40">
        <f t="shared" si="14"/>
        <v>1</v>
      </c>
      <c r="H71" s="40" t="str">
        <f t="shared" si="15"/>
        <v>03</v>
      </c>
      <c r="I71" s="40" t="str">
        <f t="shared" si="16"/>
        <v>41</v>
      </c>
    </row>
    <row r="72" spans="1:9" ht="12.75" customHeight="1" x14ac:dyDescent="0.2">
      <c r="A72" s="49" t="s">
        <v>886</v>
      </c>
      <c r="B72" s="39">
        <f t="shared" si="9"/>
        <v>849</v>
      </c>
      <c r="C72" s="48">
        <f t="shared" si="10"/>
        <v>1116</v>
      </c>
      <c r="D72" s="40" t="str">
        <f t="shared" si="11"/>
        <v>10</v>
      </c>
      <c r="E72" s="40" t="str">
        <f t="shared" si="12"/>
        <v>2</v>
      </c>
      <c r="F72" s="40" t="str">
        <f t="shared" si="13"/>
        <v>1</v>
      </c>
      <c r="G72" s="40">
        <f t="shared" si="14"/>
        <v>1</v>
      </c>
      <c r="H72" s="40" t="str">
        <f t="shared" si="15"/>
        <v>03</v>
      </c>
      <c r="I72" s="40" t="str">
        <f t="shared" si="16"/>
        <v>LO</v>
      </c>
    </row>
    <row r="73" spans="1:9" ht="12.75" customHeight="1" x14ac:dyDescent="0.2">
      <c r="A73" s="49" t="s">
        <v>887</v>
      </c>
      <c r="B73" s="39">
        <f t="shared" ref="B73:B104" si="17">$B$3+VLOOKUP(E73,$L$19:$M$23,2,FALSE)+VLOOKUP(H73,$L$10:$M$15,2,FALSE)+VLOOKUP(I73,$L$10:$M$15,2,FALSE)</f>
        <v>724</v>
      </c>
      <c r="C73" s="48">
        <f t="shared" ref="C73:C104" si="18">$B$4+VLOOKUP(E73,$L$19:$N$23,3,FALSE)+VLOOKUP(H73,$L$10:$N$15,3,FALSE)+VLOOKUP(I73,$L$10:$N$15,3,FALSE)</f>
        <v>951</v>
      </c>
      <c r="D73" s="40" t="str">
        <f t="shared" ref="D73:D104" si="19">TRIM(LEFT(A73,2))</f>
        <v>10</v>
      </c>
      <c r="E73" s="40" t="str">
        <f t="shared" ref="E73:E104" si="20">TRIM(MID(A73,3,1))</f>
        <v>2</v>
      </c>
      <c r="F73" s="40" t="str">
        <f t="shared" ref="F73:F104" si="21">TRIM(MID(A73,4,1))</f>
        <v>1</v>
      </c>
      <c r="G73" s="40">
        <f t="shared" ref="G73:G104" si="22">IF(MID(A73,5,1)="B",1,IF(MID(A73,5,1)="C",1,IF(MID(A73,5,1)="M",1,IF(MID(A73,5,1)="R",1,IF(MID(A73,5,1)="S",1,IF(MID(A73,5,1)="A",1,0))))))</f>
        <v>1</v>
      </c>
      <c r="H73" s="40" t="str">
        <f t="shared" ref="H73:H104" si="23">TRIM(MID(A73,5+G73,2))</f>
        <v>05</v>
      </c>
      <c r="I73" s="40" t="str">
        <f t="shared" ref="I73:I104" si="24">RIGHT(A73,2)</f>
        <v>05</v>
      </c>
    </row>
    <row r="74" spans="1:9" ht="12.75" customHeight="1" x14ac:dyDescent="0.2">
      <c r="A74" s="49" t="s">
        <v>975</v>
      </c>
      <c r="B74" s="39">
        <f t="shared" si="17"/>
        <v>724</v>
      </c>
      <c r="C74" s="48">
        <f t="shared" si="18"/>
        <v>951</v>
      </c>
      <c r="D74" s="40" t="str">
        <f t="shared" si="19"/>
        <v>10</v>
      </c>
      <c r="E74" s="40" t="str">
        <f t="shared" si="20"/>
        <v>2</v>
      </c>
      <c r="F74" s="40" t="str">
        <f t="shared" si="21"/>
        <v>1</v>
      </c>
      <c r="G74" s="40">
        <f t="shared" si="22"/>
        <v>1</v>
      </c>
      <c r="H74" s="40" t="str">
        <f t="shared" si="23"/>
        <v>05</v>
      </c>
      <c r="I74" s="40" t="str">
        <f t="shared" si="24"/>
        <v>41</v>
      </c>
    </row>
    <row r="75" spans="1:9" ht="12.75" customHeight="1" x14ac:dyDescent="0.2">
      <c r="A75" s="49" t="s">
        <v>888</v>
      </c>
      <c r="B75" s="39">
        <f t="shared" si="17"/>
        <v>824</v>
      </c>
      <c r="C75" s="48">
        <f t="shared" si="18"/>
        <v>1083</v>
      </c>
      <c r="D75" s="40" t="str">
        <f t="shared" si="19"/>
        <v>10</v>
      </c>
      <c r="E75" s="40" t="str">
        <f t="shared" si="20"/>
        <v>2</v>
      </c>
      <c r="F75" s="40" t="str">
        <f t="shared" si="21"/>
        <v>1</v>
      </c>
      <c r="G75" s="40">
        <f t="shared" si="22"/>
        <v>1</v>
      </c>
      <c r="H75" s="40" t="str">
        <f t="shared" si="23"/>
        <v>05</v>
      </c>
      <c r="I75" s="40" t="str">
        <f t="shared" si="24"/>
        <v>LO</v>
      </c>
    </row>
    <row r="76" spans="1:9" ht="12.75" customHeight="1" x14ac:dyDescent="0.2">
      <c r="A76" s="49" t="s">
        <v>889</v>
      </c>
      <c r="B76" s="39" t="e">
        <f t="shared" si="17"/>
        <v>#N/A</v>
      </c>
      <c r="C76" s="48" t="e">
        <f t="shared" si="18"/>
        <v>#N/A</v>
      </c>
      <c r="D76" s="40" t="str">
        <f t="shared" si="19"/>
        <v>10</v>
      </c>
      <c r="E76" s="40" t="str">
        <f t="shared" si="20"/>
        <v>2</v>
      </c>
      <c r="F76" s="40" t="str">
        <f t="shared" si="21"/>
        <v>1</v>
      </c>
      <c r="G76" s="40">
        <f t="shared" si="22"/>
        <v>1</v>
      </c>
      <c r="H76" s="40" t="str">
        <f t="shared" si="23"/>
        <v>26</v>
      </c>
      <c r="I76" s="40" t="str">
        <f t="shared" si="24"/>
        <v>6D</v>
      </c>
    </row>
    <row r="77" spans="1:9" ht="12.75" customHeight="1" x14ac:dyDescent="0.2">
      <c r="A77" s="49" t="s">
        <v>830</v>
      </c>
      <c r="B77" s="39">
        <f t="shared" si="17"/>
        <v>724</v>
      </c>
      <c r="C77" s="48">
        <f t="shared" si="18"/>
        <v>951</v>
      </c>
      <c r="D77" s="40" t="str">
        <f t="shared" si="19"/>
        <v>10</v>
      </c>
      <c r="E77" s="40" t="str">
        <f t="shared" si="20"/>
        <v>2</v>
      </c>
      <c r="F77" s="40" t="str">
        <f t="shared" si="21"/>
        <v>1</v>
      </c>
      <c r="G77" s="40">
        <f t="shared" si="22"/>
        <v>1</v>
      </c>
      <c r="H77" s="40" t="str">
        <f t="shared" si="23"/>
        <v>26</v>
      </c>
      <c r="I77" s="40" t="str">
        <f t="shared" si="24"/>
        <v>41</v>
      </c>
    </row>
    <row r="78" spans="1:9" ht="12.75" customHeight="1" x14ac:dyDescent="0.2">
      <c r="A78" s="49" t="s">
        <v>890</v>
      </c>
      <c r="B78" s="39">
        <f t="shared" si="17"/>
        <v>824</v>
      </c>
      <c r="C78" s="48">
        <f t="shared" si="18"/>
        <v>1083</v>
      </c>
      <c r="D78" s="40" t="str">
        <f t="shared" si="19"/>
        <v>10</v>
      </c>
      <c r="E78" s="40" t="str">
        <f t="shared" si="20"/>
        <v>2</v>
      </c>
      <c r="F78" s="40" t="str">
        <f t="shared" si="21"/>
        <v>1</v>
      </c>
      <c r="G78" s="40">
        <f t="shared" si="22"/>
        <v>1</v>
      </c>
      <c r="H78" s="40" t="str">
        <f t="shared" si="23"/>
        <v>26</v>
      </c>
      <c r="I78" s="40" t="str">
        <f t="shared" si="24"/>
        <v>LO</v>
      </c>
    </row>
    <row r="79" spans="1:9" ht="12.75" customHeight="1" x14ac:dyDescent="0.2">
      <c r="A79" s="49" t="s">
        <v>891</v>
      </c>
      <c r="B79" s="39">
        <f t="shared" si="17"/>
        <v>749</v>
      </c>
      <c r="C79" s="48">
        <f t="shared" si="18"/>
        <v>984</v>
      </c>
      <c r="D79" s="40" t="str">
        <f t="shared" si="19"/>
        <v>10</v>
      </c>
      <c r="E79" s="40" t="str">
        <f t="shared" si="20"/>
        <v>2</v>
      </c>
      <c r="F79" s="40" t="str">
        <f t="shared" si="21"/>
        <v>1</v>
      </c>
      <c r="G79" s="40">
        <f t="shared" si="22"/>
        <v>1</v>
      </c>
      <c r="H79" s="40" t="str">
        <f t="shared" si="23"/>
        <v>02</v>
      </c>
      <c r="I79" s="40" t="str">
        <f t="shared" si="24"/>
        <v>26</v>
      </c>
    </row>
    <row r="80" spans="1:9" ht="12.75" customHeight="1" x14ac:dyDescent="0.2">
      <c r="A80" s="49" t="s">
        <v>892</v>
      </c>
      <c r="B80" s="39">
        <f t="shared" si="17"/>
        <v>749</v>
      </c>
      <c r="C80" s="48">
        <f t="shared" si="18"/>
        <v>984</v>
      </c>
      <c r="D80" s="40" t="str">
        <f t="shared" si="19"/>
        <v>10</v>
      </c>
      <c r="E80" s="40" t="str">
        <f t="shared" si="20"/>
        <v>2</v>
      </c>
      <c r="F80" s="40" t="str">
        <f t="shared" si="21"/>
        <v>1</v>
      </c>
      <c r="G80" s="40">
        <f t="shared" si="22"/>
        <v>1</v>
      </c>
      <c r="H80" s="40" t="str">
        <f t="shared" si="23"/>
        <v>02</v>
      </c>
      <c r="I80" s="40" t="str">
        <f t="shared" si="24"/>
        <v>41</v>
      </c>
    </row>
    <row r="81" spans="1:9" ht="12.75" customHeight="1" x14ac:dyDescent="0.2">
      <c r="A81" s="49" t="s">
        <v>893</v>
      </c>
      <c r="B81" s="39">
        <f t="shared" si="17"/>
        <v>774</v>
      </c>
      <c r="C81" s="48">
        <f t="shared" si="18"/>
        <v>1017</v>
      </c>
      <c r="D81" s="40" t="str">
        <f t="shared" si="19"/>
        <v>10</v>
      </c>
      <c r="E81" s="40" t="str">
        <f t="shared" si="20"/>
        <v>2</v>
      </c>
      <c r="F81" s="40" t="str">
        <f t="shared" si="21"/>
        <v>1</v>
      </c>
      <c r="G81" s="40">
        <f t="shared" si="22"/>
        <v>1</v>
      </c>
      <c r="H81" s="40" t="str">
        <f t="shared" si="23"/>
        <v>03</v>
      </c>
      <c r="I81" s="40" t="str">
        <f t="shared" si="24"/>
        <v>03</v>
      </c>
    </row>
    <row r="82" spans="1:9" ht="12.75" customHeight="1" x14ac:dyDescent="0.2">
      <c r="A82" s="49" t="s">
        <v>831</v>
      </c>
      <c r="B82" s="39">
        <f t="shared" si="17"/>
        <v>749</v>
      </c>
      <c r="C82" s="48">
        <f t="shared" si="18"/>
        <v>984</v>
      </c>
      <c r="D82" s="40" t="str">
        <f t="shared" si="19"/>
        <v>10</v>
      </c>
      <c r="E82" s="40" t="str">
        <f t="shared" si="20"/>
        <v>2</v>
      </c>
      <c r="F82" s="40" t="str">
        <f t="shared" si="21"/>
        <v>1</v>
      </c>
      <c r="G82" s="40">
        <f t="shared" si="22"/>
        <v>1</v>
      </c>
      <c r="H82" s="40" t="str">
        <f t="shared" si="23"/>
        <v>03</v>
      </c>
      <c r="I82" s="40" t="str">
        <f t="shared" si="24"/>
        <v>41</v>
      </c>
    </row>
    <row r="83" spans="1:9" ht="12.75" customHeight="1" x14ac:dyDescent="0.2">
      <c r="A83" s="49" t="s">
        <v>894</v>
      </c>
      <c r="B83" s="39">
        <f t="shared" si="17"/>
        <v>849</v>
      </c>
      <c r="C83" s="48">
        <f t="shared" si="18"/>
        <v>1116</v>
      </c>
      <c r="D83" s="40" t="str">
        <f t="shared" si="19"/>
        <v>10</v>
      </c>
      <c r="E83" s="40" t="str">
        <f t="shared" si="20"/>
        <v>2</v>
      </c>
      <c r="F83" s="40" t="str">
        <f t="shared" si="21"/>
        <v>1</v>
      </c>
      <c r="G83" s="40">
        <f t="shared" si="22"/>
        <v>1</v>
      </c>
      <c r="H83" s="40" t="str">
        <f t="shared" si="23"/>
        <v>03</v>
      </c>
      <c r="I83" s="40" t="str">
        <f t="shared" si="24"/>
        <v>LO</v>
      </c>
    </row>
    <row r="84" spans="1:9" ht="12.75" customHeight="1" x14ac:dyDescent="0.2">
      <c r="A84" s="49" t="s">
        <v>895</v>
      </c>
      <c r="B84" s="39">
        <f t="shared" si="17"/>
        <v>724</v>
      </c>
      <c r="C84" s="48">
        <f t="shared" si="18"/>
        <v>951</v>
      </c>
      <c r="D84" s="40" t="str">
        <f t="shared" si="19"/>
        <v>10</v>
      </c>
      <c r="E84" s="40" t="str">
        <f t="shared" si="20"/>
        <v>2</v>
      </c>
      <c r="F84" s="40" t="str">
        <f t="shared" si="21"/>
        <v>1</v>
      </c>
      <c r="G84" s="40">
        <f t="shared" si="22"/>
        <v>1</v>
      </c>
      <c r="H84" s="40" t="str">
        <f t="shared" si="23"/>
        <v>05</v>
      </c>
      <c r="I84" s="40" t="str">
        <f t="shared" si="24"/>
        <v>05</v>
      </c>
    </row>
    <row r="85" spans="1:9" ht="12.75" customHeight="1" x14ac:dyDescent="0.2">
      <c r="A85" s="49" t="s">
        <v>832</v>
      </c>
      <c r="B85" s="39">
        <f t="shared" si="17"/>
        <v>724</v>
      </c>
      <c r="C85" s="48">
        <f t="shared" si="18"/>
        <v>951</v>
      </c>
      <c r="D85" s="40" t="str">
        <f t="shared" si="19"/>
        <v>10</v>
      </c>
      <c r="E85" s="40" t="str">
        <f t="shared" si="20"/>
        <v>2</v>
      </c>
      <c r="F85" s="40" t="str">
        <f t="shared" si="21"/>
        <v>1</v>
      </c>
      <c r="G85" s="40">
        <f t="shared" si="22"/>
        <v>1</v>
      </c>
      <c r="H85" s="40" t="str">
        <f t="shared" si="23"/>
        <v>05</v>
      </c>
      <c r="I85" s="40" t="str">
        <f t="shared" si="24"/>
        <v>41</v>
      </c>
    </row>
    <row r="86" spans="1:9" ht="12.75" customHeight="1" x14ac:dyDescent="0.2">
      <c r="A86" s="49" t="s">
        <v>984</v>
      </c>
      <c r="B86" s="39">
        <f t="shared" si="17"/>
        <v>824</v>
      </c>
      <c r="C86" s="48">
        <f t="shared" si="18"/>
        <v>1083</v>
      </c>
      <c r="D86" s="40" t="str">
        <f t="shared" si="19"/>
        <v>10</v>
      </c>
      <c r="E86" s="40" t="str">
        <f t="shared" si="20"/>
        <v>2</v>
      </c>
      <c r="F86" s="40" t="str">
        <f t="shared" si="21"/>
        <v>1</v>
      </c>
      <c r="G86" s="40">
        <f t="shared" si="22"/>
        <v>1</v>
      </c>
      <c r="H86" s="40" t="str">
        <f t="shared" si="23"/>
        <v>05</v>
      </c>
      <c r="I86" s="40" t="str">
        <f t="shared" si="24"/>
        <v>LO</v>
      </c>
    </row>
    <row r="87" spans="1:9" ht="12.75" customHeight="1" x14ac:dyDescent="0.2">
      <c r="A87" s="49" t="s">
        <v>896</v>
      </c>
      <c r="B87" s="39">
        <f t="shared" si="17"/>
        <v>824</v>
      </c>
      <c r="C87" s="48">
        <f t="shared" si="18"/>
        <v>1083</v>
      </c>
      <c r="D87" s="40" t="str">
        <f t="shared" si="19"/>
        <v>10</v>
      </c>
      <c r="E87" s="40" t="str">
        <f t="shared" si="20"/>
        <v>2</v>
      </c>
      <c r="F87" s="40" t="str">
        <f t="shared" si="21"/>
        <v>1</v>
      </c>
      <c r="G87" s="40">
        <f t="shared" si="22"/>
        <v>1</v>
      </c>
      <c r="H87" s="40" t="str">
        <f t="shared" si="23"/>
        <v>05</v>
      </c>
      <c r="I87" s="40" t="str">
        <f t="shared" si="24"/>
        <v>LO</v>
      </c>
    </row>
    <row r="88" spans="1:9" ht="12.75" customHeight="1" x14ac:dyDescent="0.2">
      <c r="A88" s="49" t="s">
        <v>897</v>
      </c>
      <c r="B88" s="39" t="e">
        <f t="shared" si="17"/>
        <v>#N/A</v>
      </c>
      <c r="C88" s="48" t="e">
        <f t="shared" si="18"/>
        <v>#N/A</v>
      </c>
      <c r="D88" s="40" t="str">
        <f t="shared" si="19"/>
        <v>10</v>
      </c>
      <c r="E88" s="40" t="str">
        <f t="shared" si="20"/>
        <v>2</v>
      </c>
      <c r="F88" s="40" t="str">
        <f t="shared" si="21"/>
        <v>1</v>
      </c>
      <c r="G88" s="40">
        <f t="shared" si="22"/>
        <v>1</v>
      </c>
      <c r="H88" s="40" t="str">
        <f t="shared" si="23"/>
        <v>26</v>
      </c>
      <c r="I88" s="40" t="str">
        <f t="shared" si="24"/>
        <v>6D</v>
      </c>
    </row>
    <row r="89" spans="1:9" ht="12.75" customHeight="1" x14ac:dyDescent="0.2">
      <c r="A89" s="49" t="s">
        <v>833</v>
      </c>
      <c r="B89" s="39">
        <f t="shared" si="17"/>
        <v>724</v>
      </c>
      <c r="C89" s="48">
        <f t="shared" si="18"/>
        <v>951</v>
      </c>
      <c r="D89" s="40" t="str">
        <f t="shared" si="19"/>
        <v>10</v>
      </c>
      <c r="E89" s="40" t="str">
        <f t="shared" si="20"/>
        <v>2</v>
      </c>
      <c r="F89" s="40" t="str">
        <f t="shared" si="21"/>
        <v>1</v>
      </c>
      <c r="G89" s="40">
        <f t="shared" si="22"/>
        <v>1</v>
      </c>
      <c r="H89" s="40" t="str">
        <f t="shared" si="23"/>
        <v>26</v>
      </c>
      <c r="I89" s="40" t="str">
        <f t="shared" si="24"/>
        <v>41</v>
      </c>
    </row>
    <row r="90" spans="1:9" ht="12.75" customHeight="1" x14ac:dyDescent="0.2">
      <c r="A90" s="49" t="s">
        <v>956</v>
      </c>
      <c r="B90" s="39">
        <f t="shared" si="17"/>
        <v>824</v>
      </c>
      <c r="C90" s="48">
        <f t="shared" si="18"/>
        <v>1083</v>
      </c>
      <c r="D90" s="40" t="str">
        <f t="shared" si="19"/>
        <v>10</v>
      </c>
      <c r="E90" s="40" t="str">
        <f t="shared" si="20"/>
        <v>2</v>
      </c>
      <c r="F90" s="40" t="str">
        <f t="shared" si="21"/>
        <v>1</v>
      </c>
      <c r="G90" s="40">
        <f t="shared" si="22"/>
        <v>1</v>
      </c>
      <c r="H90" s="40" t="str">
        <f t="shared" si="23"/>
        <v>26</v>
      </c>
      <c r="I90" s="40" t="str">
        <f t="shared" si="24"/>
        <v>LO</v>
      </c>
    </row>
    <row r="91" spans="1:9" ht="12.75" customHeight="1" x14ac:dyDescent="0.2">
      <c r="A91" s="49" t="s">
        <v>898</v>
      </c>
      <c r="B91" s="39">
        <f t="shared" si="17"/>
        <v>824</v>
      </c>
      <c r="C91" s="48">
        <f t="shared" si="18"/>
        <v>1083</v>
      </c>
      <c r="D91" s="40" t="str">
        <f t="shared" si="19"/>
        <v>10</v>
      </c>
      <c r="E91" s="40" t="str">
        <f t="shared" si="20"/>
        <v>2</v>
      </c>
      <c r="F91" s="40" t="str">
        <f t="shared" si="21"/>
        <v>1</v>
      </c>
      <c r="G91" s="40">
        <f t="shared" si="22"/>
        <v>1</v>
      </c>
      <c r="H91" s="40" t="str">
        <f t="shared" si="23"/>
        <v>26</v>
      </c>
      <c r="I91" s="40" t="str">
        <f t="shared" si="24"/>
        <v>LO</v>
      </c>
    </row>
    <row r="92" spans="1:9" ht="12.75" customHeight="1" x14ac:dyDescent="0.2">
      <c r="A92" s="49" t="s">
        <v>982</v>
      </c>
      <c r="B92" s="39">
        <f t="shared" si="17"/>
        <v>749</v>
      </c>
      <c r="C92" s="48">
        <f t="shared" si="18"/>
        <v>984</v>
      </c>
      <c r="D92" s="40" t="str">
        <f t="shared" si="19"/>
        <v>10</v>
      </c>
      <c r="E92" s="40" t="str">
        <f t="shared" si="20"/>
        <v>2</v>
      </c>
      <c r="F92" s="40" t="str">
        <f t="shared" si="21"/>
        <v>2</v>
      </c>
      <c r="G92" s="40">
        <f t="shared" si="22"/>
        <v>1</v>
      </c>
      <c r="H92" s="40" t="str">
        <f t="shared" si="23"/>
        <v>03</v>
      </c>
      <c r="I92" s="40" t="str">
        <f t="shared" si="24"/>
        <v>41</v>
      </c>
    </row>
    <row r="93" spans="1:9" ht="12.75" customHeight="1" x14ac:dyDescent="0.2">
      <c r="A93" s="49" t="s">
        <v>899</v>
      </c>
      <c r="B93" s="39">
        <f t="shared" si="17"/>
        <v>724</v>
      </c>
      <c r="C93" s="48">
        <f t="shared" si="18"/>
        <v>951</v>
      </c>
      <c r="D93" s="40" t="str">
        <f t="shared" si="19"/>
        <v>10</v>
      </c>
      <c r="E93" s="40" t="str">
        <f t="shared" si="20"/>
        <v>2</v>
      </c>
      <c r="F93" s="40" t="str">
        <f t="shared" si="21"/>
        <v>2</v>
      </c>
      <c r="G93" s="40">
        <f t="shared" si="22"/>
        <v>1</v>
      </c>
      <c r="H93" s="40" t="str">
        <f t="shared" si="23"/>
        <v>05</v>
      </c>
      <c r="I93" s="40" t="str">
        <f t="shared" si="24"/>
        <v>41</v>
      </c>
    </row>
    <row r="94" spans="1:9" ht="12.75" customHeight="1" x14ac:dyDescent="0.2">
      <c r="A94" s="49" t="s">
        <v>972</v>
      </c>
      <c r="B94" s="39">
        <f t="shared" si="17"/>
        <v>724</v>
      </c>
      <c r="C94" s="48">
        <f t="shared" si="18"/>
        <v>951</v>
      </c>
      <c r="D94" s="40" t="str">
        <f t="shared" si="19"/>
        <v>10</v>
      </c>
      <c r="E94" s="40" t="str">
        <f t="shared" si="20"/>
        <v>2</v>
      </c>
      <c r="F94" s="40" t="str">
        <f t="shared" si="21"/>
        <v>2</v>
      </c>
      <c r="G94" s="40">
        <f t="shared" si="22"/>
        <v>1</v>
      </c>
      <c r="H94" s="40" t="str">
        <f t="shared" si="23"/>
        <v>26</v>
      </c>
      <c r="I94" s="40" t="str">
        <f t="shared" si="24"/>
        <v>41</v>
      </c>
    </row>
    <row r="95" spans="1:9" ht="12.75" customHeight="1" x14ac:dyDescent="0.2">
      <c r="A95" s="49" t="s">
        <v>1897</v>
      </c>
      <c r="B95" s="39">
        <f t="shared" si="17"/>
        <v>824</v>
      </c>
      <c r="C95" s="48">
        <f t="shared" si="18"/>
        <v>1083</v>
      </c>
      <c r="D95" s="40" t="str">
        <f t="shared" si="19"/>
        <v>10</v>
      </c>
      <c r="E95" s="40" t="str">
        <f t="shared" si="20"/>
        <v>2</v>
      </c>
      <c r="F95" s="40" t="str">
        <f t="shared" si="21"/>
        <v>2</v>
      </c>
      <c r="G95" s="40">
        <f t="shared" si="22"/>
        <v>1</v>
      </c>
      <c r="H95" s="40" t="str">
        <f t="shared" si="23"/>
        <v>26</v>
      </c>
      <c r="I95" s="40" t="str">
        <f t="shared" si="24"/>
        <v>LO</v>
      </c>
    </row>
    <row r="96" spans="1:9" ht="12.75" customHeight="1" x14ac:dyDescent="0.2">
      <c r="A96" s="49" t="s">
        <v>957</v>
      </c>
      <c r="B96" s="39">
        <f t="shared" si="17"/>
        <v>724</v>
      </c>
      <c r="C96" s="48">
        <f t="shared" si="18"/>
        <v>951</v>
      </c>
      <c r="D96" s="40" t="str">
        <f t="shared" si="19"/>
        <v>10</v>
      </c>
      <c r="E96" s="40" t="str">
        <f t="shared" si="20"/>
        <v>2</v>
      </c>
      <c r="F96" s="40" t="str">
        <f t="shared" si="21"/>
        <v>2</v>
      </c>
      <c r="G96" s="40">
        <f t="shared" si="22"/>
        <v>1</v>
      </c>
      <c r="H96" s="40" t="str">
        <f t="shared" si="23"/>
        <v>05</v>
      </c>
      <c r="I96" s="40" t="str">
        <f t="shared" si="24"/>
        <v>41</v>
      </c>
    </row>
    <row r="97" spans="1:9" ht="12.75" customHeight="1" x14ac:dyDescent="0.2">
      <c r="A97" s="49" t="s">
        <v>1898</v>
      </c>
      <c r="B97" s="39">
        <f t="shared" si="17"/>
        <v>749</v>
      </c>
      <c r="C97" s="48">
        <f t="shared" si="18"/>
        <v>984</v>
      </c>
      <c r="D97" s="40" t="str">
        <f t="shared" si="19"/>
        <v>10</v>
      </c>
      <c r="E97" s="40" t="str">
        <f t="shared" si="20"/>
        <v>2</v>
      </c>
      <c r="F97" s="40" t="str">
        <f t="shared" si="21"/>
        <v>2</v>
      </c>
      <c r="G97" s="40">
        <f t="shared" si="22"/>
        <v>1</v>
      </c>
      <c r="H97" s="40" t="str">
        <f t="shared" si="23"/>
        <v>03</v>
      </c>
      <c r="I97" s="40" t="str">
        <f t="shared" si="24"/>
        <v>41</v>
      </c>
    </row>
    <row r="98" spans="1:9" ht="12.75" customHeight="1" x14ac:dyDescent="0.2">
      <c r="A98" s="49" t="s">
        <v>900</v>
      </c>
      <c r="B98" s="39">
        <f t="shared" si="17"/>
        <v>724</v>
      </c>
      <c r="C98" s="48">
        <f t="shared" si="18"/>
        <v>951</v>
      </c>
      <c r="D98" s="40" t="str">
        <f t="shared" si="19"/>
        <v>10</v>
      </c>
      <c r="E98" s="40" t="str">
        <f t="shared" si="20"/>
        <v>2</v>
      </c>
      <c r="F98" s="40" t="str">
        <f t="shared" si="21"/>
        <v>2</v>
      </c>
      <c r="G98" s="40">
        <f t="shared" si="22"/>
        <v>1</v>
      </c>
      <c r="H98" s="40" t="str">
        <f t="shared" si="23"/>
        <v>26</v>
      </c>
      <c r="I98" s="40" t="str">
        <f t="shared" si="24"/>
        <v>41</v>
      </c>
    </row>
    <row r="99" spans="1:9" ht="12.75" customHeight="1" x14ac:dyDescent="0.2">
      <c r="A99" s="49" t="s">
        <v>980</v>
      </c>
      <c r="B99" s="39">
        <f t="shared" si="17"/>
        <v>724</v>
      </c>
      <c r="C99" s="48">
        <f t="shared" si="18"/>
        <v>951</v>
      </c>
      <c r="D99" s="40" t="str">
        <f t="shared" si="19"/>
        <v>10</v>
      </c>
      <c r="E99" s="40" t="str">
        <f t="shared" si="20"/>
        <v>2</v>
      </c>
      <c r="F99" s="40" t="str">
        <f t="shared" si="21"/>
        <v>2</v>
      </c>
      <c r="G99" s="40">
        <f t="shared" si="22"/>
        <v>1</v>
      </c>
      <c r="H99" s="40" t="str">
        <f t="shared" si="23"/>
        <v>05</v>
      </c>
      <c r="I99" s="40" t="str">
        <f t="shared" si="24"/>
        <v>41</v>
      </c>
    </row>
    <row r="100" spans="1:9" ht="12.75" customHeight="1" x14ac:dyDescent="0.2">
      <c r="A100" s="49" t="s">
        <v>958</v>
      </c>
      <c r="B100" s="39">
        <f t="shared" si="17"/>
        <v>724</v>
      </c>
      <c r="C100" s="48">
        <f t="shared" si="18"/>
        <v>951</v>
      </c>
      <c r="D100" s="40" t="str">
        <f t="shared" si="19"/>
        <v>10</v>
      </c>
      <c r="E100" s="40" t="str">
        <f t="shared" si="20"/>
        <v>2</v>
      </c>
      <c r="F100" s="40" t="str">
        <f t="shared" si="21"/>
        <v>2</v>
      </c>
      <c r="G100" s="40">
        <f t="shared" si="22"/>
        <v>1</v>
      </c>
      <c r="H100" s="40" t="str">
        <f t="shared" si="23"/>
        <v>26</v>
      </c>
      <c r="I100" s="40" t="str">
        <f t="shared" si="24"/>
        <v>41</v>
      </c>
    </row>
    <row r="101" spans="1:9" ht="12.75" customHeight="1" x14ac:dyDescent="0.2">
      <c r="A101" s="49" t="s">
        <v>978</v>
      </c>
      <c r="B101" s="39">
        <f t="shared" si="17"/>
        <v>749</v>
      </c>
      <c r="C101" s="48">
        <f t="shared" si="18"/>
        <v>984</v>
      </c>
      <c r="D101" s="40" t="str">
        <f t="shared" si="19"/>
        <v>10</v>
      </c>
      <c r="E101" s="40" t="str">
        <f t="shared" si="20"/>
        <v>2</v>
      </c>
      <c r="F101" s="40" t="str">
        <f t="shared" si="21"/>
        <v>2</v>
      </c>
      <c r="G101" s="40">
        <f t="shared" si="22"/>
        <v>1</v>
      </c>
      <c r="H101" s="40" t="str">
        <f t="shared" si="23"/>
        <v>02</v>
      </c>
      <c r="I101" s="40" t="str">
        <f t="shared" si="24"/>
        <v>41</v>
      </c>
    </row>
    <row r="102" spans="1:9" ht="12.75" customHeight="1" x14ac:dyDescent="0.2">
      <c r="A102" s="49" t="s">
        <v>959</v>
      </c>
      <c r="B102" s="39">
        <f t="shared" si="17"/>
        <v>749</v>
      </c>
      <c r="C102" s="48">
        <f t="shared" si="18"/>
        <v>984</v>
      </c>
      <c r="D102" s="40" t="str">
        <f t="shared" si="19"/>
        <v>10</v>
      </c>
      <c r="E102" s="40" t="str">
        <f t="shared" si="20"/>
        <v>2</v>
      </c>
      <c r="F102" s="40" t="str">
        <f t="shared" si="21"/>
        <v>2</v>
      </c>
      <c r="G102" s="40">
        <f t="shared" si="22"/>
        <v>1</v>
      </c>
      <c r="H102" s="40" t="str">
        <f t="shared" si="23"/>
        <v>03</v>
      </c>
      <c r="I102" s="40" t="str">
        <f t="shared" si="24"/>
        <v>41</v>
      </c>
    </row>
    <row r="103" spans="1:9" ht="12.75" customHeight="1" x14ac:dyDescent="0.2">
      <c r="A103" s="49" t="s">
        <v>960</v>
      </c>
      <c r="B103" s="39">
        <f t="shared" si="17"/>
        <v>724</v>
      </c>
      <c r="C103" s="48">
        <f t="shared" si="18"/>
        <v>951</v>
      </c>
      <c r="D103" s="40" t="str">
        <f t="shared" si="19"/>
        <v>10</v>
      </c>
      <c r="E103" s="40" t="str">
        <f t="shared" si="20"/>
        <v>2</v>
      </c>
      <c r="F103" s="40" t="str">
        <f t="shared" si="21"/>
        <v>2</v>
      </c>
      <c r="G103" s="40">
        <f t="shared" si="22"/>
        <v>1</v>
      </c>
      <c r="H103" s="40" t="str">
        <f t="shared" si="23"/>
        <v>05</v>
      </c>
      <c r="I103" s="40" t="str">
        <f t="shared" si="24"/>
        <v>41</v>
      </c>
    </row>
    <row r="104" spans="1:9" ht="12.75" customHeight="1" x14ac:dyDescent="0.2">
      <c r="A104" s="49" t="s">
        <v>846</v>
      </c>
      <c r="B104" s="39">
        <f t="shared" si="17"/>
        <v>724</v>
      </c>
      <c r="C104" s="48">
        <f t="shared" si="18"/>
        <v>951</v>
      </c>
      <c r="D104" s="40" t="str">
        <f t="shared" si="19"/>
        <v>10</v>
      </c>
      <c r="E104" s="40" t="str">
        <f t="shared" si="20"/>
        <v>2</v>
      </c>
      <c r="F104" s="40" t="str">
        <f t="shared" si="21"/>
        <v>2</v>
      </c>
      <c r="G104" s="40">
        <f t="shared" si="22"/>
        <v>1</v>
      </c>
      <c r="H104" s="40" t="str">
        <f t="shared" si="23"/>
        <v>26</v>
      </c>
      <c r="I104" s="40" t="str">
        <f t="shared" si="24"/>
        <v>41</v>
      </c>
    </row>
    <row r="105" spans="1:9" ht="12.75" customHeight="1" x14ac:dyDescent="0.2">
      <c r="A105" s="49" t="s">
        <v>901</v>
      </c>
      <c r="B105" s="39">
        <f t="shared" ref="B105:B136" si="25">$B$3+VLOOKUP(E105,$L$19:$M$23,2,FALSE)+VLOOKUP(H105,$L$10:$M$15,2,FALSE)+VLOOKUP(I105,$L$10:$M$15,2,FALSE)</f>
        <v>749</v>
      </c>
      <c r="C105" s="48">
        <f t="shared" ref="C105:C136" si="26">$B$4+VLOOKUP(E105,$L$19:$N$23,3,FALSE)+VLOOKUP(H105,$L$10:$N$15,3,FALSE)+VLOOKUP(I105,$L$10:$N$15,3,FALSE)</f>
        <v>984</v>
      </c>
      <c r="D105" s="40" t="str">
        <f t="shared" ref="D105:D136" si="27">TRIM(LEFT(A105,2))</f>
        <v>10</v>
      </c>
      <c r="E105" s="40" t="str">
        <f t="shared" ref="E105:E136" si="28">TRIM(MID(A105,3,1))</f>
        <v>2</v>
      </c>
      <c r="F105" s="40" t="str">
        <f t="shared" ref="F105:F136" si="29">TRIM(MID(A105,4,1))</f>
        <v>5</v>
      </c>
      <c r="G105" s="40">
        <f t="shared" ref="G105:G136" si="30">IF(MID(A105,5,1)="B",1,IF(MID(A105,5,1)="C",1,IF(MID(A105,5,1)="M",1,IF(MID(A105,5,1)="R",1,IF(MID(A105,5,1)="S",1,IF(MID(A105,5,1)="A",1,0))))))</f>
        <v>1</v>
      </c>
      <c r="H105" s="40" t="str">
        <f t="shared" ref="H105:H136" si="31">TRIM(MID(A105,5+G105,2))</f>
        <v>03</v>
      </c>
      <c r="I105" s="40" t="str">
        <f t="shared" ref="I105:I136" si="32">RIGHT(A105,2)</f>
        <v>41</v>
      </c>
    </row>
    <row r="106" spans="1:9" ht="12.75" customHeight="1" x14ac:dyDescent="0.2">
      <c r="A106" s="49" t="s">
        <v>961</v>
      </c>
      <c r="B106" s="39">
        <f t="shared" si="25"/>
        <v>724</v>
      </c>
      <c r="C106" s="48">
        <f t="shared" si="26"/>
        <v>951</v>
      </c>
      <c r="D106" s="40" t="str">
        <f t="shared" si="27"/>
        <v>10</v>
      </c>
      <c r="E106" s="40" t="str">
        <f t="shared" si="28"/>
        <v>2</v>
      </c>
      <c r="F106" s="40" t="str">
        <f t="shared" si="29"/>
        <v>5</v>
      </c>
      <c r="G106" s="40">
        <f t="shared" si="30"/>
        <v>1</v>
      </c>
      <c r="H106" s="40" t="str">
        <f t="shared" si="31"/>
        <v>05</v>
      </c>
      <c r="I106" s="40" t="str">
        <f t="shared" si="32"/>
        <v>41</v>
      </c>
    </row>
    <row r="107" spans="1:9" ht="12.75" customHeight="1" x14ac:dyDescent="0.2">
      <c r="A107" s="49" t="s">
        <v>902</v>
      </c>
      <c r="B107" s="39">
        <f t="shared" si="25"/>
        <v>724</v>
      </c>
      <c r="C107" s="48">
        <f t="shared" si="26"/>
        <v>951</v>
      </c>
      <c r="D107" s="40" t="str">
        <f t="shared" si="27"/>
        <v>10</v>
      </c>
      <c r="E107" s="40" t="str">
        <f t="shared" si="28"/>
        <v>2</v>
      </c>
      <c r="F107" s="40" t="str">
        <f t="shared" si="29"/>
        <v>5</v>
      </c>
      <c r="G107" s="40">
        <f t="shared" si="30"/>
        <v>1</v>
      </c>
      <c r="H107" s="40" t="str">
        <f t="shared" si="31"/>
        <v>26</v>
      </c>
      <c r="I107" s="40" t="str">
        <f t="shared" si="32"/>
        <v>41</v>
      </c>
    </row>
    <row r="108" spans="1:9" ht="12.75" customHeight="1" x14ac:dyDescent="0.2">
      <c r="A108" s="49" t="s">
        <v>1899</v>
      </c>
      <c r="B108" s="39">
        <f t="shared" si="25"/>
        <v>824</v>
      </c>
      <c r="C108" s="48">
        <f t="shared" si="26"/>
        <v>1083</v>
      </c>
      <c r="D108" s="40" t="str">
        <f t="shared" si="27"/>
        <v>10</v>
      </c>
      <c r="E108" s="40" t="str">
        <f t="shared" si="28"/>
        <v>2</v>
      </c>
      <c r="F108" s="40" t="str">
        <f t="shared" si="29"/>
        <v>5</v>
      </c>
      <c r="G108" s="40">
        <f t="shared" si="30"/>
        <v>1</v>
      </c>
      <c r="H108" s="40" t="str">
        <f t="shared" si="31"/>
        <v>26</v>
      </c>
      <c r="I108" s="40" t="str">
        <f t="shared" si="32"/>
        <v>LO</v>
      </c>
    </row>
    <row r="109" spans="1:9" ht="12.75" customHeight="1" x14ac:dyDescent="0.2">
      <c r="A109" s="49" t="s">
        <v>903</v>
      </c>
      <c r="B109" s="39">
        <f t="shared" si="25"/>
        <v>724</v>
      </c>
      <c r="C109" s="48">
        <f t="shared" si="26"/>
        <v>951</v>
      </c>
      <c r="D109" s="40" t="str">
        <f t="shared" si="27"/>
        <v>10</v>
      </c>
      <c r="E109" s="40" t="str">
        <f t="shared" si="28"/>
        <v>2</v>
      </c>
      <c r="F109" s="40" t="str">
        <f t="shared" si="29"/>
        <v>5</v>
      </c>
      <c r="G109" s="40">
        <f t="shared" si="30"/>
        <v>1</v>
      </c>
      <c r="H109" s="40" t="str">
        <f t="shared" si="31"/>
        <v>26</v>
      </c>
      <c r="I109" s="40" t="str">
        <f t="shared" si="32"/>
        <v>41</v>
      </c>
    </row>
    <row r="110" spans="1:9" ht="12.75" customHeight="1" x14ac:dyDescent="0.2">
      <c r="A110" s="49" t="s">
        <v>962</v>
      </c>
      <c r="B110" s="39">
        <f t="shared" si="25"/>
        <v>724</v>
      </c>
      <c r="C110" s="48">
        <f t="shared" si="26"/>
        <v>951</v>
      </c>
      <c r="D110" s="40" t="str">
        <f t="shared" si="27"/>
        <v>10</v>
      </c>
      <c r="E110" s="40" t="str">
        <f t="shared" si="28"/>
        <v>2</v>
      </c>
      <c r="F110" s="40" t="str">
        <f t="shared" si="29"/>
        <v>5</v>
      </c>
      <c r="G110" s="40">
        <f t="shared" si="30"/>
        <v>1</v>
      </c>
      <c r="H110" s="40" t="str">
        <f t="shared" si="31"/>
        <v>26</v>
      </c>
      <c r="I110" s="40" t="str">
        <f t="shared" si="32"/>
        <v>41</v>
      </c>
    </row>
    <row r="111" spans="1:9" ht="12.75" customHeight="1" x14ac:dyDescent="0.2">
      <c r="A111" s="49" t="s">
        <v>963</v>
      </c>
      <c r="B111" s="39">
        <f t="shared" si="25"/>
        <v>724</v>
      </c>
      <c r="C111" s="48">
        <f t="shared" si="26"/>
        <v>951</v>
      </c>
      <c r="D111" s="40" t="str">
        <f t="shared" si="27"/>
        <v>10</v>
      </c>
      <c r="E111" s="40" t="str">
        <f t="shared" si="28"/>
        <v>2</v>
      </c>
      <c r="F111" s="40" t="str">
        <f t="shared" si="29"/>
        <v>5</v>
      </c>
      <c r="G111" s="40">
        <f t="shared" si="30"/>
        <v>1</v>
      </c>
      <c r="H111" s="40" t="str">
        <f t="shared" si="31"/>
        <v>26</v>
      </c>
      <c r="I111" s="40" t="str">
        <f t="shared" si="32"/>
        <v>41</v>
      </c>
    </row>
    <row r="112" spans="1:9" ht="12.75" customHeight="1" x14ac:dyDescent="0.2">
      <c r="A112" s="49" t="s">
        <v>1900</v>
      </c>
      <c r="B112" s="39">
        <f t="shared" si="25"/>
        <v>749</v>
      </c>
      <c r="C112" s="48">
        <f t="shared" si="26"/>
        <v>984</v>
      </c>
      <c r="D112" s="40" t="str">
        <f t="shared" si="27"/>
        <v>10</v>
      </c>
      <c r="E112" s="40" t="str">
        <f t="shared" si="28"/>
        <v>2</v>
      </c>
      <c r="F112" s="40" t="str">
        <f t="shared" si="29"/>
        <v>5</v>
      </c>
      <c r="G112" s="40">
        <f t="shared" si="30"/>
        <v>1</v>
      </c>
      <c r="H112" s="40" t="str">
        <f t="shared" si="31"/>
        <v>02</v>
      </c>
      <c r="I112" s="40" t="str">
        <f t="shared" si="32"/>
        <v>41</v>
      </c>
    </row>
    <row r="113" spans="1:9" ht="12.75" customHeight="1" x14ac:dyDescent="0.2">
      <c r="A113" s="49" t="s">
        <v>847</v>
      </c>
      <c r="B113" s="39">
        <f t="shared" si="25"/>
        <v>724</v>
      </c>
      <c r="C113" s="48">
        <f t="shared" si="26"/>
        <v>951</v>
      </c>
      <c r="D113" s="40" t="str">
        <f t="shared" si="27"/>
        <v>10</v>
      </c>
      <c r="E113" s="40" t="str">
        <f t="shared" si="28"/>
        <v>2</v>
      </c>
      <c r="F113" s="40" t="str">
        <f t="shared" si="29"/>
        <v>5</v>
      </c>
      <c r="G113" s="40">
        <f t="shared" si="30"/>
        <v>1</v>
      </c>
      <c r="H113" s="40" t="str">
        <f t="shared" si="31"/>
        <v>26</v>
      </c>
      <c r="I113" s="40" t="str">
        <f t="shared" si="32"/>
        <v>41</v>
      </c>
    </row>
    <row r="114" spans="1:9" ht="12.75" customHeight="1" x14ac:dyDescent="0.2">
      <c r="A114" s="49" t="s">
        <v>1901</v>
      </c>
      <c r="B114" s="39" t="e">
        <f t="shared" si="25"/>
        <v>#N/A</v>
      </c>
      <c r="C114" s="48" t="e">
        <f t="shared" si="26"/>
        <v>#N/A</v>
      </c>
      <c r="D114" s="40" t="str">
        <f t="shared" si="27"/>
        <v>10</v>
      </c>
      <c r="E114" s="40" t="str">
        <f t="shared" si="28"/>
        <v>2</v>
      </c>
      <c r="F114" s="40" t="str">
        <f t="shared" si="29"/>
        <v>5</v>
      </c>
      <c r="G114" s="40">
        <f t="shared" si="30"/>
        <v>1</v>
      </c>
      <c r="H114" s="40" t="str">
        <f t="shared" si="31"/>
        <v>26</v>
      </c>
      <c r="I114" s="40" t="str">
        <f t="shared" si="32"/>
        <v>L0</v>
      </c>
    </row>
    <row r="115" spans="1:9" ht="12.75" customHeight="1" x14ac:dyDescent="0.2">
      <c r="A115" s="49" t="s">
        <v>1902</v>
      </c>
      <c r="B115" s="39">
        <f t="shared" si="25"/>
        <v>729</v>
      </c>
      <c r="C115" s="48">
        <f t="shared" si="26"/>
        <v>957</v>
      </c>
      <c r="D115" s="40" t="str">
        <f t="shared" si="27"/>
        <v>10</v>
      </c>
      <c r="E115" s="40" t="str">
        <f t="shared" si="28"/>
        <v>3</v>
      </c>
      <c r="F115" s="40" t="str">
        <f t="shared" si="29"/>
        <v>1</v>
      </c>
      <c r="G115" s="40">
        <f t="shared" si="30"/>
        <v>0</v>
      </c>
      <c r="H115" s="40" t="str">
        <f t="shared" si="31"/>
        <v>02</v>
      </c>
      <c r="I115" s="40" t="str">
        <f t="shared" si="32"/>
        <v>26</v>
      </c>
    </row>
    <row r="116" spans="1:9" ht="12.75" customHeight="1" x14ac:dyDescent="0.2">
      <c r="A116" s="49" t="s">
        <v>1903</v>
      </c>
      <c r="B116" s="39">
        <f t="shared" si="25"/>
        <v>729</v>
      </c>
      <c r="C116" s="48">
        <f t="shared" si="26"/>
        <v>957</v>
      </c>
      <c r="D116" s="40" t="str">
        <f t="shared" si="27"/>
        <v>10</v>
      </c>
      <c r="E116" s="40" t="str">
        <f t="shared" si="28"/>
        <v>3</v>
      </c>
      <c r="F116" s="40" t="str">
        <f t="shared" si="29"/>
        <v>1</v>
      </c>
      <c r="G116" s="40">
        <f t="shared" si="30"/>
        <v>0</v>
      </c>
      <c r="H116" s="40" t="str">
        <f t="shared" si="31"/>
        <v>02</v>
      </c>
      <c r="I116" s="40" t="str">
        <f t="shared" si="32"/>
        <v>41</v>
      </c>
    </row>
    <row r="117" spans="1:9" ht="12.75" customHeight="1" x14ac:dyDescent="0.2">
      <c r="A117" s="49" t="s">
        <v>1904</v>
      </c>
      <c r="B117" s="39">
        <f t="shared" si="25"/>
        <v>754</v>
      </c>
      <c r="C117" s="48">
        <f t="shared" si="26"/>
        <v>990</v>
      </c>
      <c r="D117" s="40" t="str">
        <f t="shared" si="27"/>
        <v>10</v>
      </c>
      <c r="E117" s="40" t="str">
        <f t="shared" si="28"/>
        <v>3</v>
      </c>
      <c r="F117" s="40" t="str">
        <f t="shared" si="29"/>
        <v>1</v>
      </c>
      <c r="G117" s="40">
        <f t="shared" si="30"/>
        <v>0</v>
      </c>
      <c r="H117" s="40" t="str">
        <f t="shared" si="31"/>
        <v>03</v>
      </c>
      <c r="I117" s="40" t="str">
        <f t="shared" si="32"/>
        <v>03</v>
      </c>
    </row>
    <row r="118" spans="1:9" ht="12.75" customHeight="1" x14ac:dyDescent="0.2">
      <c r="A118" s="49" t="s">
        <v>1905</v>
      </c>
      <c r="B118" s="39">
        <f t="shared" si="25"/>
        <v>729</v>
      </c>
      <c r="C118" s="48">
        <f t="shared" si="26"/>
        <v>957</v>
      </c>
      <c r="D118" s="40" t="str">
        <f t="shared" si="27"/>
        <v>10</v>
      </c>
      <c r="E118" s="40" t="str">
        <f t="shared" si="28"/>
        <v>3</v>
      </c>
      <c r="F118" s="40" t="str">
        <f t="shared" si="29"/>
        <v>1</v>
      </c>
      <c r="G118" s="40">
        <f t="shared" si="30"/>
        <v>0</v>
      </c>
      <c r="H118" s="40" t="str">
        <f t="shared" si="31"/>
        <v>03</v>
      </c>
      <c r="I118" s="40" t="str">
        <f t="shared" si="32"/>
        <v>41</v>
      </c>
    </row>
    <row r="119" spans="1:9" ht="12.75" customHeight="1" x14ac:dyDescent="0.2">
      <c r="A119" s="49" t="s">
        <v>1906</v>
      </c>
      <c r="B119" s="39">
        <f t="shared" si="25"/>
        <v>704</v>
      </c>
      <c r="C119" s="48">
        <f t="shared" si="26"/>
        <v>924</v>
      </c>
      <c r="D119" s="40" t="str">
        <f t="shared" si="27"/>
        <v>10</v>
      </c>
      <c r="E119" s="40" t="str">
        <f t="shared" si="28"/>
        <v>3</v>
      </c>
      <c r="F119" s="40" t="str">
        <f t="shared" si="29"/>
        <v>1</v>
      </c>
      <c r="G119" s="40">
        <f t="shared" si="30"/>
        <v>0</v>
      </c>
      <c r="H119" s="40" t="str">
        <f t="shared" si="31"/>
        <v>05</v>
      </c>
      <c r="I119" s="40" t="str">
        <f t="shared" si="32"/>
        <v>05</v>
      </c>
    </row>
    <row r="120" spans="1:9" ht="12.75" customHeight="1" x14ac:dyDescent="0.2">
      <c r="A120" s="49" t="s">
        <v>1907</v>
      </c>
      <c r="B120" s="39">
        <f t="shared" si="25"/>
        <v>704</v>
      </c>
      <c r="C120" s="48">
        <f t="shared" si="26"/>
        <v>924</v>
      </c>
      <c r="D120" s="40" t="str">
        <f t="shared" si="27"/>
        <v>10</v>
      </c>
      <c r="E120" s="40" t="str">
        <f t="shared" si="28"/>
        <v>3</v>
      </c>
      <c r="F120" s="40" t="str">
        <f t="shared" si="29"/>
        <v>1</v>
      </c>
      <c r="G120" s="40">
        <f t="shared" si="30"/>
        <v>0</v>
      </c>
      <c r="H120" s="40" t="str">
        <f t="shared" si="31"/>
        <v>05</v>
      </c>
      <c r="I120" s="40" t="str">
        <f t="shared" si="32"/>
        <v>41</v>
      </c>
    </row>
    <row r="121" spans="1:9" ht="12.75" customHeight="1" x14ac:dyDescent="0.2">
      <c r="A121" s="49" t="s">
        <v>904</v>
      </c>
      <c r="B121" s="39" t="e">
        <f t="shared" si="25"/>
        <v>#N/A</v>
      </c>
      <c r="C121" s="48" t="e">
        <f t="shared" si="26"/>
        <v>#N/A</v>
      </c>
      <c r="D121" s="40" t="str">
        <f t="shared" si="27"/>
        <v>10</v>
      </c>
      <c r="E121" s="40" t="str">
        <f t="shared" si="28"/>
        <v>3</v>
      </c>
      <c r="F121" s="40" t="str">
        <f t="shared" si="29"/>
        <v>1</v>
      </c>
      <c r="G121" s="40">
        <f t="shared" si="30"/>
        <v>0</v>
      </c>
      <c r="H121" s="40" t="str">
        <f t="shared" si="31"/>
        <v>26</v>
      </c>
      <c r="I121" s="40" t="str">
        <f t="shared" si="32"/>
        <v>6D</v>
      </c>
    </row>
    <row r="122" spans="1:9" ht="12.75" customHeight="1" x14ac:dyDescent="0.2">
      <c r="A122" s="49" t="s">
        <v>834</v>
      </c>
      <c r="B122" s="39">
        <f t="shared" si="25"/>
        <v>704</v>
      </c>
      <c r="C122" s="48">
        <f t="shared" si="26"/>
        <v>924</v>
      </c>
      <c r="D122" s="40" t="str">
        <f t="shared" si="27"/>
        <v>10</v>
      </c>
      <c r="E122" s="40" t="str">
        <f t="shared" si="28"/>
        <v>3</v>
      </c>
      <c r="F122" s="40" t="str">
        <f t="shared" si="29"/>
        <v>1</v>
      </c>
      <c r="G122" s="40">
        <f t="shared" si="30"/>
        <v>0</v>
      </c>
      <c r="H122" s="40" t="str">
        <f t="shared" si="31"/>
        <v>26</v>
      </c>
      <c r="I122" s="40" t="str">
        <f t="shared" si="32"/>
        <v>41</v>
      </c>
    </row>
    <row r="123" spans="1:9" ht="12.75" customHeight="1" x14ac:dyDescent="0.2">
      <c r="A123" s="49" t="s">
        <v>1908</v>
      </c>
      <c r="B123" s="39">
        <f t="shared" si="25"/>
        <v>729</v>
      </c>
      <c r="C123" s="48">
        <f t="shared" si="26"/>
        <v>957</v>
      </c>
      <c r="D123" s="40" t="str">
        <f t="shared" si="27"/>
        <v>10</v>
      </c>
      <c r="E123" s="40" t="str">
        <f t="shared" si="28"/>
        <v>3</v>
      </c>
      <c r="F123" s="40" t="str">
        <f t="shared" si="29"/>
        <v>2</v>
      </c>
      <c r="G123" s="40">
        <f t="shared" si="30"/>
        <v>0</v>
      </c>
      <c r="H123" s="40" t="str">
        <f t="shared" si="31"/>
        <v>03</v>
      </c>
      <c r="I123" s="40" t="str">
        <f t="shared" si="32"/>
        <v>41</v>
      </c>
    </row>
    <row r="124" spans="1:9" ht="12.75" customHeight="1" x14ac:dyDescent="0.2">
      <c r="A124" s="49" t="s">
        <v>1909</v>
      </c>
      <c r="B124" s="39">
        <f t="shared" si="25"/>
        <v>704</v>
      </c>
      <c r="C124" s="48">
        <f t="shared" si="26"/>
        <v>924</v>
      </c>
      <c r="D124" s="40" t="str">
        <f t="shared" si="27"/>
        <v>10</v>
      </c>
      <c r="E124" s="40" t="str">
        <f t="shared" si="28"/>
        <v>3</v>
      </c>
      <c r="F124" s="40" t="str">
        <f t="shared" si="29"/>
        <v>2</v>
      </c>
      <c r="G124" s="40">
        <f t="shared" si="30"/>
        <v>0</v>
      </c>
      <c r="H124" s="40" t="str">
        <f t="shared" si="31"/>
        <v>05</v>
      </c>
      <c r="I124" s="40" t="str">
        <f t="shared" si="32"/>
        <v>41</v>
      </c>
    </row>
    <row r="125" spans="1:9" ht="12.75" customHeight="1" x14ac:dyDescent="0.2">
      <c r="A125" s="49" t="s">
        <v>964</v>
      </c>
      <c r="B125" s="39">
        <f t="shared" si="25"/>
        <v>704</v>
      </c>
      <c r="C125" s="48">
        <f t="shared" si="26"/>
        <v>924</v>
      </c>
      <c r="D125" s="40" t="str">
        <f t="shared" si="27"/>
        <v>10</v>
      </c>
      <c r="E125" s="40" t="str">
        <f t="shared" si="28"/>
        <v>3</v>
      </c>
      <c r="F125" s="40" t="str">
        <f t="shared" si="29"/>
        <v>2</v>
      </c>
      <c r="G125" s="40">
        <f t="shared" si="30"/>
        <v>0</v>
      </c>
      <c r="H125" s="40" t="str">
        <f t="shared" si="31"/>
        <v>26</v>
      </c>
      <c r="I125" s="40" t="str">
        <f t="shared" si="32"/>
        <v>41</v>
      </c>
    </row>
    <row r="126" spans="1:9" ht="12.75" customHeight="1" x14ac:dyDescent="0.2">
      <c r="A126" s="49" t="s">
        <v>1910</v>
      </c>
      <c r="B126" s="39">
        <f t="shared" si="25"/>
        <v>704</v>
      </c>
      <c r="C126" s="48">
        <f t="shared" si="26"/>
        <v>924</v>
      </c>
      <c r="D126" s="40" t="str">
        <f t="shared" si="27"/>
        <v>10</v>
      </c>
      <c r="E126" s="40" t="str">
        <f t="shared" si="28"/>
        <v>3</v>
      </c>
      <c r="F126" s="40" t="str">
        <f t="shared" si="29"/>
        <v>5</v>
      </c>
      <c r="G126" s="40">
        <f t="shared" si="30"/>
        <v>0</v>
      </c>
      <c r="H126" s="40" t="str">
        <f t="shared" si="31"/>
        <v>05</v>
      </c>
      <c r="I126" s="40" t="str">
        <f t="shared" si="32"/>
        <v>41</v>
      </c>
    </row>
    <row r="127" spans="1:9" ht="12.75" customHeight="1" x14ac:dyDescent="0.2">
      <c r="A127" s="49" t="s">
        <v>965</v>
      </c>
      <c r="B127" s="39">
        <f t="shared" si="25"/>
        <v>704</v>
      </c>
      <c r="C127" s="48">
        <f t="shared" si="26"/>
        <v>924</v>
      </c>
      <c r="D127" s="40" t="str">
        <f t="shared" si="27"/>
        <v>10</v>
      </c>
      <c r="E127" s="40" t="str">
        <f t="shared" si="28"/>
        <v>3</v>
      </c>
      <c r="F127" s="40" t="str">
        <f t="shared" si="29"/>
        <v>5</v>
      </c>
      <c r="G127" s="40">
        <f t="shared" si="30"/>
        <v>0</v>
      </c>
      <c r="H127" s="40" t="str">
        <f t="shared" si="31"/>
        <v>26</v>
      </c>
      <c r="I127" s="40" t="str">
        <f t="shared" si="32"/>
        <v>41</v>
      </c>
    </row>
    <row r="128" spans="1:9" ht="12.75" customHeight="1" x14ac:dyDescent="0.2">
      <c r="A128" s="49" t="s">
        <v>905</v>
      </c>
      <c r="B128" s="39">
        <f t="shared" si="25"/>
        <v>799</v>
      </c>
      <c r="C128" s="48">
        <f t="shared" si="26"/>
        <v>1049</v>
      </c>
      <c r="D128" s="40" t="str">
        <f t="shared" si="27"/>
        <v>10</v>
      </c>
      <c r="E128" s="40" t="str">
        <f t="shared" si="28"/>
        <v>4</v>
      </c>
      <c r="F128" s="40" t="str">
        <f t="shared" si="29"/>
        <v>1</v>
      </c>
      <c r="G128" s="40">
        <f t="shared" si="30"/>
        <v>1</v>
      </c>
      <c r="H128" s="40" t="str">
        <f t="shared" si="31"/>
        <v>02</v>
      </c>
      <c r="I128" s="40" t="str">
        <f t="shared" si="32"/>
        <v>26</v>
      </c>
    </row>
    <row r="129" spans="1:9" ht="12.75" customHeight="1" x14ac:dyDescent="0.2">
      <c r="A129" s="49" t="s">
        <v>906</v>
      </c>
      <c r="B129" s="39">
        <f t="shared" si="25"/>
        <v>824</v>
      </c>
      <c r="C129" s="48">
        <f t="shared" si="26"/>
        <v>1082</v>
      </c>
      <c r="D129" s="40" t="str">
        <f t="shared" si="27"/>
        <v>10</v>
      </c>
      <c r="E129" s="40" t="str">
        <f t="shared" si="28"/>
        <v>4</v>
      </c>
      <c r="F129" s="40" t="str">
        <f t="shared" si="29"/>
        <v>1</v>
      </c>
      <c r="G129" s="40">
        <f t="shared" si="30"/>
        <v>1</v>
      </c>
      <c r="H129" s="40" t="str">
        <f t="shared" si="31"/>
        <v>03</v>
      </c>
      <c r="I129" s="40" t="str">
        <f t="shared" si="32"/>
        <v>03</v>
      </c>
    </row>
    <row r="130" spans="1:9" ht="12.75" customHeight="1" x14ac:dyDescent="0.2">
      <c r="A130" s="49" t="s">
        <v>907</v>
      </c>
      <c r="B130" s="39">
        <f t="shared" si="25"/>
        <v>899</v>
      </c>
      <c r="C130" s="48">
        <f t="shared" si="26"/>
        <v>1181</v>
      </c>
      <c r="D130" s="40" t="str">
        <f t="shared" si="27"/>
        <v>10</v>
      </c>
      <c r="E130" s="40" t="str">
        <f t="shared" si="28"/>
        <v>4</v>
      </c>
      <c r="F130" s="40" t="str">
        <f t="shared" si="29"/>
        <v>1</v>
      </c>
      <c r="G130" s="40">
        <f t="shared" si="30"/>
        <v>1</v>
      </c>
      <c r="H130" s="40" t="str">
        <f t="shared" si="31"/>
        <v>03</v>
      </c>
      <c r="I130" s="40" t="str">
        <f t="shared" si="32"/>
        <v>LO</v>
      </c>
    </row>
    <row r="131" spans="1:9" ht="12.75" customHeight="1" x14ac:dyDescent="0.2">
      <c r="A131" s="49" t="s">
        <v>908</v>
      </c>
      <c r="B131" s="39">
        <f t="shared" si="25"/>
        <v>774</v>
      </c>
      <c r="C131" s="48">
        <f t="shared" si="26"/>
        <v>1016</v>
      </c>
      <c r="D131" s="40" t="str">
        <f t="shared" si="27"/>
        <v>10</v>
      </c>
      <c r="E131" s="40" t="str">
        <f t="shared" si="28"/>
        <v>4</v>
      </c>
      <c r="F131" s="40" t="str">
        <f t="shared" si="29"/>
        <v>1</v>
      </c>
      <c r="G131" s="40">
        <f t="shared" si="30"/>
        <v>1</v>
      </c>
      <c r="H131" s="40" t="str">
        <f t="shared" si="31"/>
        <v>05</v>
      </c>
      <c r="I131" s="40" t="str">
        <f t="shared" si="32"/>
        <v>05</v>
      </c>
    </row>
    <row r="132" spans="1:9" ht="12.75" customHeight="1" x14ac:dyDescent="0.2">
      <c r="A132" s="49" t="s">
        <v>909</v>
      </c>
      <c r="B132" s="39">
        <f t="shared" si="25"/>
        <v>874</v>
      </c>
      <c r="C132" s="48">
        <f t="shared" si="26"/>
        <v>1148</v>
      </c>
      <c r="D132" s="40" t="str">
        <f t="shared" si="27"/>
        <v>10</v>
      </c>
      <c r="E132" s="40" t="str">
        <f t="shared" si="28"/>
        <v>4</v>
      </c>
      <c r="F132" s="40" t="str">
        <f t="shared" si="29"/>
        <v>1</v>
      </c>
      <c r="G132" s="40">
        <f t="shared" si="30"/>
        <v>1</v>
      </c>
      <c r="H132" s="40" t="str">
        <f t="shared" si="31"/>
        <v>05</v>
      </c>
      <c r="I132" s="40" t="str">
        <f t="shared" si="32"/>
        <v>LO</v>
      </c>
    </row>
    <row r="133" spans="1:9" ht="12.75" customHeight="1" x14ac:dyDescent="0.2">
      <c r="A133" s="49" t="s">
        <v>910</v>
      </c>
      <c r="B133" s="39" t="e">
        <f t="shared" si="25"/>
        <v>#N/A</v>
      </c>
      <c r="C133" s="48" t="e">
        <f t="shared" si="26"/>
        <v>#N/A</v>
      </c>
      <c r="D133" s="40" t="str">
        <f t="shared" si="27"/>
        <v>10</v>
      </c>
      <c r="E133" s="40" t="str">
        <f t="shared" si="28"/>
        <v>4</v>
      </c>
      <c r="F133" s="40" t="str">
        <f t="shared" si="29"/>
        <v>1</v>
      </c>
      <c r="G133" s="40">
        <f t="shared" si="30"/>
        <v>1</v>
      </c>
      <c r="H133" s="40" t="str">
        <f t="shared" si="31"/>
        <v>26</v>
      </c>
      <c r="I133" s="40" t="str">
        <f t="shared" si="32"/>
        <v>6D</v>
      </c>
    </row>
    <row r="134" spans="1:9" ht="12.75" customHeight="1" x14ac:dyDescent="0.2">
      <c r="A134" s="49" t="s">
        <v>835</v>
      </c>
      <c r="B134" s="39">
        <f t="shared" si="25"/>
        <v>774</v>
      </c>
      <c r="C134" s="48">
        <f t="shared" si="26"/>
        <v>1016</v>
      </c>
      <c r="D134" s="40" t="str">
        <f t="shared" si="27"/>
        <v>10</v>
      </c>
      <c r="E134" s="40" t="str">
        <f t="shared" si="28"/>
        <v>4</v>
      </c>
      <c r="F134" s="40" t="str">
        <f t="shared" si="29"/>
        <v>1</v>
      </c>
      <c r="G134" s="40">
        <f t="shared" si="30"/>
        <v>1</v>
      </c>
      <c r="H134" s="40" t="str">
        <f t="shared" si="31"/>
        <v>26</v>
      </c>
      <c r="I134" s="40" t="str">
        <f t="shared" si="32"/>
        <v>41</v>
      </c>
    </row>
    <row r="135" spans="1:9" ht="12.75" customHeight="1" x14ac:dyDescent="0.2">
      <c r="A135" s="49" t="s">
        <v>911</v>
      </c>
      <c r="B135" s="39">
        <f t="shared" si="25"/>
        <v>874</v>
      </c>
      <c r="C135" s="48">
        <f t="shared" si="26"/>
        <v>1148</v>
      </c>
      <c r="D135" s="40" t="str">
        <f t="shared" si="27"/>
        <v>10</v>
      </c>
      <c r="E135" s="40" t="str">
        <f t="shared" si="28"/>
        <v>4</v>
      </c>
      <c r="F135" s="40" t="str">
        <f t="shared" si="29"/>
        <v>1</v>
      </c>
      <c r="G135" s="40">
        <f t="shared" si="30"/>
        <v>1</v>
      </c>
      <c r="H135" s="40" t="str">
        <f t="shared" si="31"/>
        <v>26</v>
      </c>
      <c r="I135" s="40" t="str">
        <f t="shared" si="32"/>
        <v>LO</v>
      </c>
    </row>
    <row r="136" spans="1:9" ht="12.75" customHeight="1" x14ac:dyDescent="0.2">
      <c r="A136" s="49" t="s">
        <v>912</v>
      </c>
      <c r="B136" s="39">
        <f t="shared" si="25"/>
        <v>799</v>
      </c>
      <c r="C136" s="48">
        <f t="shared" si="26"/>
        <v>1049</v>
      </c>
      <c r="D136" s="40" t="str">
        <f t="shared" si="27"/>
        <v>10</v>
      </c>
      <c r="E136" s="40" t="str">
        <f t="shared" si="28"/>
        <v>4</v>
      </c>
      <c r="F136" s="40" t="str">
        <f t="shared" si="29"/>
        <v>1</v>
      </c>
      <c r="G136" s="40">
        <f t="shared" si="30"/>
        <v>1</v>
      </c>
      <c r="H136" s="40" t="str">
        <f t="shared" si="31"/>
        <v>02</v>
      </c>
      <c r="I136" s="40" t="str">
        <f t="shared" si="32"/>
        <v>26</v>
      </c>
    </row>
    <row r="137" spans="1:9" ht="12.75" customHeight="1" x14ac:dyDescent="0.2">
      <c r="A137" s="49" t="s">
        <v>985</v>
      </c>
      <c r="B137" s="39">
        <f t="shared" ref="B137:B168" si="33">$B$3+VLOOKUP(E137,$L$19:$M$23,2,FALSE)+VLOOKUP(H137,$L$10:$M$15,2,FALSE)+VLOOKUP(I137,$L$10:$M$15,2,FALSE)</f>
        <v>799</v>
      </c>
      <c r="C137" s="48">
        <f t="shared" ref="C137:C168" si="34">$B$4+VLOOKUP(E137,$L$19:$N$23,3,FALSE)+VLOOKUP(H137,$L$10:$N$15,3,FALSE)+VLOOKUP(I137,$L$10:$N$15,3,FALSE)</f>
        <v>1049</v>
      </c>
      <c r="D137" s="40" t="str">
        <f t="shared" ref="D137:D168" si="35">TRIM(LEFT(A137,2))</f>
        <v>10</v>
      </c>
      <c r="E137" s="40" t="str">
        <f t="shared" ref="E137:E168" si="36">TRIM(MID(A137,3,1))</f>
        <v>4</v>
      </c>
      <c r="F137" s="40" t="str">
        <f t="shared" ref="F137:F168" si="37">TRIM(MID(A137,4,1))</f>
        <v>1</v>
      </c>
      <c r="G137" s="40">
        <f t="shared" ref="G137:G168" si="38">IF(MID(A137,5,1)="B",1,IF(MID(A137,5,1)="C",1,IF(MID(A137,5,1)="M",1,IF(MID(A137,5,1)="R",1,IF(MID(A137,5,1)="S",1,IF(MID(A137,5,1)="A",1,0))))))</f>
        <v>1</v>
      </c>
      <c r="H137" s="40" t="str">
        <f t="shared" ref="H137:H168" si="39">TRIM(MID(A137,5+G137,2))</f>
        <v>02</v>
      </c>
      <c r="I137" s="40" t="str">
        <f t="shared" ref="I137:I168" si="40">RIGHT(A137,2)</f>
        <v>41</v>
      </c>
    </row>
    <row r="138" spans="1:9" ht="12.75" customHeight="1" x14ac:dyDescent="0.2">
      <c r="A138" s="49" t="s">
        <v>913</v>
      </c>
      <c r="B138" s="39">
        <f t="shared" si="33"/>
        <v>824</v>
      </c>
      <c r="C138" s="48">
        <f t="shared" si="34"/>
        <v>1082</v>
      </c>
      <c r="D138" s="40" t="str">
        <f t="shared" si="35"/>
        <v>10</v>
      </c>
      <c r="E138" s="40" t="str">
        <f t="shared" si="36"/>
        <v>4</v>
      </c>
      <c r="F138" s="40" t="str">
        <f t="shared" si="37"/>
        <v>1</v>
      </c>
      <c r="G138" s="40">
        <f t="shared" si="38"/>
        <v>1</v>
      </c>
      <c r="H138" s="40" t="str">
        <f t="shared" si="39"/>
        <v>03</v>
      </c>
      <c r="I138" s="40" t="str">
        <f t="shared" si="40"/>
        <v>03</v>
      </c>
    </row>
    <row r="139" spans="1:9" ht="12.75" customHeight="1" x14ac:dyDescent="0.2">
      <c r="A139" s="49" t="s">
        <v>914</v>
      </c>
      <c r="B139" s="39">
        <f t="shared" si="33"/>
        <v>799</v>
      </c>
      <c r="C139" s="48">
        <f t="shared" si="34"/>
        <v>1049</v>
      </c>
      <c r="D139" s="40" t="str">
        <f t="shared" si="35"/>
        <v>10</v>
      </c>
      <c r="E139" s="40" t="str">
        <f t="shared" si="36"/>
        <v>4</v>
      </c>
      <c r="F139" s="40" t="str">
        <f t="shared" si="37"/>
        <v>1</v>
      </c>
      <c r="G139" s="40">
        <f t="shared" si="38"/>
        <v>1</v>
      </c>
      <c r="H139" s="40" t="str">
        <f t="shared" si="39"/>
        <v>03</v>
      </c>
      <c r="I139" s="40" t="str">
        <f t="shared" si="40"/>
        <v>41</v>
      </c>
    </row>
    <row r="140" spans="1:9" ht="12.75" customHeight="1" x14ac:dyDescent="0.2">
      <c r="A140" s="49" t="s">
        <v>836</v>
      </c>
      <c r="B140" s="39">
        <f t="shared" si="33"/>
        <v>899</v>
      </c>
      <c r="C140" s="48">
        <f t="shared" si="34"/>
        <v>1181</v>
      </c>
      <c r="D140" s="40" t="str">
        <f t="shared" si="35"/>
        <v>10</v>
      </c>
      <c r="E140" s="40" t="str">
        <f t="shared" si="36"/>
        <v>4</v>
      </c>
      <c r="F140" s="40" t="str">
        <f t="shared" si="37"/>
        <v>1</v>
      </c>
      <c r="G140" s="40">
        <f t="shared" si="38"/>
        <v>1</v>
      </c>
      <c r="H140" s="40" t="str">
        <f t="shared" si="39"/>
        <v>03</v>
      </c>
      <c r="I140" s="40" t="str">
        <f t="shared" si="40"/>
        <v>LO</v>
      </c>
    </row>
    <row r="141" spans="1:9" ht="12.75" customHeight="1" x14ac:dyDescent="0.2">
      <c r="A141" s="49" t="s">
        <v>915</v>
      </c>
      <c r="B141" s="39">
        <f t="shared" si="33"/>
        <v>899</v>
      </c>
      <c r="C141" s="48">
        <f t="shared" si="34"/>
        <v>1181</v>
      </c>
      <c r="D141" s="40" t="str">
        <f t="shared" si="35"/>
        <v>10</v>
      </c>
      <c r="E141" s="40" t="str">
        <f t="shared" si="36"/>
        <v>4</v>
      </c>
      <c r="F141" s="40" t="str">
        <f t="shared" si="37"/>
        <v>1</v>
      </c>
      <c r="G141" s="40">
        <f t="shared" si="38"/>
        <v>1</v>
      </c>
      <c r="H141" s="40" t="str">
        <f t="shared" si="39"/>
        <v>03</v>
      </c>
      <c r="I141" s="40" t="str">
        <f t="shared" si="40"/>
        <v>LO</v>
      </c>
    </row>
    <row r="142" spans="1:9" ht="12.75" customHeight="1" x14ac:dyDescent="0.2">
      <c r="A142" s="49" t="s">
        <v>916</v>
      </c>
      <c r="B142" s="39">
        <f t="shared" si="33"/>
        <v>774</v>
      </c>
      <c r="C142" s="48">
        <f t="shared" si="34"/>
        <v>1016</v>
      </c>
      <c r="D142" s="40" t="str">
        <f t="shared" si="35"/>
        <v>10</v>
      </c>
      <c r="E142" s="40" t="str">
        <f t="shared" si="36"/>
        <v>4</v>
      </c>
      <c r="F142" s="40" t="str">
        <f t="shared" si="37"/>
        <v>1</v>
      </c>
      <c r="G142" s="40">
        <f t="shared" si="38"/>
        <v>1</v>
      </c>
      <c r="H142" s="40" t="str">
        <f t="shared" si="39"/>
        <v>05</v>
      </c>
      <c r="I142" s="40" t="str">
        <f t="shared" si="40"/>
        <v>05</v>
      </c>
    </row>
    <row r="143" spans="1:9" ht="12.75" customHeight="1" x14ac:dyDescent="0.2">
      <c r="A143" s="49" t="s">
        <v>837</v>
      </c>
      <c r="B143" s="39">
        <f t="shared" si="33"/>
        <v>774</v>
      </c>
      <c r="C143" s="48">
        <f t="shared" si="34"/>
        <v>1016</v>
      </c>
      <c r="D143" s="40" t="str">
        <f t="shared" si="35"/>
        <v>10</v>
      </c>
      <c r="E143" s="40" t="str">
        <f t="shared" si="36"/>
        <v>4</v>
      </c>
      <c r="F143" s="40" t="str">
        <f t="shared" si="37"/>
        <v>1</v>
      </c>
      <c r="G143" s="40">
        <f t="shared" si="38"/>
        <v>1</v>
      </c>
      <c r="H143" s="40" t="str">
        <f t="shared" si="39"/>
        <v>05</v>
      </c>
      <c r="I143" s="40" t="str">
        <f t="shared" si="40"/>
        <v>41</v>
      </c>
    </row>
    <row r="144" spans="1:9" ht="12.75" customHeight="1" x14ac:dyDescent="0.2">
      <c r="A144" s="49" t="s">
        <v>917</v>
      </c>
      <c r="B144" s="39">
        <f t="shared" si="33"/>
        <v>874</v>
      </c>
      <c r="C144" s="48">
        <f t="shared" si="34"/>
        <v>1148</v>
      </c>
      <c r="D144" s="40" t="str">
        <f t="shared" si="35"/>
        <v>10</v>
      </c>
      <c r="E144" s="40" t="str">
        <f t="shared" si="36"/>
        <v>4</v>
      </c>
      <c r="F144" s="40" t="str">
        <f t="shared" si="37"/>
        <v>1</v>
      </c>
      <c r="G144" s="40">
        <f t="shared" si="38"/>
        <v>1</v>
      </c>
      <c r="H144" s="40" t="str">
        <f t="shared" si="39"/>
        <v>05</v>
      </c>
      <c r="I144" s="40" t="str">
        <f t="shared" si="40"/>
        <v>LO</v>
      </c>
    </row>
    <row r="145" spans="1:9" ht="12.75" customHeight="1" x14ac:dyDescent="0.2">
      <c r="A145" s="49" t="s">
        <v>918</v>
      </c>
      <c r="B145" s="39" t="e">
        <f t="shared" si="33"/>
        <v>#N/A</v>
      </c>
      <c r="C145" s="48" t="e">
        <f t="shared" si="34"/>
        <v>#N/A</v>
      </c>
      <c r="D145" s="40" t="str">
        <f t="shared" si="35"/>
        <v>10</v>
      </c>
      <c r="E145" s="40" t="str">
        <f t="shared" si="36"/>
        <v>4</v>
      </c>
      <c r="F145" s="40" t="str">
        <f t="shared" si="37"/>
        <v>1</v>
      </c>
      <c r="G145" s="40">
        <f t="shared" si="38"/>
        <v>1</v>
      </c>
      <c r="H145" s="40" t="str">
        <f t="shared" si="39"/>
        <v>26</v>
      </c>
      <c r="I145" s="40" t="str">
        <f t="shared" si="40"/>
        <v>6D</v>
      </c>
    </row>
    <row r="146" spans="1:9" ht="12.75" customHeight="1" x14ac:dyDescent="0.2">
      <c r="A146" s="49" t="s">
        <v>838</v>
      </c>
      <c r="B146" s="39">
        <f t="shared" si="33"/>
        <v>774</v>
      </c>
      <c r="C146" s="48">
        <f t="shared" si="34"/>
        <v>1016</v>
      </c>
      <c r="D146" s="40" t="str">
        <f t="shared" si="35"/>
        <v>10</v>
      </c>
      <c r="E146" s="40" t="str">
        <f t="shared" si="36"/>
        <v>4</v>
      </c>
      <c r="F146" s="40" t="str">
        <f t="shared" si="37"/>
        <v>1</v>
      </c>
      <c r="G146" s="40">
        <f t="shared" si="38"/>
        <v>1</v>
      </c>
      <c r="H146" s="40" t="str">
        <f t="shared" si="39"/>
        <v>26</v>
      </c>
      <c r="I146" s="40" t="str">
        <f t="shared" si="40"/>
        <v>41</v>
      </c>
    </row>
    <row r="147" spans="1:9" ht="12.75" customHeight="1" x14ac:dyDescent="0.2">
      <c r="A147" s="49" t="s">
        <v>966</v>
      </c>
      <c r="B147" s="39">
        <f t="shared" si="33"/>
        <v>874</v>
      </c>
      <c r="C147" s="48">
        <f t="shared" si="34"/>
        <v>1148</v>
      </c>
      <c r="D147" s="40" t="str">
        <f t="shared" si="35"/>
        <v>10</v>
      </c>
      <c r="E147" s="40" t="str">
        <f t="shared" si="36"/>
        <v>4</v>
      </c>
      <c r="F147" s="40" t="str">
        <f t="shared" si="37"/>
        <v>1</v>
      </c>
      <c r="G147" s="40">
        <f t="shared" si="38"/>
        <v>1</v>
      </c>
      <c r="H147" s="40" t="str">
        <f t="shared" si="39"/>
        <v>26</v>
      </c>
      <c r="I147" s="40" t="str">
        <f t="shared" si="40"/>
        <v>LO</v>
      </c>
    </row>
    <row r="148" spans="1:9" ht="12.75" customHeight="1" x14ac:dyDescent="0.2">
      <c r="A148" s="49" t="s">
        <v>919</v>
      </c>
      <c r="B148" s="39">
        <f t="shared" si="33"/>
        <v>874</v>
      </c>
      <c r="C148" s="48">
        <f t="shared" si="34"/>
        <v>1148</v>
      </c>
      <c r="D148" s="40" t="str">
        <f t="shared" si="35"/>
        <v>10</v>
      </c>
      <c r="E148" s="40" t="str">
        <f t="shared" si="36"/>
        <v>4</v>
      </c>
      <c r="F148" s="40" t="str">
        <f t="shared" si="37"/>
        <v>1</v>
      </c>
      <c r="G148" s="40">
        <f t="shared" si="38"/>
        <v>1</v>
      </c>
      <c r="H148" s="40" t="str">
        <f t="shared" si="39"/>
        <v>26</v>
      </c>
      <c r="I148" s="40" t="str">
        <f t="shared" si="40"/>
        <v>LO</v>
      </c>
    </row>
    <row r="149" spans="1:9" ht="12.75" customHeight="1" x14ac:dyDescent="0.2">
      <c r="A149" s="49" t="s">
        <v>920</v>
      </c>
      <c r="B149" s="39">
        <f t="shared" si="33"/>
        <v>799</v>
      </c>
      <c r="C149" s="48">
        <f t="shared" si="34"/>
        <v>1049</v>
      </c>
      <c r="D149" s="40" t="str">
        <f t="shared" si="35"/>
        <v>10</v>
      </c>
      <c r="E149" s="40" t="str">
        <f t="shared" si="36"/>
        <v>4</v>
      </c>
      <c r="F149" s="40" t="str">
        <f t="shared" si="37"/>
        <v>1</v>
      </c>
      <c r="G149" s="40">
        <f t="shared" si="38"/>
        <v>1</v>
      </c>
      <c r="H149" s="40" t="str">
        <f t="shared" si="39"/>
        <v>02</v>
      </c>
      <c r="I149" s="40" t="str">
        <f t="shared" si="40"/>
        <v>26</v>
      </c>
    </row>
    <row r="150" spans="1:9" ht="12.75" customHeight="1" x14ac:dyDescent="0.2">
      <c r="A150" s="49" t="s">
        <v>921</v>
      </c>
      <c r="B150" s="39">
        <f t="shared" si="33"/>
        <v>824</v>
      </c>
      <c r="C150" s="48">
        <f t="shared" si="34"/>
        <v>1082</v>
      </c>
      <c r="D150" s="40" t="str">
        <f t="shared" si="35"/>
        <v>10</v>
      </c>
      <c r="E150" s="40" t="str">
        <f t="shared" si="36"/>
        <v>4</v>
      </c>
      <c r="F150" s="40" t="str">
        <f t="shared" si="37"/>
        <v>1</v>
      </c>
      <c r="G150" s="40">
        <f t="shared" si="38"/>
        <v>1</v>
      </c>
      <c r="H150" s="40" t="str">
        <f t="shared" si="39"/>
        <v>03</v>
      </c>
      <c r="I150" s="40" t="str">
        <f t="shared" si="40"/>
        <v>03</v>
      </c>
    </row>
    <row r="151" spans="1:9" ht="12.75" customHeight="1" x14ac:dyDescent="0.2">
      <c r="A151" s="49" t="s">
        <v>922</v>
      </c>
      <c r="B151" s="39">
        <f t="shared" si="33"/>
        <v>799</v>
      </c>
      <c r="C151" s="48">
        <f t="shared" si="34"/>
        <v>1049</v>
      </c>
      <c r="D151" s="40" t="str">
        <f t="shared" si="35"/>
        <v>10</v>
      </c>
      <c r="E151" s="40" t="str">
        <f t="shared" si="36"/>
        <v>4</v>
      </c>
      <c r="F151" s="40" t="str">
        <f t="shared" si="37"/>
        <v>1</v>
      </c>
      <c r="G151" s="40">
        <f t="shared" si="38"/>
        <v>1</v>
      </c>
      <c r="H151" s="40" t="str">
        <f t="shared" si="39"/>
        <v>03</v>
      </c>
      <c r="I151" s="40" t="str">
        <f t="shared" si="40"/>
        <v>41</v>
      </c>
    </row>
    <row r="152" spans="1:9" ht="12.75" customHeight="1" x14ac:dyDescent="0.2">
      <c r="A152" s="49" t="s">
        <v>923</v>
      </c>
      <c r="B152" s="39">
        <f t="shared" si="33"/>
        <v>899</v>
      </c>
      <c r="C152" s="48">
        <f t="shared" si="34"/>
        <v>1181</v>
      </c>
      <c r="D152" s="40" t="str">
        <f t="shared" si="35"/>
        <v>10</v>
      </c>
      <c r="E152" s="40" t="str">
        <f t="shared" si="36"/>
        <v>4</v>
      </c>
      <c r="F152" s="40" t="str">
        <f t="shared" si="37"/>
        <v>1</v>
      </c>
      <c r="G152" s="40">
        <f t="shared" si="38"/>
        <v>1</v>
      </c>
      <c r="H152" s="40" t="str">
        <f t="shared" si="39"/>
        <v>03</v>
      </c>
      <c r="I152" s="40" t="str">
        <f t="shared" si="40"/>
        <v>LO</v>
      </c>
    </row>
    <row r="153" spans="1:9" ht="12.75" customHeight="1" x14ac:dyDescent="0.2">
      <c r="A153" s="49" t="s">
        <v>924</v>
      </c>
      <c r="B153" s="39">
        <f t="shared" si="33"/>
        <v>774</v>
      </c>
      <c r="C153" s="48">
        <f t="shared" si="34"/>
        <v>1016</v>
      </c>
      <c r="D153" s="40" t="str">
        <f t="shared" si="35"/>
        <v>10</v>
      </c>
      <c r="E153" s="40" t="str">
        <f t="shared" si="36"/>
        <v>4</v>
      </c>
      <c r="F153" s="40" t="str">
        <f t="shared" si="37"/>
        <v>1</v>
      </c>
      <c r="G153" s="40">
        <f t="shared" si="38"/>
        <v>1</v>
      </c>
      <c r="H153" s="40" t="str">
        <f t="shared" si="39"/>
        <v>05</v>
      </c>
      <c r="I153" s="40" t="str">
        <f t="shared" si="40"/>
        <v>05</v>
      </c>
    </row>
    <row r="154" spans="1:9" ht="12.75" customHeight="1" x14ac:dyDescent="0.2">
      <c r="A154" s="49" t="s">
        <v>925</v>
      </c>
      <c r="B154" s="39">
        <f t="shared" si="33"/>
        <v>774</v>
      </c>
      <c r="C154" s="48">
        <f t="shared" si="34"/>
        <v>1016</v>
      </c>
      <c r="D154" s="40" t="str">
        <f t="shared" si="35"/>
        <v>10</v>
      </c>
      <c r="E154" s="40" t="str">
        <f t="shared" si="36"/>
        <v>4</v>
      </c>
      <c r="F154" s="40" t="str">
        <f t="shared" si="37"/>
        <v>1</v>
      </c>
      <c r="G154" s="40">
        <f t="shared" si="38"/>
        <v>1</v>
      </c>
      <c r="H154" s="40" t="str">
        <f t="shared" si="39"/>
        <v>05</v>
      </c>
      <c r="I154" s="40" t="str">
        <f t="shared" si="40"/>
        <v>41</v>
      </c>
    </row>
    <row r="155" spans="1:9" ht="12.75" customHeight="1" x14ac:dyDescent="0.2">
      <c r="A155" s="49" t="s">
        <v>926</v>
      </c>
      <c r="B155" s="39">
        <f t="shared" si="33"/>
        <v>874</v>
      </c>
      <c r="C155" s="48">
        <f t="shared" si="34"/>
        <v>1148</v>
      </c>
      <c r="D155" s="40" t="str">
        <f t="shared" si="35"/>
        <v>10</v>
      </c>
      <c r="E155" s="40" t="str">
        <f t="shared" si="36"/>
        <v>4</v>
      </c>
      <c r="F155" s="40" t="str">
        <f t="shared" si="37"/>
        <v>1</v>
      </c>
      <c r="G155" s="40">
        <f t="shared" si="38"/>
        <v>1</v>
      </c>
      <c r="H155" s="40" t="str">
        <f t="shared" si="39"/>
        <v>05</v>
      </c>
      <c r="I155" s="40" t="str">
        <f t="shared" si="40"/>
        <v>LO</v>
      </c>
    </row>
    <row r="156" spans="1:9" ht="12.75" customHeight="1" x14ac:dyDescent="0.2">
      <c r="A156" s="49" t="s">
        <v>927</v>
      </c>
      <c r="B156" s="39" t="e">
        <f t="shared" si="33"/>
        <v>#N/A</v>
      </c>
      <c r="C156" s="48" t="e">
        <f t="shared" si="34"/>
        <v>#N/A</v>
      </c>
      <c r="D156" s="40" t="str">
        <f t="shared" si="35"/>
        <v>10</v>
      </c>
      <c r="E156" s="40" t="str">
        <f t="shared" si="36"/>
        <v>4</v>
      </c>
      <c r="F156" s="40" t="str">
        <f t="shared" si="37"/>
        <v>1</v>
      </c>
      <c r="G156" s="40">
        <f t="shared" si="38"/>
        <v>1</v>
      </c>
      <c r="H156" s="40" t="str">
        <f t="shared" si="39"/>
        <v>26</v>
      </c>
      <c r="I156" s="40" t="str">
        <f t="shared" si="40"/>
        <v>6D</v>
      </c>
    </row>
    <row r="157" spans="1:9" ht="12.75" customHeight="1" x14ac:dyDescent="0.2">
      <c r="A157" s="49" t="s">
        <v>839</v>
      </c>
      <c r="B157" s="39">
        <f t="shared" si="33"/>
        <v>774</v>
      </c>
      <c r="C157" s="48">
        <f t="shared" si="34"/>
        <v>1016</v>
      </c>
      <c r="D157" s="40" t="str">
        <f t="shared" si="35"/>
        <v>10</v>
      </c>
      <c r="E157" s="40" t="str">
        <f t="shared" si="36"/>
        <v>4</v>
      </c>
      <c r="F157" s="40" t="str">
        <f t="shared" si="37"/>
        <v>1</v>
      </c>
      <c r="G157" s="40">
        <f t="shared" si="38"/>
        <v>1</v>
      </c>
      <c r="H157" s="40" t="str">
        <f t="shared" si="39"/>
        <v>26</v>
      </c>
      <c r="I157" s="40" t="str">
        <f t="shared" si="40"/>
        <v>41</v>
      </c>
    </row>
    <row r="158" spans="1:9" ht="12.75" customHeight="1" x14ac:dyDescent="0.2">
      <c r="A158" s="49" t="s">
        <v>928</v>
      </c>
      <c r="B158" s="39">
        <f t="shared" si="33"/>
        <v>874</v>
      </c>
      <c r="C158" s="48">
        <f t="shared" si="34"/>
        <v>1148</v>
      </c>
      <c r="D158" s="40" t="str">
        <f t="shared" si="35"/>
        <v>10</v>
      </c>
      <c r="E158" s="40" t="str">
        <f t="shared" si="36"/>
        <v>4</v>
      </c>
      <c r="F158" s="40" t="str">
        <f t="shared" si="37"/>
        <v>1</v>
      </c>
      <c r="G158" s="40">
        <f t="shared" si="38"/>
        <v>1</v>
      </c>
      <c r="H158" s="40" t="str">
        <f t="shared" si="39"/>
        <v>26</v>
      </c>
      <c r="I158" s="40" t="str">
        <f t="shared" si="40"/>
        <v>LO</v>
      </c>
    </row>
    <row r="159" spans="1:9" ht="12.75" customHeight="1" x14ac:dyDescent="0.2">
      <c r="A159" s="49" t="s">
        <v>929</v>
      </c>
      <c r="B159" s="39">
        <f t="shared" si="33"/>
        <v>799</v>
      </c>
      <c r="C159" s="48">
        <f t="shared" si="34"/>
        <v>1049</v>
      </c>
      <c r="D159" s="40" t="str">
        <f t="shared" si="35"/>
        <v>10</v>
      </c>
      <c r="E159" s="40" t="str">
        <f t="shared" si="36"/>
        <v>4</v>
      </c>
      <c r="F159" s="40" t="str">
        <f t="shared" si="37"/>
        <v>1</v>
      </c>
      <c r="G159" s="40">
        <f t="shared" si="38"/>
        <v>1</v>
      </c>
      <c r="H159" s="40" t="str">
        <f t="shared" si="39"/>
        <v>02</v>
      </c>
      <c r="I159" s="40" t="str">
        <f t="shared" si="40"/>
        <v>26</v>
      </c>
    </row>
    <row r="160" spans="1:9" ht="12.75" customHeight="1" x14ac:dyDescent="0.2">
      <c r="A160" s="49" t="s">
        <v>930</v>
      </c>
      <c r="B160" s="39">
        <f t="shared" si="33"/>
        <v>824</v>
      </c>
      <c r="C160" s="48">
        <f t="shared" si="34"/>
        <v>1082</v>
      </c>
      <c r="D160" s="40" t="str">
        <f t="shared" si="35"/>
        <v>10</v>
      </c>
      <c r="E160" s="40" t="str">
        <f t="shared" si="36"/>
        <v>4</v>
      </c>
      <c r="F160" s="40" t="str">
        <f t="shared" si="37"/>
        <v>1</v>
      </c>
      <c r="G160" s="40">
        <f t="shared" si="38"/>
        <v>1</v>
      </c>
      <c r="H160" s="40" t="str">
        <f t="shared" si="39"/>
        <v>03</v>
      </c>
      <c r="I160" s="40" t="str">
        <f t="shared" si="40"/>
        <v>03</v>
      </c>
    </row>
    <row r="161" spans="1:9" ht="12.75" customHeight="1" x14ac:dyDescent="0.2">
      <c r="A161" s="49" t="s">
        <v>931</v>
      </c>
      <c r="B161" s="39">
        <f t="shared" si="33"/>
        <v>799</v>
      </c>
      <c r="C161" s="48">
        <f t="shared" si="34"/>
        <v>1049</v>
      </c>
      <c r="D161" s="40" t="str">
        <f t="shared" si="35"/>
        <v>10</v>
      </c>
      <c r="E161" s="40" t="str">
        <f t="shared" si="36"/>
        <v>4</v>
      </c>
      <c r="F161" s="40" t="str">
        <f t="shared" si="37"/>
        <v>1</v>
      </c>
      <c r="G161" s="40">
        <f t="shared" si="38"/>
        <v>1</v>
      </c>
      <c r="H161" s="40" t="str">
        <f t="shared" si="39"/>
        <v>03</v>
      </c>
      <c r="I161" s="40" t="str">
        <f t="shared" si="40"/>
        <v>41</v>
      </c>
    </row>
    <row r="162" spans="1:9" ht="12.75" customHeight="1" x14ac:dyDescent="0.2">
      <c r="A162" s="49" t="s">
        <v>932</v>
      </c>
      <c r="B162" s="39">
        <f t="shared" si="33"/>
        <v>899</v>
      </c>
      <c r="C162" s="48">
        <f t="shared" si="34"/>
        <v>1181</v>
      </c>
      <c r="D162" s="40" t="str">
        <f t="shared" si="35"/>
        <v>10</v>
      </c>
      <c r="E162" s="40" t="str">
        <f t="shared" si="36"/>
        <v>4</v>
      </c>
      <c r="F162" s="40" t="str">
        <f t="shared" si="37"/>
        <v>1</v>
      </c>
      <c r="G162" s="40">
        <f t="shared" si="38"/>
        <v>1</v>
      </c>
      <c r="H162" s="40" t="str">
        <f t="shared" si="39"/>
        <v>03</v>
      </c>
      <c r="I162" s="40" t="str">
        <f t="shared" si="40"/>
        <v>LO</v>
      </c>
    </row>
    <row r="163" spans="1:9" ht="12.75" customHeight="1" x14ac:dyDescent="0.2">
      <c r="A163" s="49" t="s">
        <v>933</v>
      </c>
      <c r="B163" s="39">
        <f t="shared" si="33"/>
        <v>774</v>
      </c>
      <c r="C163" s="48">
        <f t="shared" si="34"/>
        <v>1016</v>
      </c>
      <c r="D163" s="40" t="str">
        <f t="shared" si="35"/>
        <v>10</v>
      </c>
      <c r="E163" s="40" t="str">
        <f t="shared" si="36"/>
        <v>4</v>
      </c>
      <c r="F163" s="40" t="str">
        <f t="shared" si="37"/>
        <v>1</v>
      </c>
      <c r="G163" s="40">
        <f t="shared" si="38"/>
        <v>1</v>
      </c>
      <c r="H163" s="40" t="str">
        <f t="shared" si="39"/>
        <v>05</v>
      </c>
      <c r="I163" s="40" t="str">
        <f t="shared" si="40"/>
        <v>05</v>
      </c>
    </row>
    <row r="164" spans="1:9" ht="12.75" customHeight="1" x14ac:dyDescent="0.2">
      <c r="A164" s="49" t="s">
        <v>976</v>
      </c>
      <c r="B164" s="39">
        <f t="shared" si="33"/>
        <v>774</v>
      </c>
      <c r="C164" s="48">
        <f t="shared" si="34"/>
        <v>1016</v>
      </c>
      <c r="D164" s="40" t="str">
        <f t="shared" si="35"/>
        <v>10</v>
      </c>
      <c r="E164" s="40" t="str">
        <f t="shared" si="36"/>
        <v>4</v>
      </c>
      <c r="F164" s="40" t="str">
        <f t="shared" si="37"/>
        <v>1</v>
      </c>
      <c r="G164" s="40">
        <f t="shared" si="38"/>
        <v>1</v>
      </c>
      <c r="H164" s="40" t="str">
        <f t="shared" si="39"/>
        <v>05</v>
      </c>
      <c r="I164" s="40" t="str">
        <f t="shared" si="40"/>
        <v>41</v>
      </c>
    </row>
    <row r="165" spans="1:9" ht="12.75" customHeight="1" x14ac:dyDescent="0.2">
      <c r="A165" s="49" t="s">
        <v>934</v>
      </c>
      <c r="B165" s="39">
        <f t="shared" si="33"/>
        <v>874</v>
      </c>
      <c r="C165" s="48">
        <f t="shared" si="34"/>
        <v>1148</v>
      </c>
      <c r="D165" s="40" t="str">
        <f t="shared" si="35"/>
        <v>10</v>
      </c>
      <c r="E165" s="40" t="str">
        <f t="shared" si="36"/>
        <v>4</v>
      </c>
      <c r="F165" s="40" t="str">
        <f t="shared" si="37"/>
        <v>1</v>
      </c>
      <c r="G165" s="40">
        <f t="shared" si="38"/>
        <v>1</v>
      </c>
      <c r="H165" s="40" t="str">
        <f t="shared" si="39"/>
        <v>05</v>
      </c>
      <c r="I165" s="40" t="str">
        <f t="shared" si="40"/>
        <v>LO</v>
      </c>
    </row>
    <row r="166" spans="1:9" ht="12.75" customHeight="1" x14ac:dyDescent="0.2">
      <c r="A166" s="49" t="s">
        <v>935</v>
      </c>
      <c r="B166" s="39" t="e">
        <f t="shared" si="33"/>
        <v>#N/A</v>
      </c>
      <c r="C166" s="48" t="e">
        <f t="shared" si="34"/>
        <v>#N/A</v>
      </c>
      <c r="D166" s="40" t="str">
        <f t="shared" si="35"/>
        <v>10</v>
      </c>
      <c r="E166" s="40" t="str">
        <f t="shared" si="36"/>
        <v>4</v>
      </c>
      <c r="F166" s="40" t="str">
        <f t="shared" si="37"/>
        <v>1</v>
      </c>
      <c r="G166" s="40">
        <f t="shared" si="38"/>
        <v>1</v>
      </c>
      <c r="H166" s="40" t="str">
        <f t="shared" si="39"/>
        <v>26</v>
      </c>
      <c r="I166" s="40" t="str">
        <f t="shared" si="40"/>
        <v>6D</v>
      </c>
    </row>
    <row r="167" spans="1:9" ht="12.75" customHeight="1" x14ac:dyDescent="0.2">
      <c r="A167" s="49" t="s">
        <v>840</v>
      </c>
      <c r="B167" s="39">
        <f t="shared" si="33"/>
        <v>774</v>
      </c>
      <c r="C167" s="48">
        <f t="shared" si="34"/>
        <v>1016</v>
      </c>
      <c r="D167" s="40" t="str">
        <f t="shared" si="35"/>
        <v>10</v>
      </c>
      <c r="E167" s="40" t="str">
        <f t="shared" si="36"/>
        <v>4</v>
      </c>
      <c r="F167" s="40" t="str">
        <f t="shared" si="37"/>
        <v>1</v>
      </c>
      <c r="G167" s="40">
        <f t="shared" si="38"/>
        <v>1</v>
      </c>
      <c r="H167" s="40" t="str">
        <f t="shared" si="39"/>
        <v>26</v>
      </c>
      <c r="I167" s="40" t="str">
        <f t="shared" si="40"/>
        <v>41</v>
      </c>
    </row>
    <row r="168" spans="1:9" ht="12.75" customHeight="1" x14ac:dyDescent="0.2">
      <c r="A168" s="49" t="s">
        <v>936</v>
      </c>
      <c r="B168" s="39">
        <f t="shared" si="33"/>
        <v>874</v>
      </c>
      <c r="C168" s="48">
        <f t="shared" si="34"/>
        <v>1148</v>
      </c>
      <c r="D168" s="40" t="str">
        <f t="shared" si="35"/>
        <v>10</v>
      </c>
      <c r="E168" s="40" t="str">
        <f t="shared" si="36"/>
        <v>4</v>
      </c>
      <c r="F168" s="40" t="str">
        <f t="shared" si="37"/>
        <v>1</v>
      </c>
      <c r="G168" s="40">
        <f t="shared" si="38"/>
        <v>1</v>
      </c>
      <c r="H168" s="40" t="str">
        <f t="shared" si="39"/>
        <v>26</v>
      </c>
      <c r="I168" s="40" t="str">
        <f t="shared" si="40"/>
        <v>LO</v>
      </c>
    </row>
    <row r="169" spans="1:9" x14ac:dyDescent="0.2">
      <c r="A169" s="49" t="s">
        <v>937</v>
      </c>
      <c r="B169" s="39">
        <f t="shared" ref="B169:B202" si="41">$B$3+VLOOKUP(E169,$L$19:$M$23,2,FALSE)+VLOOKUP(H169,$L$10:$M$15,2,FALSE)+VLOOKUP(I169,$L$10:$M$15,2,FALSE)</f>
        <v>874</v>
      </c>
      <c r="C169" s="48">
        <f t="shared" ref="C169:C202" si="42">$B$4+VLOOKUP(E169,$L$19:$N$23,3,FALSE)+VLOOKUP(H169,$L$10:$N$15,3,FALSE)+VLOOKUP(I169,$L$10:$N$15,3,FALSE)</f>
        <v>1148</v>
      </c>
      <c r="D169" s="40" t="str">
        <f t="shared" ref="D169:D202" si="43">TRIM(LEFT(A169,2))</f>
        <v>10</v>
      </c>
      <c r="E169" s="40" t="str">
        <f t="shared" ref="E169:E202" si="44">TRIM(MID(A169,3,1))</f>
        <v>4</v>
      </c>
      <c r="F169" s="40" t="str">
        <f t="shared" ref="F169:F202" si="45">TRIM(MID(A169,4,1))</f>
        <v>1</v>
      </c>
      <c r="G169" s="40">
        <f t="shared" ref="G169:G202" si="46">IF(MID(A169,5,1)="B",1,IF(MID(A169,5,1)="C",1,IF(MID(A169,5,1)="M",1,IF(MID(A169,5,1)="R",1,IF(MID(A169,5,1)="S",1,IF(MID(A169,5,1)="A",1,0))))))</f>
        <v>1</v>
      </c>
      <c r="H169" s="40" t="str">
        <f t="shared" ref="H169:H200" si="47">TRIM(MID(A169,5+G169,2))</f>
        <v>26</v>
      </c>
      <c r="I169" s="40" t="str">
        <f t="shared" ref="I169:I202" si="48">RIGHT(A169,2)</f>
        <v>LO</v>
      </c>
    </row>
    <row r="170" spans="1:9" x14ac:dyDescent="0.2">
      <c r="A170" s="49" t="s">
        <v>938</v>
      </c>
      <c r="B170" s="39">
        <f t="shared" si="41"/>
        <v>799</v>
      </c>
      <c r="C170" s="48">
        <f t="shared" si="42"/>
        <v>1049</v>
      </c>
      <c r="D170" s="40" t="str">
        <f t="shared" si="43"/>
        <v>10</v>
      </c>
      <c r="E170" s="40" t="str">
        <f t="shared" si="44"/>
        <v>4</v>
      </c>
      <c r="F170" s="40" t="str">
        <f t="shared" si="45"/>
        <v>1</v>
      </c>
      <c r="G170" s="40">
        <f t="shared" si="46"/>
        <v>1</v>
      </c>
      <c r="H170" s="40" t="str">
        <f t="shared" si="47"/>
        <v>02</v>
      </c>
      <c r="I170" s="40" t="str">
        <f t="shared" si="48"/>
        <v>26</v>
      </c>
    </row>
    <row r="171" spans="1:9" ht="12.75" customHeight="1" x14ac:dyDescent="0.2">
      <c r="A171" s="49" t="s">
        <v>939</v>
      </c>
      <c r="B171" s="39">
        <f t="shared" si="41"/>
        <v>824</v>
      </c>
      <c r="C171" s="48">
        <f t="shared" si="42"/>
        <v>1082</v>
      </c>
      <c r="D171" s="40" t="str">
        <f t="shared" si="43"/>
        <v>10</v>
      </c>
      <c r="E171" s="40" t="str">
        <f t="shared" si="44"/>
        <v>4</v>
      </c>
      <c r="F171" s="40" t="str">
        <f t="shared" si="45"/>
        <v>1</v>
      </c>
      <c r="G171" s="40">
        <f t="shared" si="46"/>
        <v>1</v>
      </c>
      <c r="H171" s="40" t="str">
        <f t="shared" si="47"/>
        <v>03</v>
      </c>
      <c r="I171" s="40" t="str">
        <f t="shared" si="48"/>
        <v>03</v>
      </c>
    </row>
    <row r="172" spans="1:9" ht="12.75" customHeight="1" x14ac:dyDescent="0.2">
      <c r="A172" s="49" t="s">
        <v>940</v>
      </c>
      <c r="B172" s="39">
        <f t="shared" si="41"/>
        <v>799</v>
      </c>
      <c r="C172" s="48">
        <f t="shared" si="42"/>
        <v>1049</v>
      </c>
      <c r="D172" s="40" t="str">
        <f t="shared" si="43"/>
        <v>10</v>
      </c>
      <c r="E172" s="40" t="str">
        <f t="shared" si="44"/>
        <v>4</v>
      </c>
      <c r="F172" s="40" t="str">
        <f t="shared" si="45"/>
        <v>1</v>
      </c>
      <c r="G172" s="40">
        <f t="shared" si="46"/>
        <v>1</v>
      </c>
      <c r="H172" s="40" t="str">
        <f t="shared" si="47"/>
        <v>03</v>
      </c>
      <c r="I172" s="40" t="str">
        <f t="shared" si="48"/>
        <v>41</v>
      </c>
    </row>
    <row r="173" spans="1:9" ht="12.75" customHeight="1" x14ac:dyDescent="0.2">
      <c r="A173" s="49" t="s">
        <v>941</v>
      </c>
      <c r="B173" s="39">
        <f t="shared" si="41"/>
        <v>899</v>
      </c>
      <c r="C173" s="48">
        <f t="shared" si="42"/>
        <v>1181</v>
      </c>
      <c r="D173" s="40" t="str">
        <f t="shared" si="43"/>
        <v>10</v>
      </c>
      <c r="E173" s="40" t="str">
        <f t="shared" si="44"/>
        <v>4</v>
      </c>
      <c r="F173" s="40" t="str">
        <f t="shared" si="45"/>
        <v>1</v>
      </c>
      <c r="G173" s="40">
        <f t="shared" si="46"/>
        <v>1</v>
      </c>
      <c r="H173" s="40" t="str">
        <f t="shared" si="47"/>
        <v>03</v>
      </c>
      <c r="I173" s="40" t="str">
        <f t="shared" si="48"/>
        <v>LO</v>
      </c>
    </row>
    <row r="174" spans="1:9" ht="12.75" customHeight="1" x14ac:dyDescent="0.2">
      <c r="A174" s="49" t="s">
        <v>942</v>
      </c>
      <c r="B174" s="39">
        <f t="shared" si="41"/>
        <v>774</v>
      </c>
      <c r="C174" s="48">
        <f t="shared" si="42"/>
        <v>1016</v>
      </c>
      <c r="D174" s="40" t="str">
        <f t="shared" si="43"/>
        <v>10</v>
      </c>
      <c r="E174" s="40" t="str">
        <f t="shared" si="44"/>
        <v>4</v>
      </c>
      <c r="F174" s="40" t="str">
        <f t="shared" si="45"/>
        <v>1</v>
      </c>
      <c r="G174" s="40">
        <f t="shared" si="46"/>
        <v>1</v>
      </c>
      <c r="H174" s="40" t="str">
        <f t="shared" si="47"/>
        <v>05</v>
      </c>
      <c r="I174" s="40" t="str">
        <f t="shared" si="48"/>
        <v>05</v>
      </c>
    </row>
    <row r="175" spans="1:9" ht="12.75" customHeight="1" x14ac:dyDescent="0.2">
      <c r="A175" s="49" t="s">
        <v>967</v>
      </c>
      <c r="B175" s="39">
        <f t="shared" si="41"/>
        <v>774</v>
      </c>
      <c r="C175" s="48">
        <f t="shared" si="42"/>
        <v>1016</v>
      </c>
      <c r="D175" s="40" t="str">
        <f t="shared" si="43"/>
        <v>10</v>
      </c>
      <c r="E175" s="40" t="str">
        <f t="shared" si="44"/>
        <v>4</v>
      </c>
      <c r="F175" s="40" t="str">
        <f t="shared" si="45"/>
        <v>1</v>
      </c>
      <c r="G175" s="40">
        <f t="shared" si="46"/>
        <v>1</v>
      </c>
      <c r="H175" s="40" t="str">
        <f t="shared" si="47"/>
        <v>05</v>
      </c>
      <c r="I175" s="40" t="str">
        <f t="shared" si="48"/>
        <v>41</v>
      </c>
    </row>
    <row r="176" spans="1:9" ht="12.75" customHeight="1" x14ac:dyDescent="0.2">
      <c r="A176" s="49" t="s">
        <v>943</v>
      </c>
      <c r="B176" s="39">
        <f t="shared" si="41"/>
        <v>874</v>
      </c>
      <c r="C176" s="48">
        <f t="shared" si="42"/>
        <v>1148</v>
      </c>
      <c r="D176" s="40" t="str">
        <f t="shared" si="43"/>
        <v>10</v>
      </c>
      <c r="E176" s="40" t="str">
        <f t="shared" si="44"/>
        <v>4</v>
      </c>
      <c r="F176" s="40" t="str">
        <f t="shared" si="45"/>
        <v>1</v>
      </c>
      <c r="G176" s="40">
        <f t="shared" si="46"/>
        <v>1</v>
      </c>
      <c r="H176" s="40" t="str">
        <f t="shared" si="47"/>
        <v>05</v>
      </c>
      <c r="I176" s="40" t="str">
        <f t="shared" si="48"/>
        <v>LO</v>
      </c>
    </row>
    <row r="177" spans="1:9" ht="12.75" customHeight="1" x14ac:dyDescent="0.2">
      <c r="A177" s="49" t="s">
        <v>944</v>
      </c>
      <c r="B177" s="39" t="e">
        <f t="shared" si="41"/>
        <v>#N/A</v>
      </c>
      <c r="C177" s="48" t="e">
        <f t="shared" si="42"/>
        <v>#N/A</v>
      </c>
      <c r="D177" s="40" t="str">
        <f t="shared" si="43"/>
        <v>10</v>
      </c>
      <c r="E177" s="40" t="str">
        <f t="shared" si="44"/>
        <v>4</v>
      </c>
      <c r="F177" s="40" t="str">
        <f t="shared" si="45"/>
        <v>1</v>
      </c>
      <c r="G177" s="40">
        <f t="shared" si="46"/>
        <v>1</v>
      </c>
      <c r="H177" s="40" t="str">
        <f t="shared" si="47"/>
        <v>26</v>
      </c>
      <c r="I177" s="40" t="str">
        <f t="shared" si="48"/>
        <v>6D</v>
      </c>
    </row>
    <row r="178" spans="1:9" ht="12.75" customHeight="1" x14ac:dyDescent="0.2">
      <c r="A178" s="49" t="s">
        <v>841</v>
      </c>
      <c r="B178" s="39">
        <f t="shared" si="41"/>
        <v>774</v>
      </c>
      <c r="C178" s="48">
        <f t="shared" si="42"/>
        <v>1016</v>
      </c>
      <c r="D178" s="40" t="str">
        <f t="shared" si="43"/>
        <v>10</v>
      </c>
      <c r="E178" s="40" t="str">
        <f t="shared" si="44"/>
        <v>4</v>
      </c>
      <c r="F178" s="40" t="str">
        <f t="shared" si="45"/>
        <v>1</v>
      </c>
      <c r="G178" s="40">
        <f t="shared" si="46"/>
        <v>1</v>
      </c>
      <c r="H178" s="40" t="str">
        <f t="shared" si="47"/>
        <v>26</v>
      </c>
      <c r="I178" s="40" t="str">
        <f t="shared" si="48"/>
        <v>41</v>
      </c>
    </row>
    <row r="179" spans="1:9" ht="12.75" customHeight="1" x14ac:dyDescent="0.2">
      <c r="A179" s="49" t="s">
        <v>945</v>
      </c>
      <c r="B179" s="39">
        <f t="shared" si="41"/>
        <v>874</v>
      </c>
      <c r="C179" s="48">
        <f t="shared" si="42"/>
        <v>1148</v>
      </c>
      <c r="D179" s="40" t="str">
        <f t="shared" si="43"/>
        <v>10</v>
      </c>
      <c r="E179" s="40" t="str">
        <f t="shared" si="44"/>
        <v>4</v>
      </c>
      <c r="F179" s="40" t="str">
        <f t="shared" si="45"/>
        <v>1</v>
      </c>
      <c r="G179" s="40">
        <f t="shared" si="46"/>
        <v>1</v>
      </c>
      <c r="H179" s="40" t="str">
        <f t="shared" si="47"/>
        <v>26</v>
      </c>
      <c r="I179" s="40" t="str">
        <f t="shared" si="48"/>
        <v>LO</v>
      </c>
    </row>
    <row r="180" spans="1:9" ht="12.75" customHeight="1" x14ac:dyDescent="0.2">
      <c r="A180" s="49" t="s">
        <v>946</v>
      </c>
      <c r="B180" s="39">
        <f t="shared" si="41"/>
        <v>799</v>
      </c>
      <c r="C180" s="48">
        <f t="shared" si="42"/>
        <v>1049</v>
      </c>
      <c r="D180" s="40" t="str">
        <f t="shared" si="43"/>
        <v>10</v>
      </c>
      <c r="E180" s="40" t="str">
        <f t="shared" si="44"/>
        <v>4</v>
      </c>
      <c r="F180" s="40" t="str">
        <f t="shared" si="45"/>
        <v>1</v>
      </c>
      <c r="G180" s="40">
        <f t="shared" si="46"/>
        <v>1</v>
      </c>
      <c r="H180" s="40" t="str">
        <f t="shared" si="47"/>
        <v>02</v>
      </c>
      <c r="I180" s="40" t="str">
        <f t="shared" si="48"/>
        <v>26</v>
      </c>
    </row>
    <row r="181" spans="1:9" ht="12.75" customHeight="1" x14ac:dyDescent="0.2">
      <c r="A181" s="49" t="s">
        <v>1911</v>
      </c>
      <c r="B181" s="39">
        <f t="shared" si="41"/>
        <v>799</v>
      </c>
      <c r="C181" s="48">
        <f t="shared" si="42"/>
        <v>1049</v>
      </c>
      <c r="D181" s="40" t="str">
        <f t="shared" si="43"/>
        <v>10</v>
      </c>
      <c r="E181" s="40" t="str">
        <f t="shared" si="44"/>
        <v>4</v>
      </c>
      <c r="F181" s="40" t="str">
        <f t="shared" si="45"/>
        <v>1</v>
      </c>
      <c r="G181" s="40">
        <f t="shared" si="46"/>
        <v>1</v>
      </c>
      <c r="H181" s="40" t="str">
        <f t="shared" si="47"/>
        <v>02</v>
      </c>
      <c r="I181" s="40" t="str">
        <f t="shared" si="48"/>
        <v>41</v>
      </c>
    </row>
    <row r="182" spans="1:9" ht="12.75" customHeight="1" x14ac:dyDescent="0.2">
      <c r="A182" s="49" t="s">
        <v>947</v>
      </c>
      <c r="B182" s="39">
        <f t="shared" si="41"/>
        <v>824</v>
      </c>
      <c r="C182" s="48">
        <f t="shared" si="42"/>
        <v>1082</v>
      </c>
      <c r="D182" s="40" t="str">
        <f t="shared" si="43"/>
        <v>10</v>
      </c>
      <c r="E182" s="40" t="str">
        <f t="shared" si="44"/>
        <v>4</v>
      </c>
      <c r="F182" s="40" t="str">
        <f t="shared" si="45"/>
        <v>1</v>
      </c>
      <c r="G182" s="40">
        <f t="shared" si="46"/>
        <v>1</v>
      </c>
      <c r="H182" s="40" t="str">
        <f t="shared" si="47"/>
        <v>03</v>
      </c>
      <c r="I182" s="40" t="str">
        <f t="shared" si="48"/>
        <v>03</v>
      </c>
    </row>
    <row r="183" spans="1:9" ht="12.75" customHeight="1" x14ac:dyDescent="0.2">
      <c r="A183" s="49" t="s">
        <v>842</v>
      </c>
      <c r="B183" s="39">
        <f t="shared" si="41"/>
        <v>799</v>
      </c>
      <c r="C183" s="48">
        <f t="shared" si="42"/>
        <v>1049</v>
      </c>
      <c r="D183" s="40" t="str">
        <f t="shared" si="43"/>
        <v>10</v>
      </c>
      <c r="E183" s="40" t="str">
        <f t="shared" si="44"/>
        <v>4</v>
      </c>
      <c r="F183" s="40" t="str">
        <f t="shared" si="45"/>
        <v>1</v>
      </c>
      <c r="G183" s="40">
        <f t="shared" si="46"/>
        <v>1</v>
      </c>
      <c r="H183" s="40" t="str">
        <f t="shared" si="47"/>
        <v>03</v>
      </c>
      <c r="I183" s="40" t="str">
        <f t="shared" si="48"/>
        <v>41</v>
      </c>
    </row>
    <row r="184" spans="1:9" ht="12.75" customHeight="1" x14ac:dyDescent="0.2">
      <c r="A184" s="51" t="s">
        <v>948</v>
      </c>
      <c r="B184" s="39">
        <f t="shared" si="41"/>
        <v>899</v>
      </c>
      <c r="C184" s="48">
        <f t="shared" si="42"/>
        <v>1181</v>
      </c>
      <c r="D184" s="40" t="str">
        <f t="shared" si="43"/>
        <v>10</v>
      </c>
      <c r="E184" s="40" t="str">
        <f t="shared" si="44"/>
        <v>4</v>
      </c>
      <c r="F184" s="40" t="str">
        <f t="shared" si="45"/>
        <v>1</v>
      </c>
      <c r="G184" s="40">
        <f t="shared" si="46"/>
        <v>1</v>
      </c>
      <c r="H184" s="40" t="str">
        <f t="shared" si="47"/>
        <v>03</v>
      </c>
      <c r="I184" s="40" t="str">
        <f t="shared" si="48"/>
        <v>LO</v>
      </c>
    </row>
    <row r="185" spans="1:9" ht="12.75" customHeight="1" x14ac:dyDescent="0.2">
      <c r="A185" s="51" t="s">
        <v>949</v>
      </c>
      <c r="B185" s="39">
        <f t="shared" si="41"/>
        <v>774</v>
      </c>
      <c r="C185" s="48">
        <f t="shared" si="42"/>
        <v>1016</v>
      </c>
      <c r="D185" s="40" t="str">
        <f t="shared" si="43"/>
        <v>10</v>
      </c>
      <c r="E185" s="40" t="str">
        <f t="shared" si="44"/>
        <v>4</v>
      </c>
      <c r="F185" s="40" t="str">
        <f t="shared" si="45"/>
        <v>1</v>
      </c>
      <c r="G185" s="40">
        <f t="shared" si="46"/>
        <v>1</v>
      </c>
      <c r="H185" s="40" t="str">
        <f t="shared" si="47"/>
        <v>05</v>
      </c>
      <c r="I185" s="40" t="str">
        <f t="shared" si="48"/>
        <v>05</v>
      </c>
    </row>
    <row r="186" spans="1:9" ht="12.75" customHeight="1" x14ac:dyDescent="0.2">
      <c r="A186" s="51" t="s">
        <v>843</v>
      </c>
      <c r="B186" s="39">
        <f t="shared" si="41"/>
        <v>774</v>
      </c>
      <c r="C186" s="48">
        <f t="shared" si="42"/>
        <v>1016</v>
      </c>
      <c r="D186" s="40" t="str">
        <f t="shared" si="43"/>
        <v>10</v>
      </c>
      <c r="E186" s="40" t="str">
        <f t="shared" si="44"/>
        <v>4</v>
      </c>
      <c r="F186" s="40" t="str">
        <f t="shared" si="45"/>
        <v>1</v>
      </c>
      <c r="G186" s="40">
        <f t="shared" si="46"/>
        <v>1</v>
      </c>
      <c r="H186" s="40" t="str">
        <f t="shared" si="47"/>
        <v>05</v>
      </c>
      <c r="I186" s="40" t="str">
        <f t="shared" si="48"/>
        <v>41</v>
      </c>
    </row>
    <row r="187" spans="1:9" ht="12.75" customHeight="1" x14ac:dyDescent="0.2">
      <c r="A187" s="51" t="s">
        <v>950</v>
      </c>
      <c r="B187" s="39">
        <f t="shared" si="41"/>
        <v>874</v>
      </c>
      <c r="C187" s="48">
        <f t="shared" si="42"/>
        <v>1148</v>
      </c>
      <c r="D187" s="40" t="str">
        <f t="shared" si="43"/>
        <v>10</v>
      </c>
      <c r="E187" s="40" t="str">
        <f t="shared" si="44"/>
        <v>4</v>
      </c>
      <c r="F187" s="40" t="str">
        <f t="shared" si="45"/>
        <v>1</v>
      </c>
      <c r="G187" s="40">
        <f t="shared" si="46"/>
        <v>1</v>
      </c>
      <c r="H187" s="40" t="str">
        <f t="shared" si="47"/>
        <v>05</v>
      </c>
      <c r="I187" s="40" t="str">
        <f t="shared" si="48"/>
        <v>LO</v>
      </c>
    </row>
    <row r="188" spans="1:9" ht="12.75" customHeight="1" x14ac:dyDescent="0.2">
      <c r="A188" s="51" t="s">
        <v>951</v>
      </c>
      <c r="B188" s="39" t="e">
        <f t="shared" si="41"/>
        <v>#N/A</v>
      </c>
      <c r="C188" s="48" t="e">
        <f t="shared" si="42"/>
        <v>#N/A</v>
      </c>
      <c r="D188" s="40" t="str">
        <f t="shared" si="43"/>
        <v>10</v>
      </c>
      <c r="E188" s="40" t="str">
        <f t="shared" si="44"/>
        <v>4</v>
      </c>
      <c r="F188" s="40" t="str">
        <f t="shared" si="45"/>
        <v>1</v>
      </c>
      <c r="G188" s="40">
        <f t="shared" si="46"/>
        <v>1</v>
      </c>
      <c r="H188" s="40" t="str">
        <f t="shared" si="47"/>
        <v>26</v>
      </c>
      <c r="I188" s="40" t="str">
        <f t="shared" si="48"/>
        <v>6D</v>
      </c>
    </row>
    <row r="189" spans="1:9" ht="12.75" customHeight="1" x14ac:dyDescent="0.2">
      <c r="A189" s="51" t="s">
        <v>844</v>
      </c>
      <c r="B189" s="39">
        <f t="shared" si="41"/>
        <v>774</v>
      </c>
      <c r="C189" s="48">
        <f t="shared" si="42"/>
        <v>1016</v>
      </c>
      <c r="D189" s="40" t="str">
        <f t="shared" si="43"/>
        <v>10</v>
      </c>
      <c r="E189" s="40" t="str">
        <f t="shared" si="44"/>
        <v>4</v>
      </c>
      <c r="F189" s="40" t="str">
        <f t="shared" si="45"/>
        <v>1</v>
      </c>
      <c r="G189" s="40">
        <f t="shared" si="46"/>
        <v>1</v>
      </c>
      <c r="H189" s="40" t="str">
        <f t="shared" si="47"/>
        <v>26</v>
      </c>
      <c r="I189" s="40" t="str">
        <f t="shared" si="48"/>
        <v>41</v>
      </c>
    </row>
    <row r="190" spans="1:9" ht="12.75" customHeight="1" x14ac:dyDescent="0.2">
      <c r="A190" s="51" t="s">
        <v>968</v>
      </c>
      <c r="B190" s="39">
        <f t="shared" si="41"/>
        <v>874</v>
      </c>
      <c r="C190" s="48">
        <f t="shared" si="42"/>
        <v>1148</v>
      </c>
      <c r="D190" s="40" t="str">
        <f t="shared" si="43"/>
        <v>10</v>
      </c>
      <c r="E190" s="40" t="str">
        <f t="shared" si="44"/>
        <v>4</v>
      </c>
      <c r="F190" s="40" t="str">
        <f t="shared" si="45"/>
        <v>1</v>
      </c>
      <c r="G190" s="40">
        <f t="shared" si="46"/>
        <v>1</v>
      </c>
      <c r="H190" s="40" t="str">
        <f t="shared" si="47"/>
        <v>26</v>
      </c>
      <c r="I190" s="40" t="str">
        <f t="shared" si="48"/>
        <v>LO</v>
      </c>
    </row>
    <row r="191" spans="1:9" ht="12.75" customHeight="1" x14ac:dyDescent="0.2">
      <c r="A191" s="51" t="s">
        <v>952</v>
      </c>
      <c r="B191" s="39">
        <f t="shared" si="41"/>
        <v>874</v>
      </c>
      <c r="C191" s="48">
        <f t="shared" si="42"/>
        <v>1148</v>
      </c>
      <c r="D191" s="40" t="str">
        <f t="shared" si="43"/>
        <v>10</v>
      </c>
      <c r="E191" s="40" t="str">
        <f t="shared" si="44"/>
        <v>4</v>
      </c>
      <c r="F191" s="40" t="str">
        <f t="shared" si="45"/>
        <v>1</v>
      </c>
      <c r="G191" s="40">
        <f t="shared" si="46"/>
        <v>1</v>
      </c>
      <c r="H191" s="40" t="str">
        <f t="shared" si="47"/>
        <v>26</v>
      </c>
      <c r="I191" s="40" t="str">
        <f t="shared" si="48"/>
        <v>LO</v>
      </c>
    </row>
    <row r="192" spans="1:9" ht="12.75" customHeight="1" x14ac:dyDescent="0.2">
      <c r="A192" s="51" t="s">
        <v>969</v>
      </c>
      <c r="B192" s="39">
        <f t="shared" si="41"/>
        <v>774</v>
      </c>
      <c r="C192" s="48">
        <f t="shared" si="42"/>
        <v>1016</v>
      </c>
      <c r="D192" s="40" t="str">
        <f t="shared" si="43"/>
        <v>10</v>
      </c>
      <c r="E192" s="40" t="str">
        <f t="shared" si="44"/>
        <v>4</v>
      </c>
      <c r="F192" s="40" t="str">
        <f t="shared" si="45"/>
        <v>2</v>
      </c>
      <c r="G192" s="40">
        <f t="shared" si="46"/>
        <v>1</v>
      </c>
      <c r="H192" s="40" t="str">
        <f t="shared" si="47"/>
        <v>26</v>
      </c>
      <c r="I192" s="40" t="str">
        <f t="shared" si="48"/>
        <v>41</v>
      </c>
    </row>
    <row r="193" spans="1:9" ht="12.75" customHeight="1" x14ac:dyDescent="0.2">
      <c r="A193" s="52" t="s">
        <v>1912</v>
      </c>
      <c r="B193" s="39">
        <f t="shared" si="41"/>
        <v>874</v>
      </c>
      <c r="C193" s="48">
        <f t="shared" si="42"/>
        <v>1148</v>
      </c>
      <c r="D193" s="40" t="str">
        <f t="shared" si="43"/>
        <v>10</v>
      </c>
      <c r="E193" s="40" t="str">
        <f t="shared" si="44"/>
        <v>4</v>
      </c>
      <c r="F193" s="40" t="str">
        <f t="shared" si="45"/>
        <v>2</v>
      </c>
      <c r="G193" s="40">
        <f t="shared" si="46"/>
        <v>1</v>
      </c>
      <c r="H193" s="40" t="str">
        <f t="shared" si="47"/>
        <v>26</v>
      </c>
      <c r="I193" s="40" t="str">
        <f t="shared" si="48"/>
        <v>LO</v>
      </c>
    </row>
    <row r="194" spans="1:9" ht="12.75" customHeight="1" x14ac:dyDescent="0.2">
      <c r="A194" s="52" t="s">
        <v>970</v>
      </c>
      <c r="B194" s="39">
        <f t="shared" si="41"/>
        <v>799</v>
      </c>
      <c r="C194" s="48">
        <f t="shared" si="42"/>
        <v>1049</v>
      </c>
      <c r="D194" s="40" t="str">
        <f t="shared" si="43"/>
        <v>10</v>
      </c>
      <c r="E194" s="40" t="str">
        <f t="shared" si="44"/>
        <v>4</v>
      </c>
      <c r="F194" s="40" t="str">
        <f t="shared" si="45"/>
        <v>2</v>
      </c>
      <c r="G194" s="40">
        <f t="shared" si="46"/>
        <v>1</v>
      </c>
      <c r="H194" s="40" t="str">
        <f t="shared" si="47"/>
        <v>03</v>
      </c>
      <c r="I194" s="40" t="str">
        <f t="shared" si="48"/>
        <v>41</v>
      </c>
    </row>
    <row r="195" spans="1:9" ht="12.75" customHeight="1" x14ac:dyDescent="0.2">
      <c r="A195" s="52" t="s">
        <v>977</v>
      </c>
      <c r="B195" s="39">
        <f t="shared" si="41"/>
        <v>774</v>
      </c>
      <c r="C195" s="48">
        <f t="shared" si="42"/>
        <v>1016</v>
      </c>
      <c r="D195" s="40" t="str">
        <f t="shared" si="43"/>
        <v>10</v>
      </c>
      <c r="E195" s="40" t="str">
        <f t="shared" si="44"/>
        <v>4</v>
      </c>
      <c r="F195" s="40" t="str">
        <f t="shared" si="45"/>
        <v>2</v>
      </c>
      <c r="G195" s="40">
        <f t="shared" si="46"/>
        <v>1</v>
      </c>
      <c r="H195" s="40" t="str">
        <f t="shared" si="47"/>
        <v>05</v>
      </c>
      <c r="I195" s="40" t="str">
        <f t="shared" si="48"/>
        <v>41</v>
      </c>
    </row>
    <row r="196" spans="1:9" ht="12.75" customHeight="1" x14ac:dyDescent="0.2">
      <c r="A196" s="52" t="s">
        <v>981</v>
      </c>
      <c r="B196" s="39">
        <f t="shared" si="41"/>
        <v>774</v>
      </c>
      <c r="C196" s="48">
        <f t="shared" si="42"/>
        <v>1016</v>
      </c>
      <c r="D196" s="40" t="str">
        <f t="shared" si="43"/>
        <v>10</v>
      </c>
      <c r="E196" s="40" t="str">
        <f t="shared" si="44"/>
        <v>4</v>
      </c>
      <c r="F196" s="40" t="str">
        <f t="shared" si="45"/>
        <v>2</v>
      </c>
      <c r="G196" s="40">
        <f t="shared" si="46"/>
        <v>1</v>
      </c>
      <c r="H196" s="40" t="str">
        <f t="shared" si="47"/>
        <v>26</v>
      </c>
      <c r="I196" s="40" t="str">
        <f t="shared" si="48"/>
        <v>41</v>
      </c>
    </row>
    <row r="197" spans="1:9" ht="12.75" customHeight="1" x14ac:dyDescent="0.2">
      <c r="A197" s="38" t="s">
        <v>953</v>
      </c>
      <c r="B197" s="39">
        <f t="shared" si="41"/>
        <v>774</v>
      </c>
      <c r="C197" s="48">
        <f t="shared" si="42"/>
        <v>1016</v>
      </c>
      <c r="D197" s="40" t="str">
        <f t="shared" si="43"/>
        <v>10</v>
      </c>
      <c r="E197" s="40" t="str">
        <f t="shared" si="44"/>
        <v>4</v>
      </c>
      <c r="F197" s="40" t="str">
        <f t="shared" si="45"/>
        <v>5</v>
      </c>
      <c r="G197" s="40">
        <f t="shared" si="46"/>
        <v>1</v>
      </c>
      <c r="H197" s="40" t="str">
        <f t="shared" si="47"/>
        <v>26</v>
      </c>
      <c r="I197" s="40" t="str">
        <f t="shared" si="48"/>
        <v>41</v>
      </c>
    </row>
    <row r="198" spans="1:9" ht="12.75" customHeight="1" x14ac:dyDescent="0.2">
      <c r="A198" s="38" t="s">
        <v>979</v>
      </c>
      <c r="B198" s="39">
        <f t="shared" si="41"/>
        <v>774</v>
      </c>
      <c r="C198" s="48">
        <f t="shared" si="42"/>
        <v>1016</v>
      </c>
      <c r="D198" s="40" t="str">
        <f t="shared" si="43"/>
        <v>10</v>
      </c>
      <c r="E198" s="40" t="str">
        <f t="shared" si="44"/>
        <v>4</v>
      </c>
      <c r="F198" s="40" t="str">
        <f t="shared" si="45"/>
        <v>5</v>
      </c>
      <c r="G198" s="40">
        <f t="shared" si="46"/>
        <v>1</v>
      </c>
      <c r="H198" s="40" t="str">
        <f t="shared" si="47"/>
        <v>26</v>
      </c>
      <c r="I198" s="40" t="str">
        <f t="shared" si="48"/>
        <v>41</v>
      </c>
    </row>
    <row r="199" spans="1:9" ht="12.75" customHeight="1" x14ac:dyDescent="0.2">
      <c r="A199" s="38" t="s">
        <v>954</v>
      </c>
      <c r="B199" s="39">
        <f t="shared" si="41"/>
        <v>774</v>
      </c>
      <c r="C199" s="48">
        <f t="shared" si="42"/>
        <v>1016</v>
      </c>
      <c r="D199" s="40" t="str">
        <f t="shared" si="43"/>
        <v>10</v>
      </c>
      <c r="E199" s="40" t="str">
        <f t="shared" si="44"/>
        <v>4</v>
      </c>
      <c r="F199" s="40" t="str">
        <f t="shared" si="45"/>
        <v>5</v>
      </c>
      <c r="G199" s="40">
        <f t="shared" si="46"/>
        <v>1</v>
      </c>
      <c r="H199" s="40" t="str">
        <f t="shared" si="47"/>
        <v>26</v>
      </c>
      <c r="I199" s="40" t="str">
        <f t="shared" si="48"/>
        <v>41</v>
      </c>
    </row>
    <row r="200" spans="1:9" ht="12.75" customHeight="1" x14ac:dyDescent="0.2">
      <c r="A200" s="38" t="s">
        <v>955</v>
      </c>
      <c r="B200" s="39">
        <f t="shared" si="41"/>
        <v>799</v>
      </c>
      <c r="C200" s="48">
        <f t="shared" si="42"/>
        <v>1049</v>
      </c>
      <c r="D200" s="40" t="str">
        <f t="shared" si="43"/>
        <v>10</v>
      </c>
      <c r="E200" s="40" t="str">
        <f t="shared" si="44"/>
        <v>4</v>
      </c>
      <c r="F200" s="40" t="str">
        <f t="shared" si="45"/>
        <v>5</v>
      </c>
      <c r="G200" s="40">
        <f t="shared" si="46"/>
        <v>1</v>
      </c>
      <c r="H200" s="40" t="str">
        <f t="shared" si="47"/>
        <v>05</v>
      </c>
      <c r="I200" s="40" t="str">
        <f t="shared" si="48"/>
        <v>03</v>
      </c>
    </row>
    <row r="201" spans="1:9" ht="12.75" customHeight="1" x14ac:dyDescent="0.2">
      <c r="A201" s="38" t="s">
        <v>845</v>
      </c>
      <c r="B201" s="39">
        <f t="shared" si="41"/>
        <v>774</v>
      </c>
      <c r="C201" s="48">
        <f t="shared" si="42"/>
        <v>1016</v>
      </c>
      <c r="D201" s="40" t="str">
        <f t="shared" si="43"/>
        <v>10</v>
      </c>
      <c r="E201" s="40" t="str">
        <f t="shared" si="44"/>
        <v>4</v>
      </c>
      <c r="F201" s="40" t="str">
        <f t="shared" si="45"/>
        <v>5</v>
      </c>
      <c r="G201" s="40">
        <f t="shared" si="46"/>
        <v>1</v>
      </c>
      <c r="H201" s="40" t="str">
        <f t="shared" ref="H201:H202" si="49">TRIM(MID(A201,5+G201,2))</f>
        <v>05</v>
      </c>
      <c r="I201" s="40" t="str">
        <f t="shared" si="48"/>
        <v>41</v>
      </c>
    </row>
    <row r="202" spans="1:9" ht="12.75" customHeight="1" x14ac:dyDescent="0.2">
      <c r="A202" s="38" t="s">
        <v>971</v>
      </c>
      <c r="B202" s="39">
        <f t="shared" si="41"/>
        <v>774</v>
      </c>
      <c r="C202" s="48">
        <f t="shared" si="42"/>
        <v>1016</v>
      </c>
      <c r="D202" s="40" t="str">
        <f t="shared" si="43"/>
        <v>10</v>
      </c>
      <c r="E202" s="40" t="str">
        <f t="shared" si="44"/>
        <v>4</v>
      </c>
      <c r="F202" s="40" t="str">
        <f t="shared" si="45"/>
        <v>5</v>
      </c>
      <c r="G202" s="40">
        <f t="shared" si="46"/>
        <v>1</v>
      </c>
      <c r="H202" s="40" t="str">
        <f t="shared" si="49"/>
        <v>26</v>
      </c>
      <c r="I202" s="40" t="str">
        <f t="shared" si="48"/>
        <v>41</v>
      </c>
    </row>
    <row r="203" spans="1:9" ht="12.75" customHeight="1" x14ac:dyDescent="0.2">
      <c r="D203" s="38"/>
      <c r="E203" s="38"/>
      <c r="F203" s="38"/>
      <c r="G203" s="38"/>
      <c r="H203" s="38"/>
      <c r="I203" s="38"/>
    </row>
    <row r="204" spans="1:9" ht="12.75" customHeight="1" x14ac:dyDescent="0.2">
      <c r="D204" s="38"/>
      <c r="E204" s="38"/>
      <c r="F204" s="38"/>
      <c r="G204" s="38"/>
      <c r="H204" s="38"/>
      <c r="I204" s="38"/>
    </row>
    <row r="205" spans="1:9" ht="12.75" customHeight="1" x14ac:dyDescent="0.2">
      <c r="D205" s="38"/>
      <c r="E205" s="38"/>
      <c r="F205" s="38"/>
      <c r="G205" s="38"/>
      <c r="H205" s="38"/>
      <c r="I205" s="38"/>
    </row>
    <row r="206" spans="1:9" ht="12.75" customHeight="1" x14ac:dyDescent="0.2">
      <c r="D206" s="38"/>
      <c r="E206" s="38"/>
      <c r="F206" s="38"/>
      <c r="G206" s="38"/>
      <c r="H206" s="38"/>
      <c r="I206" s="38"/>
    </row>
    <row r="207" spans="1:9" ht="12.75" customHeight="1" x14ac:dyDescent="0.2">
      <c r="D207" s="38"/>
      <c r="E207" s="38"/>
      <c r="F207" s="38"/>
      <c r="G207" s="38"/>
      <c r="H207" s="38"/>
      <c r="I207" s="38"/>
    </row>
    <row r="208" spans="1:9" ht="12.75" customHeight="1" x14ac:dyDescent="0.2">
      <c r="D208" s="38"/>
      <c r="E208" s="38"/>
      <c r="F208" s="38"/>
      <c r="G208" s="38"/>
      <c r="H208" s="38"/>
      <c r="I208" s="38"/>
    </row>
    <row r="209" spans="4:9" ht="12.75" customHeight="1" x14ac:dyDescent="0.2">
      <c r="D209" s="38"/>
      <c r="E209" s="38"/>
      <c r="F209" s="38"/>
      <c r="G209" s="38"/>
      <c r="H209" s="38"/>
      <c r="I209" s="38"/>
    </row>
    <row r="210" spans="4:9" ht="12.75" customHeight="1" x14ac:dyDescent="0.2">
      <c r="D210" s="38"/>
      <c r="E210" s="38"/>
      <c r="F210" s="38"/>
      <c r="G210" s="38"/>
      <c r="H210" s="38"/>
      <c r="I210" s="38"/>
    </row>
    <row r="211" spans="4:9" ht="12.75" customHeight="1" x14ac:dyDescent="0.2">
      <c r="D211" s="38"/>
      <c r="E211" s="38"/>
      <c r="F211" s="38"/>
      <c r="G211" s="38"/>
      <c r="H211" s="38"/>
      <c r="I211" s="38"/>
    </row>
    <row r="212" spans="4:9" ht="12.75" customHeight="1" x14ac:dyDescent="0.2">
      <c r="D212" s="38"/>
      <c r="E212" s="38"/>
      <c r="F212" s="38"/>
      <c r="G212" s="38"/>
      <c r="H212" s="38"/>
      <c r="I212" s="38"/>
    </row>
    <row r="213" spans="4:9" ht="12.75" customHeight="1" x14ac:dyDescent="0.2">
      <c r="D213" s="38"/>
      <c r="E213" s="38"/>
      <c r="F213" s="38"/>
      <c r="G213" s="38"/>
      <c r="H213" s="38"/>
      <c r="I213" s="38"/>
    </row>
    <row r="214" spans="4:9" ht="12.75" customHeight="1" x14ac:dyDescent="0.2">
      <c r="D214" s="38"/>
      <c r="E214" s="38"/>
      <c r="F214" s="38"/>
      <c r="G214" s="38"/>
      <c r="H214" s="38"/>
      <c r="I214" s="38"/>
    </row>
    <row r="215" spans="4:9" ht="12.75" customHeight="1" x14ac:dyDescent="0.2">
      <c r="D215" s="38"/>
      <c r="E215" s="38"/>
      <c r="F215" s="38"/>
      <c r="G215" s="38"/>
      <c r="H215" s="38"/>
      <c r="I215" s="38"/>
    </row>
    <row r="216" spans="4:9" ht="12.75" customHeight="1" x14ac:dyDescent="0.2">
      <c r="D216" s="38"/>
      <c r="E216" s="38"/>
      <c r="F216" s="38"/>
      <c r="G216" s="38"/>
      <c r="H216" s="38"/>
      <c r="I216" s="38"/>
    </row>
    <row r="217" spans="4:9" ht="12.75" customHeight="1" x14ac:dyDescent="0.2">
      <c r="D217" s="38"/>
      <c r="E217" s="38"/>
      <c r="F217" s="38"/>
      <c r="G217" s="38"/>
      <c r="H217" s="38"/>
      <c r="I217" s="38"/>
    </row>
    <row r="218" spans="4:9" ht="12.75" customHeight="1" x14ac:dyDescent="0.2">
      <c r="D218" s="38"/>
      <c r="E218" s="38"/>
      <c r="F218" s="38"/>
      <c r="G218" s="38"/>
      <c r="H218" s="38"/>
      <c r="I218" s="38"/>
    </row>
    <row r="219" spans="4:9" ht="12.75" customHeight="1" x14ac:dyDescent="0.2">
      <c r="D219" s="38"/>
      <c r="E219" s="38"/>
      <c r="F219" s="38"/>
      <c r="G219" s="38"/>
      <c r="H219" s="38"/>
      <c r="I219" s="38"/>
    </row>
    <row r="220" spans="4:9" ht="12.75" customHeight="1" x14ac:dyDescent="0.2">
      <c r="D220" s="38"/>
      <c r="E220" s="38"/>
      <c r="F220" s="38"/>
      <c r="G220" s="38"/>
      <c r="H220" s="38"/>
      <c r="I220" s="38"/>
    </row>
    <row r="221" spans="4:9" ht="12.75" customHeight="1" x14ac:dyDescent="0.2">
      <c r="D221" s="38"/>
      <c r="E221" s="38"/>
      <c r="F221" s="38"/>
      <c r="G221" s="38"/>
      <c r="H221" s="38"/>
      <c r="I221" s="38"/>
    </row>
    <row r="222" spans="4:9" ht="12.75" customHeight="1" x14ac:dyDescent="0.2">
      <c r="D222" s="38"/>
      <c r="E222" s="38"/>
      <c r="F222" s="38"/>
      <c r="G222" s="38"/>
      <c r="H222" s="38"/>
      <c r="I222" s="38"/>
    </row>
    <row r="223" spans="4:9" ht="12.75" customHeight="1" x14ac:dyDescent="0.2">
      <c r="D223" s="38"/>
      <c r="E223" s="38"/>
      <c r="F223" s="38"/>
      <c r="G223" s="38"/>
      <c r="H223" s="38"/>
      <c r="I223" s="38"/>
    </row>
    <row r="224" spans="4:9" ht="12.75" customHeight="1" x14ac:dyDescent="0.2">
      <c r="D224" s="38"/>
      <c r="E224" s="38"/>
      <c r="F224" s="38"/>
      <c r="G224" s="38"/>
      <c r="H224" s="38"/>
      <c r="I224" s="38"/>
    </row>
    <row r="225" spans="4:9" ht="12.75" customHeight="1" x14ac:dyDescent="0.2">
      <c r="D225" s="38"/>
      <c r="E225" s="38"/>
      <c r="F225" s="38"/>
      <c r="G225" s="38"/>
      <c r="H225" s="38"/>
      <c r="I225" s="38"/>
    </row>
    <row r="226" spans="4:9" ht="12.75" customHeight="1" x14ac:dyDescent="0.2">
      <c r="D226" s="38"/>
      <c r="E226" s="38"/>
      <c r="F226" s="38"/>
      <c r="G226" s="38"/>
      <c r="H226" s="38"/>
      <c r="I226" s="38"/>
    </row>
    <row r="227" spans="4:9" ht="12.75" customHeight="1" x14ac:dyDescent="0.2">
      <c r="D227" s="38"/>
      <c r="E227" s="38"/>
      <c r="F227" s="38"/>
      <c r="G227" s="38"/>
      <c r="H227" s="38"/>
      <c r="I227" s="38"/>
    </row>
    <row r="228" spans="4:9" ht="12.75" customHeight="1" x14ac:dyDescent="0.2">
      <c r="D228" s="38"/>
      <c r="E228" s="38"/>
      <c r="F228" s="38"/>
      <c r="G228" s="38"/>
      <c r="H228" s="38"/>
      <c r="I228" s="38"/>
    </row>
    <row r="229" spans="4:9" ht="12.75" customHeight="1" x14ac:dyDescent="0.2">
      <c r="D229" s="38"/>
      <c r="E229" s="38"/>
      <c r="F229" s="38"/>
      <c r="G229" s="38"/>
      <c r="H229" s="38"/>
      <c r="I229" s="38"/>
    </row>
    <row r="230" spans="4:9" ht="12.75" customHeight="1" x14ac:dyDescent="0.2">
      <c r="D230" s="38"/>
      <c r="E230" s="38"/>
      <c r="F230" s="38"/>
      <c r="G230" s="38"/>
      <c r="H230" s="38"/>
      <c r="I230" s="38"/>
    </row>
    <row r="231" spans="4:9" ht="12.75" customHeight="1" x14ac:dyDescent="0.2">
      <c r="D231" s="38"/>
      <c r="E231" s="38"/>
      <c r="F231" s="38"/>
      <c r="G231" s="38"/>
      <c r="H231" s="38"/>
      <c r="I231" s="38"/>
    </row>
    <row r="232" spans="4:9" ht="12.75" customHeight="1" x14ac:dyDescent="0.2">
      <c r="D232" s="38"/>
      <c r="E232" s="38"/>
      <c r="F232" s="38"/>
      <c r="G232" s="38"/>
      <c r="H232" s="38"/>
      <c r="I232" s="38"/>
    </row>
    <row r="233" spans="4:9" ht="12.75" customHeight="1" x14ac:dyDescent="0.2">
      <c r="D233" s="38"/>
      <c r="E233" s="38"/>
      <c r="F233" s="38"/>
      <c r="G233" s="38"/>
      <c r="H233" s="38"/>
      <c r="I233" s="38"/>
    </row>
    <row r="234" spans="4:9" ht="12.75" customHeight="1" x14ac:dyDescent="0.2">
      <c r="D234" s="38"/>
      <c r="E234" s="38"/>
      <c r="F234" s="38"/>
      <c r="G234" s="38"/>
      <c r="H234" s="38"/>
      <c r="I234" s="38"/>
    </row>
    <row r="235" spans="4:9" ht="12.75" customHeight="1" x14ac:dyDescent="0.2">
      <c r="D235" s="38"/>
      <c r="E235" s="38"/>
      <c r="F235" s="38"/>
      <c r="G235" s="38"/>
      <c r="H235" s="38"/>
      <c r="I235" s="38"/>
    </row>
    <row r="236" spans="4:9" ht="12.75" customHeight="1" x14ac:dyDescent="0.2">
      <c r="D236" s="38"/>
      <c r="E236" s="38"/>
      <c r="F236" s="38"/>
      <c r="G236" s="38"/>
      <c r="H236" s="38"/>
      <c r="I236" s="38"/>
    </row>
    <row r="237" spans="4:9" ht="12.75" customHeight="1" x14ac:dyDescent="0.2">
      <c r="D237" s="38"/>
      <c r="E237" s="38"/>
      <c r="F237" s="38"/>
      <c r="G237" s="38"/>
      <c r="H237" s="38"/>
      <c r="I237" s="38"/>
    </row>
    <row r="238" spans="4:9" ht="12.75" customHeight="1" x14ac:dyDescent="0.2">
      <c r="D238" s="38"/>
      <c r="E238" s="38"/>
      <c r="F238" s="38"/>
      <c r="G238" s="38"/>
      <c r="H238" s="38"/>
      <c r="I238" s="38"/>
    </row>
    <row r="239" spans="4:9" ht="12.75" customHeight="1" x14ac:dyDescent="0.2">
      <c r="D239" s="38"/>
      <c r="E239" s="38"/>
      <c r="F239" s="38"/>
      <c r="G239" s="38"/>
      <c r="H239" s="38"/>
      <c r="I239" s="38"/>
    </row>
    <row r="240" spans="4:9" ht="12.75" customHeight="1" x14ac:dyDescent="0.2">
      <c r="D240" s="38"/>
      <c r="E240" s="38"/>
      <c r="F240" s="38"/>
      <c r="G240" s="38"/>
      <c r="H240" s="38"/>
      <c r="I240" s="38"/>
    </row>
    <row r="241" spans="4:9" ht="12.75" customHeight="1" x14ac:dyDescent="0.2">
      <c r="D241" s="38"/>
      <c r="E241" s="38"/>
      <c r="F241" s="38"/>
      <c r="G241" s="38"/>
      <c r="H241" s="38"/>
      <c r="I241" s="38"/>
    </row>
    <row r="242" spans="4:9" ht="12.75" customHeight="1" x14ac:dyDescent="0.2">
      <c r="D242" s="38"/>
      <c r="E242" s="38"/>
      <c r="F242" s="38"/>
      <c r="G242" s="38"/>
      <c r="H242" s="38"/>
      <c r="I242" s="38"/>
    </row>
    <row r="243" spans="4:9" ht="12.75" customHeight="1" x14ac:dyDescent="0.2">
      <c r="D243" s="38"/>
      <c r="E243" s="38"/>
      <c r="F243" s="38"/>
      <c r="G243" s="38"/>
      <c r="H243" s="38"/>
      <c r="I243" s="38"/>
    </row>
    <row r="244" spans="4:9" ht="12.75" customHeight="1" x14ac:dyDescent="0.2">
      <c r="D244" s="38"/>
      <c r="E244" s="38"/>
      <c r="F244" s="38"/>
      <c r="G244" s="38"/>
      <c r="H244" s="38"/>
      <c r="I244" s="38"/>
    </row>
    <row r="245" spans="4:9" x14ac:dyDescent="0.2">
      <c r="D245" s="38"/>
      <c r="E245" s="38"/>
      <c r="F245" s="38"/>
      <c r="G245" s="38"/>
      <c r="H245" s="38"/>
      <c r="I245" s="38"/>
    </row>
    <row r="246" spans="4:9" x14ac:dyDescent="0.2">
      <c r="D246" s="38"/>
      <c r="E246" s="38"/>
      <c r="F246" s="38"/>
      <c r="G246" s="38"/>
      <c r="H246" s="38"/>
      <c r="I246" s="38"/>
    </row>
    <row r="247" spans="4:9" x14ac:dyDescent="0.2">
      <c r="D247" s="38"/>
      <c r="E247" s="38"/>
      <c r="F247" s="38"/>
      <c r="G247" s="38"/>
      <c r="H247" s="38"/>
      <c r="I247" s="38"/>
    </row>
    <row r="248" spans="4:9" x14ac:dyDescent="0.2">
      <c r="D248" s="38"/>
      <c r="E248" s="38"/>
      <c r="F248" s="38"/>
      <c r="G248" s="38"/>
      <c r="H248" s="38"/>
      <c r="I248" s="38"/>
    </row>
    <row r="249" spans="4:9" x14ac:dyDescent="0.2">
      <c r="D249" s="38"/>
      <c r="E249" s="38"/>
      <c r="F249" s="38"/>
      <c r="G249" s="38"/>
      <c r="H249" s="38"/>
      <c r="I249" s="38"/>
    </row>
    <row r="250" spans="4:9" x14ac:dyDescent="0.2">
      <c r="D250" s="38"/>
      <c r="E250" s="38"/>
      <c r="F250" s="38"/>
      <c r="G250" s="38"/>
      <c r="H250" s="38"/>
      <c r="I250" s="38"/>
    </row>
    <row r="251" spans="4:9" x14ac:dyDescent="0.2">
      <c r="D251" s="38"/>
      <c r="E251" s="38"/>
      <c r="F251" s="38"/>
      <c r="G251" s="38"/>
      <c r="H251" s="38"/>
      <c r="I251" s="38"/>
    </row>
    <row r="252" spans="4:9" x14ac:dyDescent="0.2">
      <c r="D252" s="38"/>
      <c r="E252" s="38"/>
      <c r="F252" s="38"/>
      <c r="G252" s="38"/>
      <c r="H252" s="38"/>
      <c r="I252" s="38"/>
    </row>
    <row r="253" spans="4:9" x14ac:dyDescent="0.2">
      <c r="D253" s="38"/>
      <c r="E253" s="38"/>
      <c r="F253" s="38"/>
      <c r="G253" s="38"/>
      <c r="H253" s="38"/>
      <c r="I253" s="38"/>
    </row>
    <row r="254" spans="4:9" x14ac:dyDescent="0.2">
      <c r="D254" s="38"/>
      <c r="E254" s="38"/>
      <c r="F254" s="38"/>
      <c r="G254" s="38"/>
      <c r="H254" s="38"/>
      <c r="I254" s="38"/>
    </row>
    <row r="255" spans="4:9" x14ac:dyDescent="0.2">
      <c r="D255" s="38"/>
      <c r="E255" s="38"/>
      <c r="F255" s="38"/>
      <c r="G255" s="38"/>
      <c r="H255" s="38"/>
      <c r="I255" s="38"/>
    </row>
    <row r="256" spans="4:9" x14ac:dyDescent="0.2">
      <c r="D256" s="38"/>
      <c r="E256" s="38"/>
      <c r="F256" s="38"/>
      <c r="G256" s="38"/>
      <c r="H256" s="38"/>
      <c r="I256" s="38"/>
    </row>
    <row r="257" spans="4:9" x14ac:dyDescent="0.2">
      <c r="D257" s="38"/>
      <c r="E257" s="38"/>
      <c r="F257" s="38"/>
      <c r="G257" s="38"/>
      <c r="H257" s="38"/>
      <c r="I257" s="38"/>
    </row>
    <row r="258" spans="4:9" x14ac:dyDescent="0.2">
      <c r="D258" s="38"/>
      <c r="E258" s="38"/>
      <c r="F258" s="38"/>
      <c r="G258" s="38"/>
      <c r="H258" s="38"/>
      <c r="I258" s="38"/>
    </row>
    <row r="259" spans="4:9" x14ac:dyDescent="0.2">
      <c r="D259" s="38"/>
      <c r="E259" s="38"/>
      <c r="F259" s="38"/>
      <c r="G259" s="38"/>
      <c r="H259" s="38"/>
      <c r="I259" s="38"/>
    </row>
    <row r="260" spans="4:9" x14ac:dyDescent="0.2">
      <c r="D260" s="38"/>
      <c r="E260" s="38"/>
      <c r="F260" s="38"/>
      <c r="G260" s="38"/>
      <c r="H260" s="38"/>
      <c r="I260" s="38"/>
    </row>
    <row r="261" spans="4:9" x14ac:dyDescent="0.2">
      <c r="D261" s="38"/>
      <c r="E261" s="38"/>
      <c r="F261" s="38"/>
      <c r="G261" s="38"/>
      <c r="H261" s="38"/>
      <c r="I261" s="38"/>
    </row>
    <row r="262" spans="4:9" x14ac:dyDescent="0.2">
      <c r="D262" s="38"/>
      <c r="E262" s="38"/>
      <c r="F262" s="38"/>
      <c r="G262" s="38"/>
      <c r="H262" s="38"/>
      <c r="I262" s="38"/>
    </row>
    <row r="263" spans="4:9" x14ac:dyDescent="0.2">
      <c r="D263" s="38"/>
      <c r="E263" s="38"/>
      <c r="F263" s="38"/>
      <c r="G263" s="38"/>
      <c r="H263" s="38"/>
      <c r="I263" s="38"/>
    </row>
    <row r="264" spans="4:9" x14ac:dyDescent="0.2">
      <c r="D264" s="38"/>
      <c r="E264" s="38"/>
      <c r="F264" s="38"/>
      <c r="G264" s="38"/>
      <c r="H264" s="38"/>
      <c r="I264" s="38"/>
    </row>
    <row r="265" spans="4:9" x14ac:dyDescent="0.2">
      <c r="D265" s="38"/>
      <c r="E265" s="38"/>
      <c r="F265" s="38"/>
      <c r="G265" s="38"/>
      <c r="H265" s="38"/>
      <c r="I265" s="38"/>
    </row>
    <row r="266" spans="4:9" x14ac:dyDescent="0.2">
      <c r="D266" s="38"/>
      <c r="E266" s="38"/>
      <c r="F266" s="38"/>
      <c r="G266" s="38"/>
      <c r="H266" s="38"/>
      <c r="I266" s="38"/>
    </row>
    <row r="267" spans="4:9" x14ac:dyDescent="0.2">
      <c r="D267" s="38"/>
      <c r="E267" s="38"/>
      <c r="F267" s="38"/>
      <c r="G267" s="38"/>
      <c r="H267" s="38"/>
      <c r="I267" s="38"/>
    </row>
    <row r="268" spans="4:9" x14ac:dyDescent="0.2">
      <c r="D268" s="38"/>
      <c r="E268" s="38"/>
      <c r="F268" s="38"/>
      <c r="G268" s="38"/>
      <c r="H268" s="38"/>
      <c r="I268" s="38"/>
    </row>
    <row r="269" spans="4:9" x14ac:dyDescent="0.2">
      <c r="D269" s="38"/>
      <c r="E269" s="38"/>
      <c r="F269" s="38"/>
      <c r="G269" s="38"/>
      <c r="H269" s="38"/>
      <c r="I269" s="38"/>
    </row>
    <row r="270" spans="4:9" x14ac:dyDescent="0.2">
      <c r="D270" s="38"/>
      <c r="E270" s="38"/>
      <c r="F270" s="38"/>
      <c r="G270" s="38"/>
      <c r="H270" s="38"/>
      <c r="I270" s="38"/>
    </row>
    <row r="271" spans="4:9" x14ac:dyDescent="0.2">
      <c r="D271" s="38"/>
      <c r="E271" s="38"/>
      <c r="F271" s="38"/>
      <c r="G271" s="38"/>
      <c r="H271" s="38"/>
      <c r="I271" s="38"/>
    </row>
    <row r="272" spans="4:9" x14ac:dyDescent="0.2">
      <c r="D272" s="38"/>
      <c r="E272" s="38"/>
      <c r="F272" s="38"/>
      <c r="G272" s="38"/>
      <c r="H272" s="38"/>
      <c r="I272" s="38"/>
    </row>
    <row r="273" spans="4:9" x14ac:dyDescent="0.2">
      <c r="D273" s="38"/>
      <c r="E273" s="38"/>
      <c r="F273" s="38"/>
      <c r="G273" s="38"/>
      <c r="H273" s="38"/>
      <c r="I273" s="38"/>
    </row>
    <row r="274" spans="4:9" x14ac:dyDescent="0.2">
      <c r="D274" s="38"/>
      <c r="E274" s="38"/>
      <c r="F274" s="38"/>
      <c r="G274" s="38"/>
      <c r="H274" s="38"/>
      <c r="I274" s="38"/>
    </row>
    <row r="275" spans="4:9" x14ac:dyDescent="0.2">
      <c r="D275" s="38"/>
      <c r="E275" s="38"/>
      <c r="F275" s="38"/>
      <c r="G275" s="38"/>
      <c r="H275" s="38"/>
      <c r="I275" s="38"/>
    </row>
    <row r="276" spans="4:9" x14ac:dyDescent="0.2">
      <c r="D276" s="38"/>
      <c r="E276" s="38"/>
      <c r="F276" s="38"/>
      <c r="G276" s="38"/>
      <c r="H276" s="38"/>
      <c r="I276" s="38"/>
    </row>
    <row r="277" spans="4:9" x14ac:dyDescent="0.2">
      <c r="D277" s="38"/>
      <c r="E277" s="38"/>
      <c r="F277" s="38"/>
      <c r="G277" s="38"/>
      <c r="H277" s="38"/>
      <c r="I277" s="38"/>
    </row>
    <row r="278" spans="4:9" x14ac:dyDescent="0.2">
      <c r="D278" s="38"/>
      <c r="E278" s="38"/>
      <c r="F278" s="38"/>
      <c r="G278" s="38"/>
      <c r="H278" s="38"/>
      <c r="I278" s="38"/>
    </row>
    <row r="279" spans="4:9" x14ac:dyDescent="0.2">
      <c r="D279" s="38"/>
      <c r="E279" s="38"/>
      <c r="F279" s="38"/>
      <c r="G279" s="38"/>
      <c r="H279" s="38"/>
      <c r="I279" s="38"/>
    </row>
    <row r="280" spans="4:9" x14ac:dyDescent="0.2">
      <c r="D280" s="38"/>
      <c r="E280" s="38"/>
      <c r="F280" s="38"/>
      <c r="G280" s="38"/>
      <c r="H280" s="38"/>
      <c r="I280" s="38"/>
    </row>
    <row r="281" spans="4:9" x14ac:dyDescent="0.2">
      <c r="D281" s="38"/>
      <c r="E281" s="38"/>
      <c r="F281" s="38"/>
      <c r="G281" s="38"/>
      <c r="H281" s="38"/>
      <c r="I281" s="38"/>
    </row>
    <row r="282" spans="4:9" x14ac:dyDescent="0.2">
      <c r="D282" s="38"/>
      <c r="E282" s="38"/>
      <c r="F282" s="38"/>
      <c r="G282" s="38"/>
      <c r="H282" s="38"/>
      <c r="I282" s="38"/>
    </row>
    <row r="283" spans="4:9" x14ac:dyDescent="0.2">
      <c r="D283" s="38"/>
      <c r="E283" s="38"/>
      <c r="F283" s="38"/>
      <c r="G283" s="38"/>
      <c r="H283" s="38"/>
      <c r="I283" s="38"/>
    </row>
    <row r="284" spans="4:9" x14ac:dyDescent="0.2">
      <c r="D284" s="38"/>
      <c r="E284" s="38"/>
      <c r="F284" s="38"/>
      <c r="G284" s="38"/>
      <c r="H284" s="38"/>
      <c r="I284" s="38"/>
    </row>
    <row r="285" spans="4:9" x14ac:dyDescent="0.2">
      <c r="D285" s="38"/>
      <c r="E285" s="38"/>
      <c r="F285" s="38"/>
      <c r="G285" s="38"/>
      <c r="H285" s="38"/>
      <c r="I285" s="38"/>
    </row>
    <row r="286" spans="4:9" x14ac:dyDescent="0.2">
      <c r="D286" s="38"/>
      <c r="E286" s="38"/>
      <c r="F286" s="38"/>
      <c r="G286" s="38"/>
      <c r="H286" s="38"/>
      <c r="I286" s="38"/>
    </row>
    <row r="287" spans="4:9" x14ac:dyDescent="0.2">
      <c r="D287" s="38"/>
      <c r="E287" s="38"/>
      <c r="F287" s="38"/>
      <c r="G287" s="38"/>
      <c r="H287" s="38"/>
      <c r="I287" s="38"/>
    </row>
    <row r="288" spans="4:9" x14ac:dyDescent="0.2">
      <c r="D288" s="38"/>
      <c r="E288" s="38"/>
      <c r="F288" s="38"/>
      <c r="G288" s="38"/>
      <c r="H288" s="38"/>
      <c r="I288" s="38"/>
    </row>
    <row r="289" spans="4:9" x14ac:dyDescent="0.2">
      <c r="D289" s="38"/>
      <c r="E289" s="38"/>
      <c r="F289" s="38"/>
      <c r="G289" s="38"/>
      <c r="H289" s="38"/>
      <c r="I289" s="38"/>
    </row>
    <row r="290" spans="4:9" x14ac:dyDescent="0.2">
      <c r="D290" s="38"/>
      <c r="E290" s="38"/>
      <c r="F290" s="38"/>
      <c r="G290" s="38"/>
      <c r="H290" s="38"/>
      <c r="I290" s="38"/>
    </row>
    <row r="291" spans="4:9" x14ac:dyDescent="0.2">
      <c r="D291" s="38"/>
      <c r="E291" s="38"/>
      <c r="F291" s="38"/>
      <c r="G291" s="38"/>
      <c r="H291" s="38"/>
      <c r="I291" s="38"/>
    </row>
    <row r="292" spans="4:9" x14ac:dyDescent="0.2">
      <c r="D292" s="38"/>
      <c r="E292" s="38"/>
      <c r="F292" s="38"/>
      <c r="G292" s="38"/>
      <c r="H292" s="38"/>
      <c r="I292" s="38"/>
    </row>
    <row r="293" spans="4:9" x14ac:dyDescent="0.2">
      <c r="D293" s="38"/>
      <c r="E293" s="38"/>
      <c r="F293" s="38"/>
      <c r="G293" s="38"/>
      <c r="H293" s="38"/>
      <c r="I293" s="38"/>
    </row>
    <row r="294" spans="4:9" x14ac:dyDescent="0.2">
      <c r="D294" s="38"/>
      <c r="E294" s="38"/>
      <c r="F294" s="38"/>
      <c r="G294" s="38"/>
      <c r="H294" s="38"/>
      <c r="I294" s="38"/>
    </row>
    <row r="295" spans="4:9" x14ac:dyDescent="0.2">
      <c r="D295" s="38"/>
      <c r="E295" s="38"/>
      <c r="F295" s="38"/>
      <c r="G295" s="38"/>
      <c r="H295" s="38"/>
      <c r="I295" s="38"/>
    </row>
    <row r="296" spans="4:9" x14ac:dyDescent="0.2">
      <c r="D296" s="38"/>
      <c r="E296" s="38"/>
      <c r="F296" s="38"/>
      <c r="G296" s="38"/>
      <c r="H296" s="38"/>
      <c r="I296" s="38"/>
    </row>
    <row r="297" spans="4:9" x14ac:dyDescent="0.2">
      <c r="D297" s="38"/>
      <c r="E297" s="38"/>
      <c r="F297" s="38"/>
      <c r="G297" s="38"/>
      <c r="H297" s="38"/>
      <c r="I297" s="38"/>
    </row>
    <row r="298" spans="4:9" x14ac:dyDescent="0.2">
      <c r="D298" s="38"/>
      <c r="E298" s="38"/>
      <c r="F298" s="38"/>
      <c r="G298" s="38"/>
      <c r="H298" s="38"/>
      <c r="I298" s="38"/>
    </row>
    <row r="299" spans="4:9" x14ac:dyDescent="0.2">
      <c r="D299" s="38"/>
      <c r="E299" s="38"/>
      <c r="F299" s="38"/>
      <c r="G299" s="38"/>
      <c r="H299" s="38"/>
      <c r="I299" s="38"/>
    </row>
    <row r="300" spans="4:9" x14ac:dyDescent="0.2">
      <c r="D300" s="38"/>
      <c r="E300" s="38"/>
      <c r="F300" s="38"/>
      <c r="G300" s="38"/>
      <c r="H300" s="38"/>
      <c r="I300" s="38"/>
    </row>
    <row r="301" spans="4:9" x14ac:dyDescent="0.2">
      <c r="D301" s="38"/>
      <c r="E301" s="38"/>
      <c r="F301" s="38"/>
      <c r="G301" s="38"/>
      <c r="H301" s="38"/>
      <c r="I301" s="38"/>
    </row>
    <row r="302" spans="4:9" x14ac:dyDescent="0.2">
      <c r="D302" s="38"/>
      <c r="E302" s="38"/>
      <c r="F302" s="38"/>
      <c r="G302" s="38"/>
      <c r="H302" s="38"/>
      <c r="I302" s="38"/>
    </row>
    <row r="303" spans="4:9" x14ac:dyDescent="0.2">
      <c r="D303" s="38"/>
      <c r="E303" s="38"/>
      <c r="F303" s="38"/>
      <c r="G303" s="38"/>
      <c r="H303" s="38"/>
      <c r="I303" s="38"/>
    </row>
    <row r="304" spans="4:9" x14ac:dyDescent="0.2">
      <c r="D304" s="38"/>
      <c r="E304" s="38"/>
      <c r="F304" s="38"/>
      <c r="G304" s="38"/>
      <c r="H304" s="38"/>
      <c r="I304" s="38"/>
    </row>
    <row r="305" spans="4:9" x14ac:dyDescent="0.2">
      <c r="D305" s="38"/>
      <c r="E305" s="38"/>
      <c r="F305" s="38"/>
      <c r="G305" s="38"/>
      <c r="H305" s="38"/>
      <c r="I305" s="38"/>
    </row>
    <row r="306" spans="4:9" x14ac:dyDescent="0.2">
      <c r="D306" s="38"/>
      <c r="E306" s="38"/>
      <c r="F306" s="38"/>
      <c r="G306" s="38"/>
      <c r="H306" s="38"/>
      <c r="I306" s="38"/>
    </row>
    <row r="307" spans="4:9" x14ac:dyDescent="0.2">
      <c r="D307" s="38"/>
      <c r="E307" s="38"/>
      <c r="F307" s="38"/>
      <c r="G307" s="38"/>
      <c r="H307" s="38"/>
      <c r="I307" s="38"/>
    </row>
    <row r="308" spans="4:9" x14ac:dyDescent="0.2">
      <c r="D308" s="38"/>
      <c r="E308" s="38"/>
      <c r="F308" s="38"/>
      <c r="G308" s="38"/>
      <c r="H308" s="38"/>
      <c r="I308" s="38"/>
    </row>
    <row r="309" spans="4:9" x14ac:dyDescent="0.2">
      <c r="D309" s="38"/>
      <c r="E309" s="38"/>
      <c r="F309" s="38"/>
      <c r="G309" s="38"/>
      <c r="H309" s="38"/>
      <c r="I309" s="38"/>
    </row>
    <row r="310" spans="4:9" x14ac:dyDescent="0.2">
      <c r="D310" s="38"/>
      <c r="E310" s="38"/>
      <c r="F310" s="38"/>
      <c r="G310" s="38"/>
      <c r="H310" s="38"/>
      <c r="I310" s="38"/>
    </row>
    <row r="311" spans="4:9" x14ac:dyDescent="0.2">
      <c r="D311" s="38"/>
      <c r="E311" s="38"/>
      <c r="F311" s="38"/>
      <c r="G311" s="38"/>
      <c r="H311" s="38"/>
      <c r="I311" s="38"/>
    </row>
    <row r="312" spans="4:9" x14ac:dyDescent="0.2">
      <c r="D312" s="38"/>
      <c r="E312" s="38"/>
      <c r="F312" s="38"/>
      <c r="G312" s="38"/>
      <c r="H312" s="38"/>
      <c r="I312" s="38"/>
    </row>
    <row r="313" spans="4:9" x14ac:dyDescent="0.2">
      <c r="D313" s="38"/>
      <c r="E313" s="38"/>
      <c r="F313" s="38"/>
      <c r="G313" s="38"/>
      <c r="H313" s="38"/>
      <c r="I313" s="38"/>
    </row>
    <row r="314" spans="4:9" x14ac:dyDescent="0.2">
      <c r="D314" s="38"/>
      <c r="E314" s="38"/>
      <c r="F314" s="38"/>
      <c r="G314" s="38"/>
      <c r="H314" s="38"/>
      <c r="I314" s="38"/>
    </row>
    <row r="315" spans="4:9" x14ac:dyDescent="0.2">
      <c r="D315" s="38"/>
      <c r="E315" s="38"/>
      <c r="F315" s="38"/>
      <c r="G315" s="38"/>
      <c r="H315" s="38"/>
      <c r="I315" s="38"/>
    </row>
    <row r="316" spans="4:9" x14ac:dyDescent="0.2">
      <c r="D316" s="38"/>
      <c r="E316" s="38"/>
      <c r="F316" s="38"/>
      <c r="G316" s="38"/>
      <c r="H316" s="38"/>
      <c r="I316" s="38"/>
    </row>
    <row r="317" spans="4:9" x14ac:dyDescent="0.2">
      <c r="D317" s="38"/>
      <c r="E317" s="38"/>
      <c r="F317" s="38"/>
      <c r="G317" s="38"/>
      <c r="H317" s="38"/>
      <c r="I317" s="38"/>
    </row>
    <row r="318" spans="4:9" x14ac:dyDescent="0.2">
      <c r="D318" s="38"/>
      <c r="E318" s="38"/>
      <c r="F318" s="38"/>
      <c r="G318" s="38"/>
      <c r="H318" s="38"/>
      <c r="I318" s="38"/>
    </row>
    <row r="319" spans="4:9" x14ac:dyDescent="0.2">
      <c r="D319" s="38"/>
      <c r="E319" s="38"/>
      <c r="F319" s="38"/>
      <c r="G319" s="38"/>
      <c r="H319" s="38"/>
      <c r="I319" s="38"/>
    </row>
    <row r="320" spans="4:9" x14ac:dyDescent="0.2">
      <c r="D320" s="38"/>
      <c r="E320" s="38"/>
      <c r="F320" s="38"/>
      <c r="G320" s="38"/>
      <c r="H320" s="38"/>
      <c r="I320" s="38"/>
    </row>
    <row r="321" spans="4:9" x14ac:dyDescent="0.2">
      <c r="D321" s="38"/>
      <c r="E321" s="38"/>
      <c r="F321" s="38"/>
      <c r="G321" s="38"/>
      <c r="H321" s="38"/>
      <c r="I321" s="38"/>
    </row>
    <row r="322" spans="4:9" x14ac:dyDescent="0.2">
      <c r="D322" s="38"/>
      <c r="E322" s="38"/>
      <c r="F322" s="38"/>
      <c r="G322" s="38"/>
      <c r="H322" s="38"/>
      <c r="I322" s="38"/>
    </row>
    <row r="323" spans="4:9" x14ac:dyDescent="0.2">
      <c r="D323" s="38"/>
      <c r="E323" s="38"/>
      <c r="F323" s="38"/>
      <c r="G323" s="38"/>
      <c r="H323" s="38"/>
      <c r="I323" s="38"/>
    </row>
    <row r="324" spans="4:9" x14ac:dyDescent="0.2">
      <c r="D324" s="38"/>
      <c r="E324" s="38"/>
      <c r="F324" s="38"/>
      <c r="G324" s="38"/>
      <c r="H324" s="38"/>
      <c r="I324" s="38"/>
    </row>
    <row r="325" spans="4:9" x14ac:dyDescent="0.2">
      <c r="D325" s="38"/>
      <c r="E325" s="38"/>
      <c r="F325" s="38"/>
      <c r="G325" s="38"/>
      <c r="H325" s="38"/>
      <c r="I325" s="38"/>
    </row>
    <row r="326" spans="4:9" x14ac:dyDescent="0.2">
      <c r="D326" s="38"/>
      <c r="E326" s="38"/>
      <c r="F326" s="38"/>
      <c r="G326" s="38"/>
      <c r="H326" s="38"/>
      <c r="I326" s="38"/>
    </row>
    <row r="327" spans="4:9" x14ac:dyDescent="0.2">
      <c r="D327" s="38"/>
      <c r="E327" s="38"/>
      <c r="F327" s="38"/>
      <c r="G327" s="38"/>
      <c r="H327" s="38"/>
      <c r="I327" s="38"/>
    </row>
    <row r="328" spans="4:9" x14ac:dyDescent="0.2">
      <c r="D328" s="38"/>
      <c r="E328" s="38"/>
      <c r="F328" s="38"/>
      <c r="G328" s="38"/>
      <c r="H328" s="38"/>
      <c r="I328" s="38"/>
    </row>
    <row r="329" spans="4:9" x14ac:dyDescent="0.2">
      <c r="D329" s="38"/>
      <c r="E329" s="38"/>
      <c r="F329" s="38"/>
      <c r="G329" s="38"/>
      <c r="H329" s="38"/>
      <c r="I329" s="38"/>
    </row>
    <row r="330" spans="4:9" x14ac:dyDescent="0.2">
      <c r="D330" s="38"/>
      <c r="E330" s="38"/>
      <c r="F330" s="38"/>
      <c r="G330" s="38"/>
      <c r="H330" s="38"/>
      <c r="I330" s="38"/>
    </row>
    <row r="331" spans="4:9" x14ac:dyDescent="0.2">
      <c r="D331" s="38"/>
      <c r="E331" s="38"/>
      <c r="F331" s="38"/>
      <c r="G331" s="38"/>
      <c r="H331" s="38"/>
      <c r="I331" s="38"/>
    </row>
    <row r="332" spans="4:9" x14ac:dyDescent="0.2">
      <c r="D332" s="38"/>
      <c r="E332" s="38"/>
      <c r="F332" s="38"/>
      <c r="G332" s="38"/>
      <c r="H332" s="38"/>
      <c r="I332" s="38"/>
    </row>
    <row r="333" spans="4:9" x14ac:dyDescent="0.2">
      <c r="D333" s="38"/>
      <c r="E333" s="38"/>
      <c r="F333" s="38"/>
      <c r="G333" s="38"/>
      <c r="H333" s="38"/>
      <c r="I333" s="38"/>
    </row>
    <row r="334" spans="4:9" x14ac:dyDescent="0.2">
      <c r="D334" s="38"/>
      <c r="E334" s="38"/>
      <c r="F334" s="38"/>
      <c r="G334" s="38"/>
      <c r="H334" s="38"/>
      <c r="I334" s="38"/>
    </row>
    <row r="335" spans="4:9" x14ac:dyDescent="0.2">
      <c r="D335" s="38"/>
      <c r="E335" s="38"/>
      <c r="F335" s="38"/>
      <c r="G335" s="38"/>
      <c r="H335" s="38"/>
      <c r="I335" s="38"/>
    </row>
    <row r="336" spans="4:9" x14ac:dyDescent="0.2">
      <c r="D336" s="38"/>
      <c r="E336" s="38"/>
      <c r="F336" s="38"/>
      <c r="G336" s="38"/>
      <c r="H336" s="38"/>
      <c r="I336" s="38"/>
    </row>
    <row r="337" spans="4:9" x14ac:dyDescent="0.2">
      <c r="D337" s="38"/>
      <c r="E337" s="38"/>
      <c r="F337" s="38"/>
      <c r="G337" s="38"/>
      <c r="H337" s="38"/>
      <c r="I337" s="38"/>
    </row>
    <row r="338" spans="4:9" x14ac:dyDescent="0.2">
      <c r="D338" s="38"/>
      <c r="E338" s="38"/>
      <c r="F338" s="38"/>
      <c r="G338" s="38"/>
      <c r="H338" s="38"/>
      <c r="I338" s="38"/>
    </row>
    <row r="339" spans="4:9" x14ac:dyDescent="0.2">
      <c r="D339" s="38"/>
      <c r="E339" s="38"/>
      <c r="F339" s="38"/>
      <c r="G339" s="38"/>
      <c r="H339" s="38"/>
      <c r="I339" s="38"/>
    </row>
    <row r="340" spans="4:9" x14ac:dyDescent="0.2">
      <c r="D340" s="38"/>
      <c r="E340" s="38"/>
      <c r="F340" s="38"/>
      <c r="G340" s="38"/>
      <c r="H340" s="38"/>
      <c r="I340" s="38"/>
    </row>
    <row r="341" spans="4:9" x14ac:dyDescent="0.2">
      <c r="D341" s="38"/>
      <c r="E341" s="38"/>
      <c r="F341" s="38"/>
      <c r="G341" s="38"/>
      <c r="H341" s="38"/>
      <c r="I341" s="38"/>
    </row>
    <row r="342" spans="4:9" x14ac:dyDescent="0.2">
      <c r="D342" s="38"/>
      <c r="E342" s="38"/>
      <c r="F342" s="38"/>
      <c r="G342" s="38"/>
      <c r="H342" s="38"/>
      <c r="I342" s="38"/>
    </row>
    <row r="343" spans="4:9" x14ac:dyDescent="0.2">
      <c r="D343" s="38"/>
      <c r="E343" s="38"/>
      <c r="F343" s="38"/>
      <c r="G343" s="38"/>
      <c r="H343" s="38"/>
      <c r="I343" s="38"/>
    </row>
    <row r="344" spans="4:9" x14ac:dyDescent="0.2">
      <c r="D344" s="38"/>
      <c r="E344" s="38"/>
      <c r="F344" s="38"/>
      <c r="G344" s="38"/>
      <c r="H344" s="38"/>
      <c r="I344" s="38"/>
    </row>
    <row r="345" spans="4:9" x14ac:dyDescent="0.2">
      <c r="D345" s="38"/>
      <c r="E345" s="38"/>
      <c r="F345" s="38"/>
      <c r="G345" s="38"/>
      <c r="H345" s="38"/>
      <c r="I345" s="38"/>
    </row>
    <row r="346" spans="4:9" x14ac:dyDescent="0.2">
      <c r="D346" s="38"/>
      <c r="E346" s="38"/>
      <c r="F346" s="38"/>
      <c r="G346" s="38"/>
      <c r="H346" s="38"/>
      <c r="I346" s="38"/>
    </row>
    <row r="347" spans="4:9" x14ac:dyDescent="0.2">
      <c r="D347" s="38"/>
      <c r="E347" s="38"/>
      <c r="F347" s="38"/>
      <c r="G347" s="38"/>
      <c r="H347" s="38"/>
      <c r="I347" s="38"/>
    </row>
    <row r="348" spans="4:9" x14ac:dyDescent="0.2">
      <c r="D348" s="38"/>
      <c r="E348" s="38"/>
      <c r="F348" s="38"/>
      <c r="G348" s="38"/>
      <c r="H348" s="38"/>
      <c r="I348" s="38"/>
    </row>
    <row r="349" spans="4:9" x14ac:dyDescent="0.2">
      <c r="D349" s="38"/>
      <c r="E349" s="38"/>
      <c r="F349" s="38"/>
      <c r="G349" s="38"/>
      <c r="H349" s="38"/>
      <c r="I349" s="38"/>
    </row>
    <row r="350" spans="4:9" x14ac:dyDescent="0.2">
      <c r="D350" s="38"/>
      <c r="E350" s="38"/>
      <c r="F350" s="38"/>
      <c r="G350" s="38"/>
      <c r="H350" s="38"/>
      <c r="I350" s="38"/>
    </row>
    <row r="351" spans="4:9" x14ac:dyDescent="0.2">
      <c r="D351" s="38"/>
      <c r="E351" s="38"/>
      <c r="F351" s="38"/>
      <c r="G351" s="38"/>
      <c r="H351" s="38"/>
      <c r="I351" s="38"/>
    </row>
    <row r="352" spans="4:9" x14ac:dyDescent="0.2">
      <c r="D352" s="38"/>
      <c r="E352" s="38"/>
      <c r="F352" s="38"/>
      <c r="G352" s="38"/>
      <c r="H352" s="38"/>
      <c r="I352" s="38"/>
    </row>
    <row r="353" spans="4:9" x14ac:dyDescent="0.2">
      <c r="D353" s="38"/>
      <c r="E353" s="38"/>
      <c r="F353" s="38"/>
      <c r="G353" s="38"/>
      <c r="H353" s="38"/>
      <c r="I353" s="38"/>
    </row>
    <row r="354" spans="4:9" x14ac:dyDescent="0.2">
      <c r="D354" s="38"/>
      <c r="E354" s="38"/>
      <c r="F354" s="38"/>
      <c r="G354" s="38"/>
      <c r="H354" s="38"/>
      <c r="I354" s="38"/>
    </row>
    <row r="355" spans="4:9" x14ac:dyDescent="0.2">
      <c r="D355" s="38"/>
      <c r="E355" s="38"/>
      <c r="F355" s="38"/>
      <c r="G355" s="38"/>
      <c r="H355" s="38"/>
      <c r="I355" s="38"/>
    </row>
    <row r="356" spans="4:9" x14ac:dyDescent="0.2">
      <c r="D356" s="38"/>
      <c r="E356" s="38"/>
      <c r="F356" s="38"/>
      <c r="G356" s="38"/>
      <c r="H356" s="38"/>
      <c r="I356" s="38"/>
    </row>
    <row r="357" spans="4:9" x14ac:dyDescent="0.2">
      <c r="D357" s="38"/>
      <c r="E357" s="38"/>
      <c r="F357" s="38"/>
      <c r="G357" s="38"/>
      <c r="H357" s="38"/>
      <c r="I357" s="38"/>
    </row>
    <row r="358" spans="4:9" x14ac:dyDescent="0.2">
      <c r="D358" s="38"/>
      <c r="E358" s="38"/>
      <c r="F358" s="38"/>
      <c r="G358" s="38"/>
      <c r="H358" s="38"/>
      <c r="I358" s="38"/>
    </row>
    <row r="359" spans="4:9" x14ac:dyDescent="0.2">
      <c r="D359" s="38"/>
      <c r="E359" s="38"/>
      <c r="F359" s="38"/>
      <c r="G359" s="38"/>
      <c r="H359" s="38"/>
      <c r="I359" s="38"/>
    </row>
    <row r="360" spans="4:9" x14ac:dyDescent="0.2">
      <c r="D360" s="38"/>
      <c r="E360" s="38"/>
      <c r="F360" s="38"/>
      <c r="G360" s="38"/>
      <c r="H360" s="38"/>
      <c r="I360" s="38"/>
    </row>
    <row r="361" spans="4:9" x14ac:dyDescent="0.2">
      <c r="D361" s="38"/>
      <c r="E361" s="38"/>
      <c r="F361" s="38"/>
      <c r="G361" s="38"/>
      <c r="H361" s="38"/>
      <c r="I361" s="38"/>
    </row>
    <row r="362" spans="4:9" x14ac:dyDescent="0.2">
      <c r="D362" s="38"/>
      <c r="E362" s="38"/>
      <c r="F362" s="38"/>
      <c r="G362" s="38"/>
      <c r="H362" s="38"/>
      <c r="I362" s="38"/>
    </row>
    <row r="363" spans="4:9" x14ac:dyDescent="0.2">
      <c r="D363" s="38"/>
      <c r="E363" s="38"/>
      <c r="F363" s="38"/>
      <c r="G363" s="38"/>
      <c r="H363" s="38"/>
      <c r="I363" s="38"/>
    </row>
    <row r="364" spans="4:9" x14ac:dyDescent="0.2">
      <c r="D364" s="38"/>
      <c r="E364" s="38"/>
      <c r="F364" s="38"/>
      <c r="G364" s="38"/>
      <c r="H364" s="38"/>
      <c r="I364" s="38"/>
    </row>
    <row r="365" spans="4:9" x14ac:dyDescent="0.2">
      <c r="D365" s="38"/>
      <c r="E365" s="38"/>
      <c r="F365" s="38"/>
      <c r="G365" s="38"/>
      <c r="H365" s="38"/>
      <c r="I365" s="38"/>
    </row>
    <row r="366" spans="4:9" x14ac:dyDescent="0.2">
      <c r="D366" s="38"/>
      <c r="E366" s="38"/>
      <c r="F366" s="38"/>
      <c r="G366" s="38"/>
      <c r="H366" s="38"/>
      <c r="I366" s="38"/>
    </row>
    <row r="367" spans="4:9" x14ac:dyDescent="0.2">
      <c r="D367" s="38"/>
      <c r="E367" s="38"/>
      <c r="F367" s="38"/>
      <c r="G367" s="38"/>
      <c r="H367" s="38"/>
      <c r="I367" s="38"/>
    </row>
    <row r="368" spans="4:9" x14ac:dyDescent="0.2">
      <c r="D368" s="38"/>
      <c r="E368" s="38"/>
      <c r="F368" s="38"/>
      <c r="G368" s="38"/>
      <c r="H368" s="38"/>
      <c r="I368" s="38"/>
    </row>
    <row r="369" spans="4:9" x14ac:dyDescent="0.2">
      <c r="D369" s="38"/>
      <c r="E369" s="38"/>
      <c r="F369" s="38"/>
      <c r="G369" s="38"/>
      <c r="H369" s="38"/>
      <c r="I369" s="38"/>
    </row>
    <row r="370" spans="4:9" x14ac:dyDescent="0.2">
      <c r="D370" s="38"/>
      <c r="E370" s="38"/>
      <c r="F370" s="38"/>
      <c r="G370" s="38"/>
      <c r="H370" s="38"/>
      <c r="I370" s="38"/>
    </row>
    <row r="371" spans="4:9" x14ac:dyDescent="0.2">
      <c r="D371" s="38"/>
      <c r="E371" s="38"/>
      <c r="F371" s="38"/>
      <c r="G371" s="38"/>
      <c r="H371" s="38"/>
      <c r="I371" s="38"/>
    </row>
    <row r="372" spans="4:9" x14ac:dyDescent="0.2">
      <c r="D372" s="38"/>
      <c r="E372" s="38"/>
      <c r="F372" s="38"/>
      <c r="G372" s="38"/>
      <c r="H372" s="38"/>
      <c r="I372" s="38"/>
    </row>
    <row r="373" spans="4:9" x14ac:dyDescent="0.2">
      <c r="D373" s="38"/>
      <c r="E373" s="38"/>
      <c r="F373" s="38"/>
      <c r="G373" s="38"/>
      <c r="H373" s="38"/>
      <c r="I373" s="38"/>
    </row>
    <row r="374" spans="4:9" x14ac:dyDescent="0.2">
      <c r="D374" s="38"/>
      <c r="E374" s="38"/>
      <c r="F374" s="38"/>
      <c r="G374" s="38"/>
      <c r="H374" s="38"/>
      <c r="I374" s="38"/>
    </row>
    <row r="375" spans="4:9" x14ac:dyDescent="0.2">
      <c r="D375" s="38"/>
      <c r="E375" s="38"/>
      <c r="F375" s="38"/>
      <c r="G375" s="38"/>
      <c r="H375" s="38"/>
      <c r="I375" s="38"/>
    </row>
    <row r="376" spans="4:9" x14ac:dyDescent="0.2">
      <c r="D376" s="38"/>
      <c r="E376" s="38"/>
      <c r="F376" s="38"/>
      <c r="G376" s="38"/>
      <c r="H376" s="38"/>
      <c r="I376" s="38"/>
    </row>
    <row r="377" spans="4:9" x14ac:dyDescent="0.2">
      <c r="D377" s="38"/>
      <c r="E377" s="38"/>
      <c r="F377" s="38"/>
      <c r="G377" s="38"/>
      <c r="H377" s="38"/>
      <c r="I377" s="38"/>
    </row>
    <row r="378" spans="4:9" x14ac:dyDescent="0.2">
      <c r="D378" s="38"/>
      <c r="E378" s="38"/>
      <c r="F378" s="38"/>
      <c r="G378" s="38"/>
      <c r="H378" s="38"/>
      <c r="I378" s="38"/>
    </row>
    <row r="379" spans="4:9" x14ac:dyDescent="0.2">
      <c r="D379" s="38"/>
      <c r="E379" s="38"/>
      <c r="F379" s="38"/>
      <c r="G379" s="38"/>
      <c r="H379" s="38"/>
      <c r="I379" s="38"/>
    </row>
    <row r="380" spans="4:9" x14ac:dyDescent="0.2">
      <c r="D380" s="38"/>
      <c r="E380" s="38"/>
      <c r="F380" s="38"/>
      <c r="G380" s="38"/>
      <c r="H380" s="38"/>
      <c r="I380" s="38"/>
    </row>
    <row r="381" spans="4:9" x14ac:dyDescent="0.2">
      <c r="D381" s="38"/>
      <c r="E381" s="38"/>
      <c r="F381" s="38"/>
      <c r="G381" s="38"/>
      <c r="H381" s="38"/>
      <c r="I381" s="38"/>
    </row>
    <row r="382" spans="4:9" x14ac:dyDescent="0.2">
      <c r="D382" s="38"/>
      <c r="E382" s="38"/>
      <c r="F382" s="38"/>
      <c r="G382" s="38"/>
      <c r="H382" s="38"/>
      <c r="I382" s="38"/>
    </row>
    <row r="383" spans="4:9" x14ac:dyDescent="0.2">
      <c r="D383" s="38"/>
      <c r="E383" s="38"/>
      <c r="F383" s="38"/>
      <c r="G383" s="38"/>
      <c r="H383" s="38"/>
      <c r="I383" s="38"/>
    </row>
    <row r="384" spans="4:9" x14ac:dyDescent="0.2">
      <c r="D384" s="38"/>
      <c r="E384" s="38"/>
      <c r="F384" s="38"/>
      <c r="G384" s="38"/>
      <c r="H384" s="38"/>
      <c r="I384" s="38"/>
    </row>
    <row r="385" spans="4:9" x14ac:dyDescent="0.2">
      <c r="D385" s="38"/>
      <c r="E385" s="38"/>
      <c r="F385" s="38"/>
      <c r="G385" s="38"/>
      <c r="H385" s="38"/>
      <c r="I385" s="38"/>
    </row>
    <row r="386" spans="4:9" x14ac:dyDescent="0.2">
      <c r="D386" s="38"/>
      <c r="E386" s="38"/>
      <c r="F386" s="38"/>
      <c r="G386" s="38"/>
      <c r="H386" s="38"/>
      <c r="I386" s="38"/>
    </row>
    <row r="387" spans="4:9" x14ac:dyDescent="0.2">
      <c r="D387" s="38"/>
      <c r="E387" s="38"/>
      <c r="F387" s="38"/>
      <c r="G387" s="38"/>
      <c r="H387" s="38"/>
      <c r="I387" s="38"/>
    </row>
    <row r="388" spans="4:9" x14ac:dyDescent="0.2">
      <c r="D388" s="38"/>
      <c r="E388" s="38"/>
      <c r="F388" s="38"/>
      <c r="G388" s="38"/>
      <c r="H388" s="38"/>
      <c r="I388" s="38"/>
    </row>
    <row r="389" spans="4:9" x14ac:dyDescent="0.2">
      <c r="D389" s="38"/>
      <c r="E389" s="38"/>
      <c r="F389" s="38"/>
      <c r="G389" s="38"/>
      <c r="H389" s="38"/>
      <c r="I389" s="38"/>
    </row>
    <row r="390" spans="4:9" x14ac:dyDescent="0.2">
      <c r="D390" s="38"/>
      <c r="E390" s="38"/>
      <c r="F390" s="38"/>
      <c r="G390" s="38"/>
      <c r="H390" s="38"/>
      <c r="I390" s="38"/>
    </row>
    <row r="391" spans="4:9" x14ac:dyDescent="0.2">
      <c r="D391" s="38"/>
      <c r="E391" s="38"/>
      <c r="F391" s="38"/>
      <c r="G391" s="38"/>
      <c r="H391" s="38"/>
      <c r="I391" s="38"/>
    </row>
    <row r="392" spans="4:9" x14ac:dyDescent="0.2">
      <c r="D392" s="38"/>
      <c r="E392" s="38"/>
      <c r="F392" s="38"/>
      <c r="G392" s="38"/>
      <c r="H392" s="38"/>
      <c r="I392" s="38"/>
    </row>
    <row r="393" spans="4:9" x14ac:dyDescent="0.2">
      <c r="D393" s="38"/>
      <c r="E393" s="38"/>
      <c r="F393" s="38"/>
      <c r="G393" s="38"/>
      <c r="H393" s="38"/>
      <c r="I393" s="38"/>
    </row>
    <row r="394" spans="4:9" x14ac:dyDescent="0.2">
      <c r="D394" s="38"/>
      <c r="E394" s="38"/>
      <c r="F394" s="38"/>
      <c r="G394" s="38"/>
      <c r="H394" s="38"/>
      <c r="I394" s="38"/>
    </row>
    <row r="395" spans="4:9" x14ac:dyDescent="0.2">
      <c r="D395" s="38"/>
      <c r="E395" s="38"/>
      <c r="F395" s="38"/>
      <c r="G395" s="38"/>
      <c r="H395" s="38"/>
      <c r="I395" s="38"/>
    </row>
    <row r="396" spans="4:9" x14ac:dyDescent="0.2">
      <c r="D396" s="38"/>
      <c r="E396" s="38"/>
      <c r="F396" s="38"/>
      <c r="G396" s="38"/>
      <c r="H396" s="38"/>
      <c r="I396" s="38"/>
    </row>
    <row r="397" spans="4:9" x14ac:dyDescent="0.2">
      <c r="D397" s="38"/>
      <c r="E397" s="38"/>
      <c r="F397" s="38"/>
      <c r="G397" s="38"/>
      <c r="H397" s="38"/>
      <c r="I397" s="38"/>
    </row>
    <row r="398" spans="4:9" x14ac:dyDescent="0.2">
      <c r="D398" s="38"/>
      <c r="E398" s="38"/>
      <c r="F398" s="38"/>
      <c r="G398" s="38"/>
      <c r="H398" s="38"/>
      <c r="I398" s="38"/>
    </row>
    <row r="399" spans="4:9" x14ac:dyDescent="0.2">
      <c r="D399" s="38"/>
      <c r="E399" s="38"/>
      <c r="F399" s="38"/>
      <c r="G399" s="38"/>
      <c r="H399" s="38"/>
      <c r="I399" s="38"/>
    </row>
    <row r="400" spans="4:9" x14ac:dyDescent="0.2">
      <c r="D400" s="38"/>
      <c r="E400" s="38"/>
      <c r="F400" s="38"/>
      <c r="G400" s="38"/>
      <c r="H400" s="38"/>
      <c r="I400" s="38"/>
    </row>
    <row r="401" spans="4:9" x14ac:dyDescent="0.2">
      <c r="D401" s="38"/>
      <c r="E401" s="38"/>
      <c r="F401" s="38"/>
      <c r="G401" s="38"/>
      <c r="H401" s="38"/>
      <c r="I401" s="38"/>
    </row>
    <row r="402" spans="4:9" x14ac:dyDescent="0.2">
      <c r="D402" s="38"/>
      <c r="E402" s="38"/>
      <c r="F402" s="38"/>
      <c r="G402" s="38"/>
      <c r="H402" s="38"/>
      <c r="I402" s="38"/>
    </row>
    <row r="403" spans="4:9" x14ac:dyDescent="0.2">
      <c r="D403" s="38"/>
      <c r="E403" s="38"/>
      <c r="F403" s="38"/>
      <c r="G403" s="38"/>
      <c r="H403" s="38"/>
      <c r="I403" s="38"/>
    </row>
    <row r="404" spans="4:9" x14ac:dyDescent="0.2">
      <c r="D404" s="38"/>
      <c r="E404" s="38"/>
      <c r="F404" s="38"/>
      <c r="G404" s="38"/>
      <c r="H404" s="38"/>
      <c r="I404" s="38"/>
    </row>
    <row r="405" spans="4:9" x14ac:dyDescent="0.2">
      <c r="D405" s="38"/>
      <c r="E405" s="38"/>
      <c r="F405" s="38"/>
      <c r="G405" s="38"/>
      <c r="H405" s="38"/>
      <c r="I405" s="38"/>
    </row>
    <row r="406" spans="4:9" x14ac:dyDescent="0.2">
      <c r="D406" s="38"/>
      <c r="E406" s="38"/>
      <c r="F406" s="38"/>
      <c r="G406" s="38"/>
      <c r="H406" s="38"/>
      <c r="I406" s="38"/>
    </row>
    <row r="407" spans="4:9" x14ac:dyDescent="0.2">
      <c r="D407" s="38"/>
      <c r="E407" s="38"/>
      <c r="F407" s="38"/>
      <c r="G407" s="38"/>
      <c r="H407" s="38"/>
      <c r="I407" s="38"/>
    </row>
    <row r="408" spans="4:9" x14ac:dyDescent="0.2">
      <c r="D408" s="38"/>
      <c r="E408" s="38"/>
      <c r="F408" s="38"/>
      <c r="G408" s="38"/>
      <c r="H408" s="38"/>
      <c r="I408" s="38"/>
    </row>
    <row r="409" spans="4:9" x14ac:dyDescent="0.2">
      <c r="D409" s="38"/>
      <c r="E409" s="38"/>
      <c r="F409" s="38"/>
      <c r="G409" s="38"/>
      <c r="H409" s="38"/>
      <c r="I409" s="38"/>
    </row>
    <row r="410" spans="4:9" x14ac:dyDescent="0.2">
      <c r="D410" s="38"/>
      <c r="E410" s="38"/>
      <c r="F410" s="38"/>
      <c r="G410" s="38"/>
      <c r="H410" s="38"/>
      <c r="I410" s="38"/>
    </row>
    <row r="411" spans="4:9" x14ac:dyDescent="0.2">
      <c r="D411" s="38"/>
      <c r="E411" s="38"/>
      <c r="F411" s="38"/>
      <c r="G411" s="38"/>
      <c r="H411" s="38"/>
      <c r="I411" s="38"/>
    </row>
    <row r="412" spans="4:9" x14ac:dyDescent="0.2">
      <c r="D412" s="38"/>
      <c r="E412" s="38"/>
      <c r="F412" s="38"/>
      <c r="G412" s="38"/>
      <c r="H412" s="38"/>
      <c r="I412" s="38"/>
    </row>
    <row r="413" spans="4:9" x14ac:dyDescent="0.2">
      <c r="D413" s="38"/>
      <c r="E413" s="38"/>
      <c r="F413" s="38"/>
      <c r="G413" s="38"/>
      <c r="H413" s="38"/>
      <c r="I413" s="38"/>
    </row>
    <row r="414" spans="4:9" x14ac:dyDescent="0.2">
      <c r="D414" s="38"/>
      <c r="E414" s="38"/>
      <c r="F414" s="38"/>
      <c r="G414" s="38"/>
      <c r="H414" s="38"/>
      <c r="I414" s="38"/>
    </row>
    <row r="415" spans="4:9" x14ac:dyDescent="0.2">
      <c r="D415" s="38"/>
      <c r="E415" s="38"/>
      <c r="F415" s="38"/>
      <c r="G415" s="38"/>
      <c r="H415" s="38"/>
      <c r="I415" s="38"/>
    </row>
    <row r="416" spans="4:9" x14ac:dyDescent="0.2">
      <c r="D416" s="38"/>
      <c r="E416" s="38"/>
      <c r="F416" s="38"/>
      <c r="G416" s="38"/>
      <c r="H416" s="38"/>
      <c r="I416" s="38"/>
    </row>
    <row r="417" spans="4:9" x14ac:dyDescent="0.2">
      <c r="D417" s="38"/>
      <c r="E417" s="38"/>
      <c r="F417" s="38"/>
      <c r="G417" s="38"/>
      <c r="H417" s="38"/>
      <c r="I417" s="38"/>
    </row>
    <row r="418" spans="4:9" x14ac:dyDescent="0.2">
      <c r="D418" s="38"/>
      <c r="E418" s="38"/>
      <c r="F418" s="38"/>
      <c r="G418" s="38"/>
      <c r="H418" s="38"/>
      <c r="I418" s="38"/>
    </row>
    <row r="419" spans="4:9" x14ac:dyDescent="0.2">
      <c r="D419" s="38"/>
      <c r="E419" s="38"/>
      <c r="F419" s="38"/>
      <c r="G419" s="38"/>
      <c r="H419" s="38"/>
      <c r="I419" s="38"/>
    </row>
    <row r="420" spans="4:9" x14ac:dyDescent="0.2">
      <c r="D420" s="38"/>
      <c r="E420" s="38"/>
      <c r="F420" s="38"/>
      <c r="G420" s="38"/>
      <c r="H420" s="38"/>
      <c r="I420" s="38"/>
    </row>
    <row r="421" spans="4:9" x14ac:dyDescent="0.2">
      <c r="D421" s="38"/>
      <c r="E421" s="38"/>
      <c r="F421" s="38"/>
      <c r="G421" s="38"/>
      <c r="H421" s="38"/>
      <c r="I421" s="38"/>
    </row>
    <row r="422" spans="4:9" x14ac:dyDescent="0.2">
      <c r="D422" s="38"/>
      <c r="E422" s="38"/>
      <c r="F422" s="38"/>
      <c r="G422" s="38"/>
      <c r="H422" s="38"/>
      <c r="I422" s="38"/>
    </row>
    <row r="423" spans="4:9" x14ac:dyDescent="0.2">
      <c r="D423" s="38"/>
      <c r="E423" s="38"/>
      <c r="F423" s="38"/>
      <c r="G423" s="38"/>
      <c r="H423" s="38"/>
      <c r="I423" s="38"/>
    </row>
    <row r="424" spans="4:9" x14ac:dyDescent="0.2">
      <c r="D424" s="38"/>
      <c r="E424" s="38"/>
      <c r="F424" s="38"/>
      <c r="G424" s="38"/>
      <c r="H424" s="38"/>
      <c r="I424" s="38"/>
    </row>
    <row r="425" spans="4:9" x14ac:dyDescent="0.2">
      <c r="D425" s="38"/>
      <c r="E425" s="38"/>
      <c r="F425" s="38"/>
      <c r="G425" s="38"/>
      <c r="H425" s="38"/>
      <c r="I425" s="38"/>
    </row>
    <row r="426" spans="4:9" x14ac:dyDescent="0.2">
      <c r="D426" s="38"/>
      <c r="E426" s="38"/>
      <c r="F426" s="38"/>
      <c r="G426" s="38"/>
      <c r="H426" s="38"/>
      <c r="I426" s="38"/>
    </row>
    <row r="427" spans="4:9" x14ac:dyDescent="0.2">
      <c r="D427" s="38"/>
      <c r="E427" s="38"/>
      <c r="F427" s="38"/>
      <c r="G427" s="38"/>
      <c r="H427" s="38"/>
      <c r="I427" s="38"/>
    </row>
    <row r="428" spans="4:9" x14ac:dyDescent="0.2">
      <c r="D428" s="38"/>
      <c r="E428" s="38"/>
      <c r="F428" s="38"/>
      <c r="G428" s="38"/>
      <c r="H428" s="38"/>
      <c r="I428" s="38"/>
    </row>
    <row r="429" spans="4:9" x14ac:dyDescent="0.2">
      <c r="D429" s="38"/>
      <c r="E429" s="38"/>
      <c r="F429" s="38"/>
      <c r="G429" s="38"/>
      <c r="H429" s="38"/>
      <c r="I429" s="38"/>
    </row>
    <row r="430" spans="4:9" x14ac:dyDescent="0.2">
      <c r="D430" s="38"/>
      <c r="E430" s="38"/>
      <c r="F430" s="38"/>
      <c r="G430" s="38"/>
      <c r="H430" s="38"/>
      <c r="I430" s="38"/>
    </row>
    <row r="431" spans="4:9" x14ac:dyDescent="0.2">
      <c r="D431" s="38"/>
      <c r="E431" s="38"/>
      <c r="F431" s="38"/>
      <c r="G431" s="38"/>
      <c r="H431" s="38"/>
      <c r="I431" s="38"/>
    </row>
    <row r="432" spans="4:9" x14ac:dyDescent="0.2">
      <c r="D432" s="38"/>
      <c r="E432" s="38"/>
      <c r="F432" s="38"/>
      <c r="G432" s="38"/>
      <c r="H432" s="38"/>
      <c r="I432" s="38"/>
    </row>
    <row r="433" spans="4:9" x14ac:dyDescent="0.2">
      <c r="D433" s="38"/>
      <c r="E433" s="38"/>
      <c r="F433" s="38"/>
      <c r="G433" s="38"/>
      <c r="H433" s="38"/>
      <c r="I433" s="38"/>
    </row>
    <row r="434" spans="4:9" x14ac:dyDescent="0.2">
      <c r="D434" s="38"/>
      <c r="E434" s="38"/>
      <c r="F434" s="38"/>
      <c r="G434" s="38"/>
      <c r="H434" s="38"/>
      <c r="I434" s="38"/>
    </row>
    <row r="435" spans="4:9" x14ac:dyDescent="0.2">
      <c r="D435" s="38"/>
      <c r="E435" s="38"/>
      <c r="F435" s="38"/>
      <c r="G435" s="38"/>
      <c r="H435" s="38"/>
      <c r="I435" s="38"/>
    </row>
    <row r="436" spans="4:9" x14ac:dyDescent="0.2">
      <c r="D436" s="38"/>
      <c r="E436" s="38"/>
      <c r="F436" s="38"/>
      <c r="G436" s="38"/>
      <c r="H436" s="38"/>
      <c r="I436" s="38"/>
    </row>
    <row r="437" spans="4:9" x14ac:dyDescent="0.2">
      <c r="D437" s="38"/>
      <c r="E437" s="38"/>
      <c r="F437" s="38"/>
      <c r="G437" s="38"/>
      <c r="H437" s="38"/>
      <c r="I437" s="38"/>
    </row>
    <row r="438" spans="4:9" x14ac:dyDescent="0.2">
      <c r="D438" s="38"/>
      <c r="E438" s="38"/>
      <c r="F438" s="38"/>
      <c r="G438" s="38"/>
      <c r="H438" s="38"/>
      <c r="I438" s="38"/>
    </row>
    <row r="439" spans="4:9" x14ac:dyDescent="0.2">
      <c r="D439" s="38"/>
      <c r="E439" s="38"/>
      <c r="F439" s="38"/>
      <c r="G439" s="38"/>
      <c r="H439" s="38"/>
      <c r="I439" s="38"/>
    </row>
    <row r="440" spans="4:9" x14ac:dyDescent="0.2">
      <c r="D440" s="38"/>
      <c r="E440" s="38"/>
      <c r="F440" s="38"/>
      <c r="G440" s="38"/>
      <c r="H440" s="38"/>
      <c r="I440" s="38"/>
    </row>
    <row r="441" spans="4:9" x14ac:dyDescent="0.2">
      <c r="D441" s="38"/>
      <c r="E441" s="38"/>
      <c r="F441" s="38"/>
      <c r="G441" s="38"/>
      <c r="H441" s="38"/>
      <c r="I441" s="38"/>
    </row>
    <row r="442" spans="4:9" x14ac:dyDescent="0.2">
      <c r="D442" s="38"/>
      <c r="E442" s="38"/>
      <c r="F442" s="38"/>
      <c r="G442" s="38"/>
      <c r="H442" s="38"/>
      <c r="I442" s="38"/>
    </row>
    <row r="443" spans="4:9" x14ac:dyDescent="0.2">
      <c r="D443" s="38"/>
      <c r="E443" s="38"/>
      <c r="F443" s="38"/>
      <c r="G443" s="38"/>
      <c r="H443" s="38"/>
      <c r="I443" s="38"/>
    </row>
    <row r="444" spans="4:9" x14ac:dyDescent="0.2">
      <c r="D444" s="38"/>
      <c r="E444" s="38"/>
      <c r="F444" s="38"/>
      <c r="G444" s="38"/>
      <c r="H444" s="38"/>
      <c r="I444" s="38"/>
    </row>
    <row r="445" spans="4:9" x14ac:dyDescent="0.2">
      <c r="D445" s="38"/>
      <c r="E445" s="38"/>
      <c r="F445" s="38"/>
      <c r="G445" s="38"/>
      <c r="H445" s="38"/>
      <c r="I445" s="38"/>
    </row>
    <row r="446" spans="4:9" x14ac:dyDescent="0.2">
      <c r="D446" s="38"/>
      <c r="E446" s="38"/>
      <c r="F446" s="38"/>
      <c r="G446" s="38"/>
      <c r="H446" s="38"/>
      <c r="I446" s="38"/>
    </row>
    <row r="447" spans="4:9" x14ac:dyDescent="0.2">
      <c r="D447" s="38"/>
      <c r="E447" s="38"/>
      <c r="F447" s="38"/>
      <c r="G447" s="38"/>
      <c r="H447" s="38"/>
      <c r="I447" s="38"/>
    </row>
    <row r="448" spans="4:9" x14ac:dyDescent="0.2">
      <c r="D448" s="38"/>
      <c r="E448" s="38"/>
      <c r="F448" s="38"/>
      <c r="G448" s="38"/>
      <c r="H448" s="38"/>
      <c r="I448" s="38"/>
    </row>
    <row r="449" spans="4:9" x14ac:dyDescent="0.2">
      <c r="D449" s="38"/>
      <c r="E449" s="38"/>
      <c r="F449" s="38"/>
      <c r="G449" s="38"/>
      <c r="H449" s="38"/>
      <c r="I449" s="38"/>
    </row>
    <row r="450" spans="4:9" x14ac:dyDescent="0.2">
      <c r="D450" s="38"/>
      <c r="E450" s="38"/>
      <c r="F450" s="38"/>
      <c r="G450" s="38"/>
      <c r="H450" s="38"/>
      <c r="I450" s="38"/>
    </row>
    <row r="451" spans="4:9" x14ac:dyDescent="0.2">
      <c r="D451" s="38"/>
      <c r="E451" s="38"/>
      <c r="F451" s="38"/>
      <c r="G451" s="38"/>
      <c r="H451" s="38"/>
      <c r="I451" s="38"/>
    </row>
    <row r="452" spans="4:9" x14ac:dyDescent="0.2">
      <c r="D452" s="38"/>
      <c r="E452" s="38"/>
      <c r="F452" s="38"/>
      <c r="G452" s="38"/>
      <c r="H452" s="38"/>
      <c r="I452" s="38"/>
    </row>
    <row r="453" spans="4:9" x14ac:dyDescent="0.2">
      <c r="D453" s="38"/>
      <c r="E453" s="38"/>
      <c r="F453" s="38"/>
      <c r="G453" s="38"/>
      <c r="H453" s="38"/>
      <c r="I453" s="38"/>
    </row>
    <row r="454" spans="4:9" x14ac:dyDescent="0.2">
      <c r="D454" s="38"/>
      <c r="E454" s="38"/>
      <c r="F454" s="38"/>
      <c r="G454" s="38"/>
      <c r="H454" s="38"/>
      <c r="I454" s="38"/>
    </row>
    <row r="455" spans="4:9" x14ac:dyDescent="0.2">
      <c r="D455" s="38"/>
      <c r="E455" s="38"/>
      <c r="F455" s="38"/>
      <c r="G455" s="38"/>
      <c r="H455" s="38"/>
      <c r="I455" s="38"/>
    </row>
    <row r="456" spans="4:9" x14ac:dyDescent="0.2">
      <c r="D456" s="38"/>
      <c r="E456" s="38"/>
      <c r="F456" s="38"/>
      <c r="G456" s="38"/>
      <c r="H456" s="38"/>
      <c r="I456" s="38"/>
    </row>
    <row r="457" spans="4:9" x14ac:dyDescent="0.2">
      <c r="D457" s="38"/>
      <c r="E457" s="38"/>
      <c r="F457" s="38"/>
      <c r="G457" s="38"/>
      <c r="H457" s="38"/>
      <c r="I457" s="38"/>
    </row>
    <row r="458" spans="4:9" x14ac:dyDescent="0.2">
      <c r="D458" s="38"/>
      <c r="E458" s="38"/>
      <c r="F458" s="38"/>
      <c r="G458" s="38"/>
      <c r="H458" s="38"/>
      <c r="I458" s="38"/>
    </row>
    <row r="459" spans="4:9" x14ac:dyDescent="0.2">
      <c r="D459" s="38"/>
      <c r="E459" s="38"/>
      <c r="F459" s="38"/>
      <c r="G459" s="38"/>
      <c r="H459" s="38"/>
      <c r="I459" s="38"/>
    </row>
    <row r="460" spans="4:9" x14ac:dyDescent="0.2">
      <c r="D460" s="38"/>
      <c r="E460" s="38"/>
      <c r="F460" s="38"/>
      <c r="G460" s="38"/>
      <c r="H460" s="38"/>
      <c r="I460" s="38"/>
    </row>
    <row r="461" spans="4:9" x14ac:dyDescent="0.2">
      <c r="D461" s="38"/>
      <c r="E461" s="38"/>
      <c r="F461" s="38"/>
      <c r="G461" s="38"/>
      <c r="H461" s="38"/>
      <c r="I461" s="38"/>
    </row>
    <row r="462" spans="4:9" x14ac:dyDescent="0.2">
      <c r="D462" s="38"/>
      <c r="E462" s="38"/>
      <c r="F462" s="38"/>
      <c r="G462" s="38"/>
      <c r="H462" s="38"/>
      <c r="I462" s="38"/>
    </row>
    <row r="463" spans="4:9" x14ac:dyDescent="0.2">
      <c r="D463" s="38"/>
      <c r="E463" s="38"/>
      <c r="F463" s="38"/>
      <c r="G463" s="38"/>
      <c r="H463" s="38"/>
      <c r="I463" s="38"/>
    </row>
    <row r="464" spans="4:9" x14ac:dyDescent="0.2">
      <c r="D464" s="38"/>
      <c r="E464" s="38"/>
      <c r="F464" s="38"/>
      <c r="G464" s="38"/>
      <c r="H464" s="38"/>
      <c r="I464" s="38"/>
    </row>
    <row r="465" spans="4:9" x14ac:dyDescent="0.2">
      <c r="D465" s="38"/>
      <c r="E465" s="38"/>
      <c r="F465" s="38"/>
      <c r="G465" s="38"/>
      <c r="H465" s="38"/>
      <c r="I465" s="38"/>
    </row>
    <row r="466" spans="4:9" x14ac:dyDescent="0.2">
      <c r="D466" s="38"/>
      <c r="E466" s="38"/>
      <c r="F466" s="38"/>
      <c r="G466" s="38"/>
      <c r="H466" s="38"/>
      <c r="I466" s="38"/>
    </row>
    <row r="467" spans="4:9" x14ac:dyDescent="0.2">
      <c r="D467" s="38"/>
      <c r="E467" s="38"/>
      <c r="F467" s="38"/>
      <c r="G467" s="38"/>
      <c r="H467" s="38"/>
      <c r="I467" s="38"/>
    </row>
    <row r="468" spans="4:9" x14ac:dyDescent="0.2">
      <c r="D468" s="38"/>
      <c r="E468" s="38"/>
      <c r="F468" s="38"/>
      <c r="G468" s="38"/>
      <c r="H468" s="38"/>
      <c r="I468" s="38"/>
    </row>
    <row r="469" spans="4:9" x14ac:dyDescent="0.2">
      <c r="D469" s="38"/>
      <c r="E469" s="38"/>
      <c r="F469" s="38"/>
      <c r="G469" s="38"/>
      <c r="H469" s="38"/>
      <c r="I469" s="38"/>
    </row>
    <row r="470" spans="4:9" x14ac:dyDescent="0.2">
      <c r="D470" s="38"/>
      <c r="E470" s="38"/>
      <c r="F470" s="38"/>
      <c r="G470" s="38"/>
      <c r="H470" s="38"/>
      <c r="I470" s="38"/>
    </row>
    <row r="471" spans="4:9" x14ac:dyDescent="0.2">
      <c r="D471" s="38"/>
      <c r="E471" s="38"/>
      <c r="F471" s="38"/>
      <c r="G471" s="38"/>
      <c r="H471" s="38"/>
      <c r="I471" s="38"/>
    </row>
    <row r="472" spans="4:9" x14ac:dyDescent="0.2">
      <c r="D472" s="38"/>
      <c r="E472" s="38"/>
      <c r="F472" s="38"/>
      <c r="G472" s="38"/>
      <c r="H472" s="38"/>
      <c r="I472" s="38"/>
    </row>
    <row r="473" spans="4:9" x14ac:dyDescent="0.2">
      <c r="D473" s="38"/>
      <c r="E473" s="38"/>
      <c r="F473" s="38"/>
      <c r="G473" s="38"/>
      <c r="H473" s="38"/>
      <c r="I473" s="38"/>
    </row>
    <row r="474" spans="4:9" x14ac:dyDescent="0.2">
      <c r="D474" s="38"/>
      <c r="E474" s="38"/>
      <c r="F474" s="38"/>
      <c r="G474" s="38"/>
      <c r="H474" s="38"/>
      <c r="I474" s="38"/>
    </row>
    <row r="475" spans="4:9" x14ac:dyDescent="0.2">
      <c r="D475" s="38"/>
      <c r="E475" s="38"/>
      <c r="F475" s="38"/>
      <c r="G475" s="38"/>
      <c r="H475" s="38"/>
      <c r="I475" s="38"/>
    </row>
    <row r="476" spans="4:9" x14ac:dyDescent="0.2">
      <c r="D476" s="38"/>
      <c r="E476" s="38"/>
      <c r="F476" s="38"/>
      <c r="G476" s="38"/>
      <c r="H476" s="38"/>
      <c r="I476" s="38"/>
    </row>
    <row r="477" spans="4:9" x14ac:dyDescent="0.2">
      <c r="D477" s="38"/>
      <c r="E477" s="38"/>
      <c r="F477" s="38"/>
      <c r="G477" s="38"/>
      <c r="H477" s="38"/>
      <c r="I477" s="38"/>
    </row>
    <row r="478" spans="4:9" x14ac:dyDescent="0.2">
      <c r="D478" s="38"/>
      <c r="E478" s="38"/>
      <c r="F478" s="38"/>
      <c r="G478" s="38"/>
      <c r="H478" s="38"/>
      <c r="I478" s="38"/>
    </row>
    <row r="479" spans="4:9" x14ac:dyDescent="0.2">
      <c r="D479" s="38"/>
      <c r="E479" s="38"/>
      <c r="F479" s="38"/>
      <c r="G479" s="38"/>
      <c r="H479" s="38"/>
      <c r="I479" s="38"/>
    </row>
    <row r="480" spans="4:9" x14ac:dyDescent="0.2">
      <c r="D480" s="38"/>
      <c r="E480" s="38"/>
      <c r="F480" s="38"/>
      <c r="G480" s="38"/>
      <c r="H480" s="38"/>
      <c r="I480" s="38"/>
    </row>
    <row r="481" spans="4:9" x14ac:dyDescent="0.2">
      <c r="D481" s="38"/>
      <c r="E481" s="38"/>
      <c r="F481" s="38"/>
      <c r="G481" s="38"/>
      <c r="H481" s="38"/>
      <c r="I481" s="38"/>
    </row>
    <row r="482" spans="4:9" x14ac:dyDescent="0.2">
      <c r="D482" s="38"/>
      <c r="E482" s="38"/>
      <c r="F482" s="38"/>
      <c r="G482" s="38"/>
      <c r="H482" s="38"/>
      <c r="I482" s="38"/>
    </row>
    <row r="483" spans="4:9" x14ac:dyDescent="0.2">
      <c r="D483" s="38"/>
      <c r="E483" s="38"/>
      <c r="F483" s="38"/>
      <c r="G483" s="38"/>
      <c r="H483" s="38"/>
      <c r="I483" s="38"/>
    </row>
    <row r="484" spans="4:9" x14ac:dyDescent="0.2">
      <c r="D484" s="38"/>
      <c r="E484" s="38"/>
      <c r="F484" s="38"/>
      <c r="G484" s="38"/>
      <c r="H484" s="38"/>
      <c r="I484" s="38"/>
    </row>
    <row r="485" spans="4:9" x14ac:dyDescent="0.2">
      <c r="D485" s="38"/>
      <c r="E485" s="38"/>
      <c r="F485" s="38"/>
      <c r="G485" s="38"/>
      <c r="H485" s="38"/>
      <c r="I485" s="38"/>
    </row>
    <row r="486" spans="4:9" x14ac:dyDescent="0.2">
      <c r="D486" s="38"/>
      <c r="E486" s="38"/>
      <c r="F486" s="38"/>
      <c r="G486" s="38"/>
      <c r="H486" s="38"/>
      <c r="I486" s="38"/>
    </row>
    <row r="487" spans="4:9" x14ac:dyDescent="0.2">
      <c r="D487" s="38"/>
      <c r="E487" s="38"/>
      <c r="F487" s="38"/>
      <c r="G487" s="38"/>
      <c r="H487" s="38"/>
      <c r="I487" s="38"/>
    </row>
    <row r="488" spans="4:9" x14ac:dyDescent="0.2">
      <c r="D488" s="38"/>
      <c r="E488" s="38"/>
      <c r="F488" s="38"/>
      <c r="G488" s="38"/>
      <c r="H488" s="38"/>
      <c r="I488" s="38"/>
    </row>
    <row r="489" spans="4:9" x14ac:dyDescent="0.2">
      <c r="D489" s="38"/>
      <c r="E489" s="38"/>
      <c r="F489" s="38"/>
      <c r="G489" s="38"/>
      <c r="H489" s="38"/>
      <c r="I489" s="38"/>
    </row>
    <row r="490" spans="4:9" x14ac:dyDescent="0.2">
      <c r="D490" s="38"/>
      <c r="E490" s="38"/>
      <c r="F490" s="38"/>
      <c r="G490" s="38"/>
      <c r="H490" s="38"/>
      <c r="I490" s="38"/>
    </row>
    <row r="491" spans="4:9" x14ac:dyDescent="0.2">
      <c r="D491" s="38"/>
      <c r="E491" s="38"/>
      <c r="F491" s="38"/>
      <c r="G491" s="38"/>
      <c r="H491" s="38"/>
      <c r="I491" s="38"/>
    </row>
    <row r="492" spans="4:9" x14ac:dyDescent="0.2">
      <c r="D492" s="38"/>
      <c r="E492" s="38"/>
      <c r="F492" s="38"/>
      <c r="G492" s="38"/>
      <c r="H492" s="38"/>
      <c r="I492" s="38"/>
    </row>
    <row r="493" spans="4:9" x14ac:dyDescent="0.2">
      <c r="D493" s="38"/>
      <c r="E493" s="38"/>
      <c r="F493" s="38"/>
      <c r="G493" s="38"/>
      <c r="H493" s="38"/>
      <c r="I493" s="38"/>
    </row>
    <row r="494" spans="4:9" x14ac:dyDescent="0.2">
      <c r="D494" s="38"/>
      <c r="E494" s="38"/>
      <c r="F494" s="38"/>
      <c r="G494" s="38"/>
      <c r="H494" s="38"/>
      <c r="I494" s="38"/>
    </row>
    <row r="495" spans="4:9" x14ac:dyDescent="0.2">
      <c r="D495" s="38"/>
      <c r="E495" s="38"/>
      <c r="F495" s="38"/>
      <c r="G495" s="38"/>
      <c r="H495" s="38"/>
      <c r="I495" s="38"/>
    </row>
    <row r="496" spans="4:9" x14ac:dyDescent="0.2">
      <c r="D496" s="38"/>
      <c r="E496" s="38"/>
      <c r="F496" s="38"/>
      <c r="G496" s="38"/>
      <c r="H496" s="38"/>
      <c r="I496" s="38"/>
    </row>
    <row r="497" spans="4:9" x14ac:dyDescent="0.2">
      <c r="D497" s="38"/>
      <c r="E497" s="38"/>
      <c r="F497" s="38"/>
      <c r="G497" s="38"/>
      <c r="H497" s="38"/>
      <c r="I497" s="38"/>
    </row>
    <row r="498" spans="4:9" x14ac:dyDescent="0.2">
      <c r="D498" s="38"/>
      <c r="E498" s="38"/>
      <c r="F498" s="38"/>
      <c r="G498" s="38"/>
      <c r="H498" s="38"/>
      <c r="I498" s="38"/>
    </row>
    <row r="499" spans="4:9" x14ac:dyDescent="0.2">
      <c r="D499" s="38"/>
      <c r="E499" s="38"/>
      <c r="F499" s="38"/>
      <c r="G499" s="38"/>
      <c r="H499" s="38"/>
      <c r="I499" s="38"/>
    </row>
    <row r="500" spans="4:9" x14ac:dyDescent="0.2">
      <c r="D500" s="38"/>
      <c r="E500" s="38"/>
      <c r="F500" s="38"/>
      <c r="G500" s="38"/>
      <c r="H500" s="38"/>
      <c r="I500" s="38"/>
    </row>
    <row r="501" spans="4:9" x14ac:dyDescent="0.2">
      <c r="D501" s="38"/>
      <c r="E501" s="38"/>
      <c r="F501" s="38"/>
      <c r="G501" s="38"/>
      <c r="H501" s="38"/>
      <c r="I501" s="38"/>
    </row>
    <row r="502" spans="4:9" x14ac:dyDescent="0.2">
      <c r="D502" s="38"/>
      <c r="E502" s="38"/>
      <c r="F502" s="38"/>
      <c r="G502" s="38"/>
      <c r="H502" s="38"/>
      <c r="I502" s="38"/>
    </row>
    <row r="503" spans="4:9" x14ac:dyDescent="0.2">
      <c r="D503" s="38"/>
      <c r="E503" s="38"/>
      <c r="F503" s="38"/>
      <c r="G503" s="38"/>
      <c r="H503" s="38"/>
      <c r="I503" s="38"/>
    </row>
    <row r="504" spans="4:9" x14ac:dyDescent="0.2">
      <c r="D504" s="38"/>
      <c r="E504" s="38"/>
      <c r="F504" s="38"/>
      <c r="G504" s="38"/>
      <c r="H504" s="38"/>
      <c r="I504" s="38"/>
    </row>
    <row r="505" spans="4:9" x14ac:dyDescent="0.2">
      <c r="D505" s="38"/>
      <c r="E505" s="38"/>
      <c r="F505" s="38"/>
      <c r="G505" s="38"/>
      <c r="H505" s="38"/>
      <c r="I505" s="38"/>
    </row>
    <row r="506" spans="4:9" x14ac:dyDescent="0.2">
      <c r="D506" s="38"/>
      <c r="E506" s="38"/>
      <c r="F506" s="38"/>
      <c r="G506" s="38"/>
      <c r="H506" s="38"/>
      <c r="I506" s="38"/>
    </row>
    <row r="507" spans="4:9" x14ac:dyDescent="0.2">
      <c r="D507" s="38"/>
      <c r="E507" s="38"/>
      <c r="F507" s="38"/>
      <c r="G507" s="38"/>
      <c r="H507" s="38"/>
      <c r="I507" s="38"/>
    </row>
    <row r="508" spans="4:9" x14ac:dyDescent="0.2">
      <c r="D508" s="38"/>
      <c r="E508" s="38"/>
      <c r="F508" s="38"/>
      <c r="G508" s="38"/>
      <c r="H508" s="38"/>
      <c r="I508" s="38"/>
    </row>
    <row r="509" spans="4:9" x14ac:dyDescent="0.2">
      <c r="D509" s="38"/>
      <c r="E509" s="38"/>
      <c r="F509" s="38"/>
      <c r="G509" s="38"/>
      <c r="H509" s="38"/>
      <c r="I509" s="38"/>
    </row>
    <row r="510" spans="4:9" x14ac:dyDescent="0.2">
      <c r="D510" s="38"/>
      <c r="E510" s="38"/>
      <c r="F510" s="38"/>
      <c r="G510" s="38"/>
      <c r="H510" s="38"/>
      <c r="I510" s="38"/>
    </row>
    <row r="511" spans="4:9" x14ac:dyDescent="0.2">
      <c r="D511" s="38"/>
      <c r="E511" s="38"/>
      <c r="F511" s="38"/>
      <c r="G511" s="38"/>
      <c r="H511" s="38"/>
      <c r="I511" s="38"/>
    </row>
    <row r="512" spans="4:9" x14ac:dyDescent="0.2">
      <c r="D512" s="38"/>
      <c r="E512" s="38"/>
      <c r="F512" s="38"/>
      <c r="G512" s="38"/>
      <c r="H512" s="38"/>
      <c r="I512" s="38"/>
    </row>
    <row r="513" spans="4:9" x14ac:dyDescent="0.2">
      <c r="D513" s="38"/>
      <c r="E513" s="38"/>
      <c r="F513" s="38"/>
      <c r="G513" s="38"/>
      <c r="H513" s="38"/>
      <c r="I513" s="38"/>
    </row>
    <row r="514" spans="4:9" x14ac:dyDescent="0.2">
      <c r="D514" s="38"/>
      <c r="E514" s="38"/>
      <c r="F514" s="38"/>
      <c r="G514" s="38"/>
      <c r="H514" s="38"/>
      <c r="I514" s="38"/>
    </row>
    <row r="515" spans="4:9" x14ac:dyDescent="0.2">
      <c r="D515" s="38"/>
      <c r="E515" s="38"/>
      <c r="F515" s="38"/>
      <c r="G515" s="38"/>
      <c r="H515" s="38"/>
      <c r="I515" s="38"/>
    </row>
    <row r="516" spans="4:9" x14ac:dyDescent="0.2">
      <c r="D516" s="38"/>
      <c r="E516" s="38"/>
      <c r="F516" s="38"/>
      <c r="G516" s="38"/>
      <c r="H516" s="38"/>
      <c r="I516" s="38"/>
    </row>
    <row r="517" spans="4:9" x14ac:dyDescent="0.2">
      <c r="D517" s="38"/>
      <c r="E517" s="38"/>
      <c r="F517" s="38"/>
      <c r="G517" s="38"/>
      <c r="H517" s="38"/>
      <c r="I517" s="38"/>
    </row>
    <row r="518" spans="4:9" x14ac:dyDescent="0.2">
      <c r="D518" s="38"/>
      <c r="E518" s="38"/>
      <c r="F518" s="38"/>
      <c r="G518" s="38"/>
      <c r="H518" s="38"/>
      <c r="I518" s="38"/>
    </row>
    <row r="519" spans="4:9" x14ac:dyDescent="0.2">
      <c r="D519" s="38"/>
      <c r="E519" s="38"/>
      <c r="F519" s="38"/>
      <c r="G519" s="38"/>
      <c r="H519" s="38"/>
      <c r="I519" s="38"/>
    </row>
    <row r="520" spans="4:9" x14ac:dyDescent="0.2">
      <c r="D520" s="38"/>
      <c r="E520" s="38"/>
      <c r="F520" s="38"/>
      <c r="G520" s="38"/>
      <c r="H520" s="38"/>
      <c r="I520" s="38"/>
    </row>
    <row r="521" spans="4:9" x14ac:dyDescent="0.2">
      <c r="D521" s="38"/>
      <c r="E521" s="38"/>
      <c r="F521" s="38"/>
      <c r="G521" s="38"/>
      <c r="H521" s="38"/>
      <c r="I521" s="38"/>
    </row>
    <row r="522" spans="4:9" x14ac:dyDescent="0.2">
      <c r="D522" s="38"/>
      <c r="E522" s="38"/>
      <c r="F522" s="38"/>
      <c r="G522" s="38"/>
      <c r="H522" s="38"/>
      <c r="I522" s="38"/>
    </row>
    <row r="523" spans="4:9" x14ac:dyDescent="0.2">
      <c r="D523" s="38"/>
      <c r="E523" s="38"/>
      <c r="F523" s="38"/>
      <c r="G523" s="38"/>
      <c r="H523" s="38"/>
      <c r="I523" s="38"/>
    </row>
    <row r="524" spans="4:9" x14ac:dyDescent="0.2">
      <c r="D524" s="38"/>
      <c r="E524" s="38"/>
      <c r="F524" s="38"/>
      <c r="G524" s="38"/>
      <c r="H524" s="38"/>
      <c r="I524" s="38"/>
    </row>
    <row r="525" spans="4:9" x14ac:dyDescent="0.2">
      <c r="D525" s="38"/>
      <c r="E525" s="38"/>
      <c r="F525" s="38"/>
      <c r="G525" s="38"/>
      <c r="H525" s="38"/>
      <c r="I525" s="38"/>
    </row>
    <row r="526" spans="4:9" x14ac:dyDescent="0.2">
      <c r="D526" s="38"/>
      <c r="E526" s="38"/>
      <c r="F526" s="38"/>
      <c r="G526" s="38"/>
      <c r="H526" s="38"/>
      <c r="I526" s="38"/>
    </row>
    <row r="527" spans="4:9" x14ac:dyDescent="0.2">
      <c r="D527" s="38"/>
      <c r="E527" s="38"/>
      <c r="F527" s="38"/>
      <c r="G527" s="38"/>
      <c r="H527" s="38"/>
      <c r="I527" s="38"/>
    </row>
    <row r="528" spans="4:9" x14ac:dyDescent="0.2">
      <c r="D528" s="38"/>
      <c r="E528" s="38"/>
      <c r="F528" s="38"/>
      <c r="G528" s="38"/>
      <c r="H528" s="38"/>
      <c r="I528" s="38"/>
    </row>
    <row r="529" spans="4:9" x14ac:dyDescent="0.2">
      <c r="D529" s="38"/>
      <c r="E529" s="38"/>
      <c r="F529" s="38"/>
      <c r="G529" s="38"/>
      <c r="H529" s="38"/>
      <c r="I529" s="38"/>
    </row>
    <row r="530" spans="4:9" x14ac:dyDescent="0.2">
      <c r="D530" s="38"/>
      <c r="E530" s="38"/>
      <c r="F530" s="38"/>
      <c r="G530" s="38"/>
      <c r="H530" s="38"/>
      <c r="I530" s="38"/>
    </row>
    <row r="531" spans="4:9" x14ac:dyDescent="0.2">
      <c r="D531" s="38"/>
      <c r="E531" s="38"/>
      <c r="F531" s="38"/>
      <c r="G531" s="38"/>
      <c r="H531" s="38"/>
      <c r="I531" s="38"/>
    </row>
    <row r="532" spans="4:9" x14ac:dyDescent="0.2">
      <c r="D532" s="38"/>
      <c r="E532" s="38"/>
      <c r="F532" s="38"/>
      <c r="G532" s="38"/>
      <c r="H532" s="38"/>
      <c r="I532" s="38"/>
    </row>
    <row r="533" spans="4:9" x14ac:dyDescent="0.2">
      <c r="D533" s="38"/>
      <c r="E533" s="38"/>
      <c r="F533" s="38"/>
      <c r="G533" s="38"/>
      <c r="H533" s="38"/>
      <c r="I533" s="38"/>
    </row>
    <row r="534" spans="4:9" x14ac:dyDescent="0.2">
      <c r="D534" s="38"/>
      <c r="E534" s="38"/>
      <c r="F534" s="38"/>
      <c r="G534" s="38"/>
      <c r="H534" s="38"/>
      <c r="I534" s="38"/>
    </row>
    <row r="535" spans="4:9" x14ac:dyDescent="0.2">
      <c r="D535" s="38"/>
      <c r="E535" s="38"/>
      <c r="F535" s="38"/>
      <c r="G535" s="38"/>
      <c r="H535" s="38"/>
      <c r="I535" s="38"/>
    </row>
    <row r="536" spans="4:9" x14ac:dyDescent="0.2">
      <c r="D536" s="38"/>
      <c r="E536" s="38"/>
      <c r="F536" s="38"/>
      <c r="G536" s="38"/>
      <c r="H536" s="38"/>
      <c r="I536" s="38"/>
    </row>
    <row r="537" spans="4:9" x14ac:dyDescent="0.2">
      <c r="D537" s="38"/>
      <c r="E537" s="38"/>
      <c r="F537" s="38"/>
      <c r="G537" s="38"/>
      <c r="H537" s="38"/>
      <c r="I537" s="38"/>
    </row>
    <row r="538" spans="4:9" x14ac:dyDescent="0.2">
      <c r="D538" s="38"/>
      <c r="E538" s="38"/>
      <c r="F538" s="38"/>
      <c r="G538" s="38"/>
      <c r="H538" s="38"/>
      <c r="I538" s="38"/>
    </row>
    <row r="539" spans="4:9" x14ac:dyDescent="0.2">
      <c r="D539" s="38"/>
      <c r="E539" s="38"/>
      <c r="F539" s="38"/>
      <c r="G539" s="38"/>
      <c r="H539" s="38"/>
      <c r="I539" s="38"/>
    </row>
    <row r="540" spans="4:9" x14ac:dyDescent="0.2">
      <c r="D540" s="38"/>
      <c r="E540" s="38"/>
      <c r="F540" s="38"/>
      <c r="G540" s="38"/>
      <c r="H540" s="38"/>
      <c r="I540" s="38"/>
    </row>
    <row r="541" spans="4:9" x14ac:dyDescent="0.2">
      <c r="D541" s="38"/>
      <c r="E541" s="38"/>
      <c r="F541" s="38"/>
      <c r="G541" s="38"/>
      <c r="H541" s="38"/>
      <c r="I541" s="38"/>
    </row>
    <row r="542" spans="4:9" x14ac:dyDescent="0.2">
      <c r="D542" s="38"/>
      <c r="E542" s="38"/>
      <c r="F542" s="38"/>
      <c r="G542" s="38"/>
      <c r="H542" s="38"/>
      <c r="I542" s="38"/>
    </row>
    <row r="543" spans="4:9" x14ac:dyDescent="0.2">
      <c r="D543" s="38"/>
      <c r="E543" s="38"/>
      <c r="F543" s="38"/>
      <c r="G543" s="38"/>
      <c r="H543" s="38"/>
      <c r="I543" s="38"/>
    </row>
    <row r="544" spans="4:9" x14ac:dyDescent="0.2">
      <c r="D544" s="38"/>
      <c r="E544" s="38"/>
      <c r="F544" s="38"/>
      <c r="G544" s="38"/>
      <c r="H544" s="38"/>
      <c r="I544" s="38"/>
    </row>
    <row r="545" spans="4:9" x14ac:dyDescent="0.2">
      <c r="D545" s="38"/>
      <c r="E545" s="38"/>
      <c r="F545" s="38"/>
      <c r="G545" s="38"/>
      <c r="H545" s="38"/>
      <c r="I545" s="38"/>
    </row>
    <row r="546" spans="4:9" x14ac:dyDescent="0.2">
      <c r="D546" s="38"/>
      <c r="E546" s="38"/>
      <c r="F546" s="38"/>
      <c r="G546" s="38"/>
      <c r="H546" s="38"/>
      <c r="I546" s="38"/>
    </row>
    <row r="547" spans="4:9" x14ac:dyDescent="0.2">
      <c r="D547" s="38"/>
      <c r="E547" s="38"/>
      <c r="F547" s="38"/>
      <c r="G547" s="38"/>
      <c r="H547" s="38"/>
      <c r="I547" s="38"/>
    </row>
    <row r="548" spans="4:9" x14ac:dyDescent="0.2">
      <c r="D548" s="38"/>
      <c r="E548" s="38"/>
      <c r="F548" s="38"/>
      <c r="G548" s="38"/>
      <c r="H548" s="38"/>
      <c r="I548" s="38"/>
    </row>
    <row r="549" spans="4:9" x14ac:dyDescent="0.2">
      <c r="D549" s="38"/>
      <c r="E549" s="38"/>
      <c r="F549" s="38"/>
      <c r="G549" s="38"/>
      <c r="H549" s="38"/>
      <c r="I549" s="38"/>
    </row>
    <row r="550" spans="4:9" x14ac:dyDescent="0.2">
      <c r="D550" s="38"/>
      <c r="E550" s="38"/>
      <c r="F550" s="38"/>
      <c r="G550" s="38"/>
      <c r="H550" s="38"/>
      <c r="I550" s="38"/>
    </row>
    <row r="551" spans="4:9" x14ac:dyDescent="0.2">
      <c r="D551" s="38"/>
      <c r="E551" s="38"/>
      <c r="F551" s="38"/>
      <c r="G551" s="38"/>
      <c r="H551" s="38"/>
      <c r="I551" s="38"/>
    </row>
    <row r="552" spans="4:9" x14ac:dyDescent="0.2">
      <c r="D552" s="38"/>
      <c r="E552" s="38"/>
      <c r="F552" s="38"/>
      <c r="G552" s="38"/>
      <c r="H552" s="38"/>
      <c r="I552" s="38"/>
    </row>
    <row r="553" spans="4:9" x14ac:dyDescent="0.2">
      <c r="D553" s="38"/>
      <c r="E553" s="38"/>
      <c r="F553" s="38"/>
      <c r="G553" s="38"/>
      <c r="H553" s="38"/>
      <c r="I553" s="38"/>
    </row>
    <row r="554" spans="4:9" x14ac:dyDescent="0.2">
      <c r="D554" s="38"/>
      <c r="E554" s="38"/>
      <c r="F554" s="38"/>
      <c r="G554" s="38"/>
      <c r="H554" s="38"/>
      <c r="I554" s="38"/>
    </row>
    <row r="555" spans="4:9" x14ac:dyDescent="0.2">
      <c r="D555" s="38"/>
      <c r="E555" s="38"/>
      <c r="F555" s="38"/>
      <c r="G555" s="38"/>
      <c r="H555" s="38"/>
      <c r="I555" s="38"/>
    </row>
    <row r="556" spans="4:9" x14ac:dyDescent="0.2">
      <c r="D556" s="38"/>
      <c r="E556" s="38"/>
      <c r="F556" s="38"/>
      <c r="G556" s="38"/>
      <c r="H556" s="38"/>
      <c r="I556" s="38"/>
    </row>
    <row r="557" spans="4:9" x14ac:dyDescent="0.2">
      <c r="D557" s="38"/>
      <c r="E557" s="38"/>
      <c r="F557" s="38"/>
      <c r="G557" s="38"/>
      <c r="H557" s="38"/>
      <c r="I557" s="38"/>
    </row>
    <row r="558" spans="4:9" x14ac:dyDescent="0.2">
      <c r="D558" s="38"/>
      <c r="E558" s="38"/>
      <c r="F558" s="38"/>
      <c r="G558" s="38"/>
      <c r="H558" s="38"/>
      <c r="I558" s="38"/>
    </row>
    <row r="559" spans="4:9" x14ac:dyDescent="0.2">
      <c r="D559" s="38"/>
      <c r="E559" s="38"/>
      <c r="F559" s="38"/>
      <c r="G559" s="38"/>
      <c r="H559" s="38"/>
      <c r="I559" s="38"/>
    </row>
    <row r="560" spans="4:9" x14ac:dyDescent="0.2">
      <c r="D560" s="38"/>
      <c r="E560" s="38"/>
      <c r="F560" s="38"/>
      <c r="G560" s="38"/>
      <c r="H560" s="38"/>
      <c r="I560" s="38"/>
    </row>
    <row r="561" spans="4:9" x14ac:dyDescent="0.2">
      <c r="D561" s="38"/>
      <c r="E561" s="38"/>
      <c r="F561" s="38"/>
      <c r="G561" s="38"/>
      <c r="H561" s="38"/>
      <c r="I561" s="38"/>
    </row>
    <row r="562" spans="4:9" x14ac:dyDescent="0.2">
      <c r="D562" s="38"/>
      <c r="E562" s="38"/>
      <c r="F562" s="38"/>
      <c r="G562" s="38"/>
      <c r="H562" s="38"/>
      <c r="I562" s="38"/>
    </row>
    <row r="563" spans="4:9" x14ac:dyDescent="0.2">
      <c r="D563" s="38"/>
      <c r="E563" s="38"/>
      <c r="F563" s="38"/>
      <c r="G563" s="38"/>
      <c r="H563" s="38"/>
      <c r="I563" s="38"/>
    </row>
    <row r="564" spans="4:9" x14ac:dyDescent="0.2">
      <c r="D564" s="38"/>
      <c r="E564" s="38"/>
      <c r="F564" s="38"/>
      <c r="G564" s="38"/>
      <c r="H564" s="38"/>
      <c r="I564" s="38"/>
    </row>
    <row r="565" spans="4:9" x14ac:dyDescent="0.2">
      <c r="D565" s="38"/>
      <c r="E565" s="38"/>
      <c r="F565" s="38"/>
      <c r="G565" s="38"/>
      <c r="H565" s="38"/>
      <c r="I565" s="38"/>
    </row>
    <row r="566" spans="4:9" x14ac:dyDescent="0.2">
      <c r="D566" s="38"/>
      <c r="E566" s="38"/>
      <c r="F566" s="38"/>
      <c r="G566" s="38"/>
      <c r="H566" s="38"/>
      <c r="I566" s="38"/>
    </row>
    <row r="567" spans="4:9" x14ac:dyDescent="0.2">
      <c r="D567" s="38"/>
      <c r="E567" s="38"/>
      <c r="F567" s="38"/>
      <c r="G567" s="38"/>
      <c r="H567" s="38"/>
      <c r="I567" s="38"/>
    </row>
    <row r="568" spans="4:9" x14ac:dyDescent="0.2">
      <c r="D568" s="38"/>
      <c r="E568" s="38"/>
      <c r="F568" s="38"/>
      <c r="G568" s="38"/>
      <c r="H568" s="38"/>
      <c r="I568" s="38"/>
    </row>
    <row r="569" spans="4:9" x14ac:dyDescent="0.2">
      <c r="D569" s="38"/>
      <c r="E569" s="38"/>
      <c r="F569" s="38"/>
      <c r="G569" s="38"/>
      <c r="H569" s="38"/>
      <c r="I569" s="38"/>
    </row>
    <row r="570" spans="4:9" x14ac:dyDescent="0.2">
      <c r="D570" s="38"/>
      <c r="E570" s="38"/>
      <c r="F570" s="38"/>
      <c r="G570" s="38"/>
      <c r="H570" s="38"/>
      <c r="I570" s="38"/>
    </row>
    <row r="571" spans="4:9" x14ac:dyDescent="0.2">
      <c r="D571" s="38"/>
      <c r="E571" s="38"/>
      <c r="F571" s="38"/>
      <c r="G571" s="38"/>
      <c r="H571" s="38"/>
      <c r="I571" s="38"/>
    </row>
    <row r="572" spans="4:9" x14ac:dyDescent="0.2">
      <c r="D572" s="38"/>
      <c r="E572" s="38"/>
      <c r="F572" s="38"/>
      <c r="G572" s="38"/>
      <c r="H572" s="38"/>
      <c r="I572" s="38"/>
    </row>
    <row r="573" spans="4:9" x14ac:dyDescent="0.2">
      <c r="D573" s="38"/>
      <c r="E573" s="38"/>
      <c r="F573" s="38"/>
      <c r="G573" s="38"/>
      <c r="H573" s="38"/>
      <c r="I573" s="38"/>
    </row>
    <row r="574" spans="4:9" x14ac:dyDescent="0.2">
      <c r="D574" s="38"/>
      <c r="E574" s="38"/>
      <c r="F574" s="38"/>
      <c r="G574" s="38"/>
      <c r="H574" s="38"/>
      <c r="I574" s="38"/>
    </row>
    <row r="575" spans="4:9" x14ac:dyDescent="0.2">
      <c r="D575" s="38"/>
      <c r="E575" s="38"/>
      <c r="F575" s="38"/>
      <c r="G575" s="38"/>
      <c r="H575" s="38"/>
      <c r="I575" s="38"/>
    </row>
    <row r="576" spans="4:9" x14ac:dyDescent="0.2">
      <c r="D576" s="38"/>
      <c r="E576" s="38"/>
      <c r="F576" s="38"/>
      <c r="G576" s="38"/>
      <c r="H576" s="38"/>
      <c r="I576" s="38"/>
    </row>
    <row r="577" spans="4:9" x14ac:dyDescent="0.2">
      <c r="D577" s="38"/>
      <c r="E577" s="38"/>
      <c r="F577" s="38"/>
      <c r="G577" s="38"/>
      <c r="H577" s="38"/>
      <c r="I577" s="38"/>
    </row>
    <row r="578" spans="4:9" x14ac:dyDescent="0.2">
      <c r="D578" s="38"/>
      <c r="E578" s="38"/>
      <c r="F578" s="38"/>
      <c r="G578" s="38"/>
      <c r="H578" s="38"/>
      <c r="I578" s="38"/>
    </row>
    <row r="579" spans="4:9" x14ac:dyDescent="0.2">
      <c r="D579" s="38"/>
      <c r="E579" s="38"/>
      <c r="F579" s="38"/>
      <c r="G579" s="38"/>
      <c r="H579" s="38"/>
      <c r="I579" s="38"/>
    </row>
    <row r="580" spans="4:9" x14ac:dyDescent="0.2">
      <c r="D580" s="38"/>
      <c r="E580" s="38"/>
      <c r="F580" s="38"/>
      <c r="G580" s="38"/>
      <c r="H580" s="38"/>
      <c r="I580" s="38"/>
    </row>
    <row r="581" spans="4:9" x14ac:dyDescent="0.2">
      <c r="D581" s="38"/>
      <c r="E581" s="38"/>
      <c r="F581" s="38"/>
      <c r="G581" s="38"/>
      <c r="H581" s="38"/>
      <c r="I581" s="38"/>
    </row>
    <row r="582" spans="4:9" x14ac:dyDescent="0.2">
      <c r="D582" s="38"/>
      <c r="E582" s="38"/>
      <c r="F582" s="38"/>
      <c r="G582" s="38"/>
      <c r="H582" s="38"/>
      <c r="I582" s="38"/>
    </row>
    <row r="583" spans="4:9" x14ac:dyDescent="0.2">
      <c r="D583" s="38"/>
      <c r="E583" s="38"/>
      <c r="F583" s="38"/>
      <c r="G583" s="38"/>
      <c r="H583" s="38"/>
      <c r="I583" s="38"/>
    </row>
    <row r="584" spans="4:9" x14ac:dyDescent="0.2">
      <c r="D584" s="38"/>
      <c r="E584" s="38"/>
      <c r="F584" s="38"/>
      <c r="G584" s="38"/>
      <c r="H584" s="38"/>
      <c r="I584" s="38"/>
    </row>
    <row r="585" spans="4:9" x14ac:dyDescent="0.2">
      <c r="D585" s="38"/>
      <c r="E585" s="38"/>
      <c r="F585" s="38"/>
      <c r="G585" s="38"/>
      <c r="H585" s="38"/>
      <c r="I585" s="38"/>
    </row>
    <row r="586" spans="4:9" x14ac:dyDescent="0.2">
      <c r="D586" s="38"/>
      <c r="E586" s="38"/>
      <c r="F586" s="38"/>
      <c r="G586" s="38"/>
      <c r="H586" s="38"/>
      <c r="I586" s="38"/>
    </row>
    <row r="587" spans="4:9" x14ac:dyDescent="0.2">
      <c r="D587" s="38"/>
      <c r="E587" s="38"/>
      <c r="F587" s="38"/>
      <c r="G587" s="38"/>
      <c r="H587" s="38"/>
      <c r="I587" s="38"/>
    </row>
    <row r="588" spans="4:9" x14ac:dyDescent="0.2">
      <c r="D588" s="38"/>
      <c r="E588" s="38"/>
      <c r="F588" s="38"/>
      <c r="G588" s="38"/>
      <c r="H588" s="38"/>
      <c r="I588" s="38"/>
    </row>
    <row r="589" spans="4:9" x14ac:dyDescent="0.2">
      <c r="D589" s="38"/>
      <c r="E589" s="38"/>
      <c r="F589" s="38"/>
      <c r="G589" s="38"/>
      <c r="H589" s="38"/>
      <c r="I589" s="38"/>
    </row>
    <row r="590" spans="4:9" x14ac:dyDescent="0.2">
      <c r="D590" s="38"/>
      <c r="E590" s="38"/>
      <c r="F590" s="38"/>
      <c r="G590" s="38"/>
      <c r="H590" s="38"/>
      <c r="I590" s="38"/>
    </row>
    <row r="591" spans="4:9" x14ac:dyDescent="0.2">
      <c r="D591" s="38"/>
      <c r="E591" s="38"/>
      <c r="F591" s="38"/>
      <c r="G591" s="38"/>
      <c r="H591" s="38"/>
      <c r="I591" s="38"/>
    </row>
    <row r="592" spans="4:9" x14ac:dyDescent="0.2">
      <c r="D592" s="38"/>
      <c r="E592" s="38"/>
      <c r="F592" s="38"/>
      <c r="G592" s="38"/>
      <c r="H592" s="38"/>
      <c r="I592" s="38"/>
    </row>
    <row r="593" spans="4:9" x14ac:dyDescent="0.2">
      <c r="D593" s="38"/>
      <c r="E593" s="38"/>
      <c r="F593" s="38"/>
      <c r="G593" s="38"/>
      <c r="H593" s="38"/>
      <c r="I593" s="38"/>
    </row>
    <row r="594" spans="4:9" x14ac:dyDescent="0.2">
      <c r="D594" s="38"/>
      <c r="E594" s="38"/>
      <c r="F594" s="38"/>
      <c r="G594" s="38"/>
      <c r="H594" s="38"/>
      <c r="I594" s="38"/>
    </row>
    <row r="595" spans="4:9" x14ac:dyDescent="0.2">
      <c r="D595" s="38"/>
      <c r="E595" s="38"/>
      <c r="F595" s="38"/>
      <c r="G595" s="38"/>
      <c r="H595" s="38"/>
      <c r="I595" s="38"/>
    </row>
    <row r="596" spans="4:9" x14ac:dyDescent="0.2">
      <c r="D596" s="38"/>
      <c r="E596" s="38"/>
      <c r="F596" s="38"/>
      <c r="G596" s="38"/>
      <c r="H596" s="38"/>
      <c r="I596" s="38"/>
    </row>
    <row r="597" spans="4:9" x14ac:dyDescent="0.2">
      <c r="D597" s="38"/>
      <c r="E597" s="38"/>
      <c r="F597" s="38"/>
      <c r="G597" s="38"/>
      <c r="H597" s="38"/>
      <c r="I597" s="38"/>
    </row>
    <row r="598" spans="4:9" x14ac:dyDescent="0.2">
      <c r="D598" s="38"/>
      <c r="E598" s="38"/>
      <c r="F598" s="38"/>
      <c r="G598" s="38"/>
      <c r="H598" s="38"/>
      <c r="I598" s="38"/>
    </row>
    <row r="599" spans="4:9" x14ac:dyDescent="0.2">
      <c r="D599" s="38"/>
      <c r="E599" s="38"/>
      <c r="F599" s="38"/>
      <c r="G599" s="38"/>
      <c r="H599" s="38"/>
      <c r="I599" s="38"/>
    </row>
    <row r="600" spans="4:9" x14ac:dyDescent="0.2">
      <c r="D600" s="38"/>
      <c r="E600" s="38"/>
      <c r="F600" s="38"/>
      <c r="G600" s="38"/>
      <c r="H600" s="38"/>
      <c r="I600" s="38"/>
    </row>
    <row r="601" spans="4:9" x14ac:dyDescent="0.2">
      <c r="D601" s="38"/>
      <c r="E601" s="38"/>
      <c r="F601" s="38"/>
      <c r="G601" s="38"/>
      <c r="H601" s="38"/>
      <c r="I601" s="38"/>
    </row>
    <row r="602" spans="4:9" x14ac:dyDescent="0.2">
      <c r="D602" s="38"/>
      <c r="E602" s="38"/>
      <c r="F602" s="38"/>
      <c r="G602" s="38"/>
      <c r="H602" s="38"/>
      <c r="I602" s="38"/>
    </row>
    <row r="603" spans="4:9" x14ac:dyDescent="0.2">
      <c r="D603" s="38"/>
      <c r="E603" s="38"/>
      <c r="F603" s="38"/>
      <c r="G603" s="38"/>
      <c r="H603" s="38"/>
      <c r="I603" s="38"/>
    </row>
    <row r="604" spans="4:9" x14ac:dyDescent="0.2">
      <c r="D604" s="38"/>
      <c r="E604" s="38"/>
      <c r="F604" s="38"/>
      <c r="G604" s="38"/>
      <c r="H604" s="38"/>
      <c r="I604" s="38"/>
    </row>
    <row r="605" spans="4:9" x14ac:dyDescent="0.2">
      <c r="D605" s="38"/>
      <c r="E605" s="38"/>
      <c r="F605" s="38"/>
      <c r="G605" s="38"/>
      <c r="H605" s="38"/>
      <c r="I605" s="38"/>
    </row>
    <row r="606" spans="4:9" x14ac:dyDescent="0.2">
      <c r="D606" s="38"/>
      <c r="E606" s="38"/>
      <c r="F606" s="38"/>
      <c r="G606" s="38"/>
      <c r="H606" s="38"/>
      <c r="I606" s="38"/>
    </row>
    <row r="607" spans="4:9" x14ac:dyDescent="0.2">
      <c r="D607" s="38"/>
      <c r="E607" s="38"/>
      <c r="F607" s="38"/>
      <c r="G607" s="38"/>
      <c r="H607" s="38"/>
      <c r="I607" s="38"/>
    </row>
    <row r="608" spans="4:9" x14ac:dyDescent="0.2">
      <c r="D608" s="38"/>
      <c r="E608" s="38"/>
      <c r="F608" s="38"/>
      <c r="G608" s="38"/>
      <c r="H608" s="38"/>
      <c r="I608" s="38"/>
    </row>
    <row r="609" spans="4:9" x14ac:dyDescent="0.2">
      <c r="D609" s="38"/>
      <c r="E609" s="38"/>
      <c r="F609" s="38"/>
      <c r="G609" s="38"/>
      <c r="H609" s="38"/>
      <c r="I609" s="38"/>
    </row>
    <row r="610" spans="4:9" x14ac:dyDescent="0.2">
      <c r="D610" s="38"/>
      <c r="E610" s="38"/>
      <c r="F610" s="38"/>
      <c r="G610" s="38"/>
      <c r="H610" s="38"/>
      <c r="I610" s="38"/>
    </row>
    <row r="611" spans="4:9" x14ac:dyDescent="0.2">
      <c r="D611" s="38"/>
      <c r="E611" s="38"/>
      <c r="F611" s="38"/>
      <c r="G611" s="38"/>
      <c r="H611" s="38"/>
      <c r="I611" s="38"/>
    </row>
    <row r="612" spans="4:9" x14ac:dyDescent="0.2">
      <c r="D612" s="38"/>
      <c r="E612" s="38"/>
      <c r="F612" s="38"/>
      <c r="G612" s="38"/>
      <c r="H612" s="38"/>
      <c r="I612" s="38"/>
    </row>
    <row r="613" spans="4:9" x14ac:dyDescent="0.2">
      <c r="D613" s="38"/>
      <c r="E613" s="38"/>
      <c r="F613" s="38"/>
      <c r="G613" s="38"/>
      <c r="H613" s="38"/>
      <c r="I613" s="38"/>
    </row>
    <row r="614" spans="4:9" x14ac:dyDescent="0.2">
      <c r="D614" s="38"/>
      <c r="E614" s="38"/>
      <c r="F614" s="38"/>
      <c r="G614" s="38"/>
      <c r="H614" s="38"/>
      <c r="I614" s="38"/>
    </row>
    <row r="615" spans="4:9" x14ac:dyDescent="0.2">
      <c r="D615" s="38"/>
      <c r="E615" s="38"/>
      <c r="F615" s="38"/>
      <c r="G615" s="38"/>
      <c r="H615" s="38"/>
      <c r="I615" s="38"/>
    </row>
    <row r="616" spans="4:9" x14ac:dyDescent="0.2">
      <c r="D616" s="38"/>
      <c r="E616" s="38"/>
      <c r="F616" s="38"/>
      <c r="G616" s="38"/>
      <c r="H616" s="38"/>
      <c r="I616" s="38"/>
    </row>
    <row r="617" spans="4:9" x14ac:dyDescent="0.2">
      <c r="D617" s="38"/>
      <c r="E617" s="38"/>
      <c r="F617" s="38"/>
      <c r="G617" s="38"/>
      <c r="H617" s="38"/>
      <c r="I617" s="38"/>
    </row>
    <row r="618" spans="4:9" x14ac:dyDescent="0.2">
      <c r="D618" s="38"/>
      <c r="E618" s="38"/>
      <c r="F618" s="38"/>
      <c r="G618" s="38"/>
      <c r="H618" s="38"/>
      <c r="I618" s="38"/>
    </row>
    <row r="619" spans="4:9" x14ac:dyDescent="0.2">
      <c r="D619" s="38"/>
      <c r="E619" s="38"/>
      <c r="F619" s="38"/>
      <c r="G619" s="38"/>
      <c r="H619" s="38"/>
      <c r="I619" s="38"/>
    </row>
    <row r="620" spans="4:9" x14ac:dyDescent="0.2">
      <c r="D620" s="38"/>
      <c r="E620" s="38"/>
      <c r="F620" s="38"/>
      <c r="G620" s="38"/>
      <c r="H620" s="38"/>
      <c r="I620" s="38"/>
    </row>
    <row r="621" spans="4:9" x14ac:dyDescent="0.2">
      <c r="D621" s="38"/>
      <c r="E621" s="38"/>
      <c r="F621" s="38"/>
      <c r="G621" s="38"/>
      <c r="H621" s="38"/>
      <c r="I621" s="38"/>
    </row>
    <row r="622" spans="4:9" x14ac:dyDescent="0.2">
      <c r="D622" s="38"/>
      <c r="E622" s="38"/>
      <c r="F622" s="38"/>
      <c r="G622" s="38"/>
      <c r="H622" s="38"/>
      <c r="I622" s="38"/>
    </row>
    <row r="623" spans="4:9" x14ac:dyDescent="0.2">
      <c r="D623" s="38"/>
      <c r="E623" s="38"/>
      <c r="F623" s="38"/>
      <c r="G623" s="38"/>
      <c r="H623" s="38"/>
      <c r="I623" s="38"/>
    </row>
    <row r="624" spans="4:9" x14ac:dyDescent="0.2">
      <c r="D624" s="38"/>
      <c r="E624" s="38"/>
      <c r="F624" s="38"/>
      <c r="G624" s="38"/>
      <c r="H624" s="38"/>
      <c r="I624" s="38"/>
    </row>
    <row r="625" spans="4:9" x14ac:dyDescent="0.2">
      <c r="D625" s="38"/>
      <c r="E625" s="38"/>
      <c r="F625" s="38"/>
      <c r="G625" s="38"/>
      <c r="H625" s="38"/>
      <c r="I625" s="38"/>
    </row>
    <row r="626" spans="4:9" x14ac:dyDescent="0.2">
      <c r="D626" s="38"/>
      <c r="E626" s="38"/>
      <c r="F626" s="38"/>
      <c r="G626" s="38"/>
      <c r="H626" s="38"/>
      <c r="I626" s="38"/>
    </row>
    <row r="627" spans="4:9" x14ac:dyDescent="0.2">
      <c r="D627" s="38"/>
      <c r="E627" s="38"/>
      <c r="F627" s="38"/>
      <c r="G627" s="38"/>
      <c r="H627" s="38"/>
      <c r="I627" s="38"/>
    </row>
    <row r="628" spans="4:9" x14ac:dyDescent="0.2">
      <c r="D628" s="38"/>
      <c r="E628" s="38"/>
      <c r="F628" s="38"/>
      <c r="G628" s="38"/>
      <c r="H628" s="38"/>
      <c r="I628" s="38"/>
    </row>
    <row r="629" spans="4:9" x14ac:dyDescent="0.2">
      <c r="D629" s="38"/>
      <c r="E629" s="38"/>
      <c r="F629" s="38"/>
      <c r="G629" s="38"/>
      <c r="H629" s="38"/>
      <c r="I629" s="38"/>
    </row>
    <row r="630" spans="4:9" x14ac:dyDescent="0.2">
      <c r="D630" s="38"/>
      <c r="E630" s="38"/>
      <c r="F630" s="38"/>
      <c r="G630" s="38"/>
      <c r="H630" s="38"/>
      <c r="I630" s="38"/>
    </row>
    <row r="631" spans="4:9" x14ac:dyDescent="0.2">
      <c r="D631" s="38"/>
      <c r="E631" s="38"/>
      <c r="F631" s="38"/>
      <c r="G631" s="38"/>
      <c r="H631" s="38"/>
      <c r="I631" s="38"/>
    </row>
    <row r="632" spans="4:9" x14ac:dyDescent="0.2">
      <c r="D632" s="38"/>
      <c r="E632" s="38"/>
      <c r="F632" s="38"/>
      <c r="G632" s="38"/>
      <c r="H632" s="38"/>
      <c r="I632" s="38"/>
    </row>
    <row r="633" spans="4:9" x14ac:dyDescent="0.2">
      <c r="D633" s="38"/>
      <c r="E633" s="38"/>
      <c r="F633" s="38"/>
      <c r="G633" s="38"/>
      <c r="H633" s="38"/>
      <c r="I633" s="38"/>
    </row>
    <row r="634" spans="4:9" x14ac:dyDescent="0.2">
      <c r="D634" s="38"/>
      <c r="E634" s="38"/>
      <c r="F634" s="38"/>
      <c r="G634" s="38"/>
      <c r="H634" s="38"/>
      <c r="I634" s="38"/>
    </row>
    <row r="635" spans="4:9" x14ac:dyDescent="0.2">
      <c r="D635" s="38"/>
      <c r="E635" s="38"/>
      <c r="F635" s="38"/>
      <c r="G635" s="38"/>
      <c r="H635" s="38"/>
      <c r="I635" s="38"/>
    </row>
    <row r="636" spans="4:9" x14ac:dyDescent="0.2">
      <c r="D636" s="38"/>
      <c r="E636" s="38"/>
      <c r="F636" s="38"/>
      <c r="G636" s="38"/>
      <c r="H636" s="38"/>
      <c r="I636" s="38"/>
    </row>
    <row r="637" spans="4:9" x14ac:dyDescent="0.2">
      <c r="D637" s="38"/>
      <c r="E637" s="38"/>
      <c r="F637" s="38"/>
      <c r="G637" s="38"/>
      <c r="H637" s="38"/>
      <c r="I637" s="38"/>
    </row>
    <row r="638" spans="4:9" x14ac:dyDescent="0.2">
      <c r="D638" s="38"/>
      <c r="E638" s="38"/>
      <c r="F638" s="38"/>
      <c r="G638" s="38"/>
      <c r="H638" s="38"/>
      <c r="I638" s="38"/>
    </row>
    <row r="639" spans="4:9" x14ac:dyDescent="0.2">
      <c r="D639" s="38"/>
      <c r="E639" s="38"/>
      <c r="F639" s="38"/>
      <c r="G639" s="38"/>
      <c r="H639" s="38"/>
      <c r="I639" s="38"/>
    </row>
    <row r="640" spans="4:9" x14ac:dyDescent="0.2">
      <c r="D640" s="38"/>
      <c r="E640" s="38"/>
      <c r="F640" s="38"/>
      <c r="G640" s="38"/>
      <c r="H640" s="38"/>
      <c r="I640" s="38"/>
    </row>
    <row r="641" spans="4:9" x14ac:dyDescent="0.2">
      <c r="D641" s="38"/>
      <c r="E641" s="38"/>
      <c r="F641" s="38"/>
      <c r="G641" s="38"/>
      <c r="H641" s="38"/>
      <c r="I641" s="38"/>
    </row>
    <row r="642" spans="4:9" x14ac:dyDescent="0.2">
      <c r="D642" s="38"/>
      <c r="E642" s="38"/>
      <c r="F642" s="38"/>
      <c r="G642" s="38"/>
      <c r="H642" s="38"/>
      <c r="I642" s="38"/>
    </row>
    <row r="643" spans="4:9" x14ac:dyDescent="0.2">
      <c r="D643" s="38"/>
      <c r="E643" s="38"/>
      <c r="F643" s="38"/>
      <c r="G643" s="38"/>
      <c r="H643" s="38"/>
      <c r="I643" s="38"/>
    </row>
    <row r="644" spans="4:9" x14ac:dyDescent="0.2">
      <c r="D644" s="38"/>
      <c r="E644" s="38"/>
      <c r="F644" s="38"/>
      <c r="G644" s="38"/>
      <c r="H644" s="38"/>
      <c r="I644" s="38"/>
    </row>
    <row r="645" spans="4:9" x14ac:dyDescent="0.2">
      <c r="D645" s="38"/>
      <c r="E645" s="38"/>
      <c r="F645" s="38"/>
      <c r="G645" s="38"/>
      <c r="H645" s="38"/>
      <c r="I645" s="38"/>
    </row>
    <row r="646" spans="4:9" x14ac:dyDescent="0.2">
      <c r="D646" s="38"/>
      <c r="E646" s="38"/>
      <c r="F646" s="38"/>
      <c r="G646" s="38"/>
      <c r="H646" s="38"/>
      <c r="I646" s="38"/>
    </row>
    <row r="647" spans="4:9" x14ac:dyDescent="0.2">
      <c r="D647" s="38"/>
      <c r="E647" s="38"/>
      <c r="F647" s="38"/>
      <c r="G647" s="38"/>
      <c r="H647" s="38"/>
      <c r="I647" s="38"/>
    </row>
    <row r="648" spans="4:9" x14ac:dyDescent="0.2">
      <c r="D648" s="38"/>
      <c r="E648" s="38"/>
      <c r="F648" s="38"/>
      <c r="G648" s="38"/>
      <c r="H648" s="38"/>
      <c r="I648" s="38"/>
    </row>
    <row r="649" spans="4:9" x14ac:dyDescent="0.2">
      <c r="D649" s="38"/>
      <c r="E649" s="38"/>
      <c r="F649" s="38"/>
      <c r="G649" s="38"/>
      <c r="H649" s="38"/>
      <c r="I649" s="38"/>
    </row>
    <row r="650" spans="4:9" x14ac:dyDescent="0.2">
      <c r="D650" s="38"/>
      <c r="E650" s="38"/>
      <c r="F650" s="38"/>
      <c r="G650" s="38"/>
      <c r="H650" s="38"/>
      <c r="I650" s="38"/>
    </row>
    <row r="651" spans="4:9" x14ac:dyDescent="0.2">
      <c r="D651" s="38"/>
      <c r="E651" s="38"/>
      <c r="F651" s="38"/>
      <c r="G651" s="38"/>
      <c r="H651" s="38"/>
      <c r="I651" s="38"/>
    </row>
    <row r="652" spans="4:9" x14ac:dyDescent="0.2">
      <c r="D652" s="38"/>
      <c r="E652" s="38"/>
      <c r="F652" s="38"/>
      <c r="G652" s="38"/>
      <c r="H652" s="38"/>
      <c r="I652" s="38"/>
    </row>
    <row r="653" spans="4:9" x14ac:dyDescent="0.2">
      <c r="D653" s="38"/>
      <c r="E653" s="38"/>
      <c r="F653" s="38"/>
      <c r="G653" s="38"/>
      <c r="H653" s="38"/>
      <c r="I653" s="38"/>
    </row>
    <row r="654" spans="4:9" x14ac:dyDescent="0.2">
      <c r="D654" s="38"/>
      <c r="E654" s="38"/>
      <c r="F654" s="38"/>
      <c r="G654" s="38"/>
      <c r="H654" s="38"/>
      <c r="I654" s="38"/>
    </row>
    <row r="655" spans="4:9" x14ac:dyDescent="0.2">
      <c r="D655" s="38"/>
      <c r="E655" s="38"/>
      <c r="F655" s="38"/>
      <c r="G655" s="38"/>
      <c r="H655" s="38"/>
      <c r="I655" s="38"/>
    </row>
    <row r="656" spans="4:9" x14ac:dyDescent="0.2">
      <c r="D656" s="38"/>
      <c r="E656" s="38"/>
      <c r="F656" s="38"/>
      <c r="G656" s="38"/>
      <c r="H656" s="38"/>
      <c r="I656" s="38"/>
    </row>
    <row r="657" spans="4:9" x14ac:dyDescent="0.2">
      <c r="D657" s="38"/>
      <c r="E657" s="38"/>
      <c r="F657" s="38"/>
      <c r="G657" s="38"/>
      <c r="H657" s="38"/>
      <c r="I657" s="38"/>
    </row>
    <row r="658" spans="4:9" x14ac:dyDescent="0.2">
      <c r="D658" s="38"/>
      <c r="E658" s="38"/>
      <c r="F658" s="38"/>
      <c r="G658" s="38"/>
      <c r="H658" s="38"/>
      <c r="I658" s="38"/>
    </row>
    <row r="659" spans="4:9" x14ac:dyDescent="0.2">
      <c r="D659" s="38"/>
      <c r="E659" s="38"/>
      <c r="F659" s="38"/>
      <c r="G659" s="38"/>
      <c r="H659" s="38"/>
      <c r="I659" s="38"/>
    </row>
    <row r="660" spans="4:9" x14ac:dyDescent="0.2">
      <c r="D660" s="38"/>
      <c r="E660" s="38"/>
      <c r="F660" s="38"/>
      <c r="G660" s="38"/>
      <c r="H660" s="38"/>
      <c r="I660" s="38"/>
    </row>
    <row r="661" spans="4:9" x14ac:dyDescent="0.2">
      <c r="D661" s="38"/>
      <c r="E661" s="38"/>
      <c r="F661" s="38"/>
      <c r="G661" s="38"/>
      <c r="H661" s="38"/>
      <c r="I661" s="38"/>
    </row>
    <row r="662" spans="4:9" x14ac:dyDescent="0.2">
      <c r="D662" s="38"/>
      <c r="E662" s="38"/>
      <c r="F662" s="38"/>
      <c r="G662" s="38"/>
      <c r="H662" s="38"/>
      <c r="I662" s="38"/>
    </row>
    <row r="663" spans="4:9" x14ac:dyDescent="0.2">
      <c r="D663" s="38"/>
      <c r="E663" s="38"/>
      <c r="F663" s="38"/>
      <c r="G663" s="38"/>
      <c r="H663" s="38"/>
      <c r="I663" s="38"/>
    </row>
    <row r="664" spans="4:9" x14ac:dyDescent="0.2">
      <c r="D664" s="38"/>
      <c r="E664" s="38"/>
      <c r="F664" s="38"/>
      <c r="G664" s="38"/>
      <c r="H664" s="38"/>
      <c r="I664" s="38"/>
    </row>
    <row r="665" spans="4:9" x14ac:dyDescent="0.2">
      <c r="D665" s="38"/>
      <c r="E665" s="38"/>
      <c r="F665" s="38"/>
      <c r="G665" s="38"/>
      <c r="H665" s="38"/>
      <c r="I665" s="38"/>
    </row>
    <row r="666" spans="4:9" x14ac:dyDescent="0.2">
      <c r="D666" s="38"/>
      <c r="E666" s="38"/>
      <c r="F666" s="38"/>
      <c r="G666" s="38"/>
      <c r="H666" s="38"/>
      <c r="I666" s="38"/>
    </row>
    <row r="667" spans="4:9" x14ac:dyDescent="0.2">
      <c r="D667" s="38"/>
      <c r="E667" s="38"/>
      <c r="F667" s="38"/>
      <c r="G667" s="38"/>
      <c r="H667" s="38"/>
      <c r="I667" s="38"/>
    </row>
    <row r="668" spans="4:9" x14ac:dyDescent="0.2">
      <c r="D668" s="38"/>
      <c r="E668" s="38"/>
      <c r="F668" s="38"/>
      <c r="G668" s="38"/>
      <c r="H668" s="38"/>
      <c r="I668" s="38"/>
    </row>
    <row r="669" spans="4:9" x14ac:dyDescent="0.2">
      <c r="D669" s="38"/>
      <c r="E669" s="38"/>
      <c r="F669" s="38"/>
      <c r="G669" s="38"/>
      <c r="H669" s="38"/>
      <c r="I669" s="38"/>
    </row>
    <row r="670" spans="4:9" x14ac:dyDescent="0.2">
      <c r="D670" s="38"/>
      <c r="E670" s="38"/>
      <c r="F670" s="38"/>
      <c r="G670" s="38"/>
      <c r="H670" s="38"/>
      <c r="I670" s="38"/>
    </row>
    <row r="671" spans="4:9" x14ac:dyDescent="0.2">
      <c r="D671" s="38"/>
      <c r="E671" s="38"/>
      <c r="F671" s="38"/>
      <c r="G671" s="38"/>
      <c r="H671" s="38"/>
      <c r="I671" s="38"/>
    </row>
    <row r="672" spans="4:9" x14ac:dyDescent="0.2">
      <c r="D672" s="38"/>
      <c r="E672" s="38"/>
      <c r="F672" s="38"/>
      <c r="G672" s="38"/>
      <c r="H672" s="38"/>
      <c r="I672" s="38"/>
    </row>
    <row r="673" spans="4:9" x14ac:dyDescent="0.2">
      <c r="D673" s="38"/>
      <c r="E673" s="38"/>
      <c r="F673" s="38"/>
      <c r="G673" s="38"/>
      <c r="H673" s="38"/>
      <c r="I673" s="38"/>
    </row>
    <row r="674" spans="4:9" x14ac:dyDescent="0.2">
      <c r="D674" s="38"/>
      <c r="E674" s="38"/>
      <c r="F674" s="38"/>
      <c r="G674" s="38"/>
      <c r="H674" s="38"/>
      <c r="I674" s="38"/>
    </row>
    <row r="675" spans="4:9" x14ac:dyDescent="0.2">
      <c r="D675" s="38"/>
      <c r="E675" s="38"/>
      <c r="F675" s="38"/>
      <c r="G675" s="38"/>
      <c r="H675" s="38"/>
      <c r="I675" s="38"/>
    </row>
    <row r="676" spans="4:9" x14ac:dyDescent="0.2">
      <c r="D676" s="38"/>
      <c r="E676" s="38"/>
      <c r="F676" s="38"/>
      <c r="G676" s="38"/>
      <c r="H676" s="38"/>
      <c r="I676" s="38"/>
    </row>
    <row r="677" spans="4:9" x14ac:dyDescent="0.2">
      <c r="D677" s="38"/>
      <c r="E677" s="38"/>
      <c r="F677" s="38"/>
      <c r="G677" s="38"/>
      <c r="H677" s="38"/>
      <c r="I677" s="38"/>
    </row>
    <row r="678" spans="4:9" x14ac:dyDescent="0.2">
      <c r="D678" s="38"/>
      <c r="E678" s="38"/>
      <c r="F678" s="38"/>
      <c r="G678" s="38"/>
      <c r="H678" s="38"/>
      <c r="I678" s="38"/>
    </row>
    <row r="679" spans="4:9" x14ac:dyDescent="0.2">
      <c r="D679" s="38"/>
      <c r="E679" s="38"/>
      <c r="F679" s="38"/>
      <c r="G679" s="38"/>
      <c r="H679" s="38"/>
      <c r="I679" s="38"/>
    </row>
    <row r="680" spans="4:9" x14ac:dyDescent="0.2">
      <c r="D680" s="38"/>
      <c r="E680" s="38"/>
      <c r="F680" s="38"/>
      <c r="G680" s="38"/>
      <c r="H680" s="38"/>
      <c r="I680" s="38"/>
    </row>
    <row r="681" spans="4:9" x14ac:dyDescent="0.2">
      <c r="D681" s="38"/>
      <c r="E681" s="38"/>
      <c r="F681" s="38"/>
      <c r="G681" s="38"/>
      <c r="H681" s="38"/>
      <c r="I681" s="38"/>
    </row>
    <row r="682" spans="4:9" x14ac:dyDescent="0.2">
      <c r="D682" s="38"/>
      <c r="E682" s="38"/>
      <c r="F682" s="38"/>
      <c r="G682" s="38"/>
      <c r="H682" s="38"/>
      <c r="I682" s="38"/>
    </row>
    <row r="683" spans="4:9" x14ac:dyDescent="0.2">
      <c r="D683" s="38"/>
      <c r="E683" s="38"/>
      <c r="F683" s="38"/>
      <c r="G683" s="38"/>
      <c r="H683" s="38"/>
      <c r="I683" s="38"/>
    </row>
    <row r="684" spans="4:9" x14ac:dyDescent="0.2">
      <c r="D684" s="38"/>
      <c r="E684" s="38"/>
      <c r="F684" s="38"/>
      <c r="G684" s="38"/>
      <c r="H684" s="38"/>
      <c r="I684" s="38"/>
    </row>
    <row r="685" spans="4:9" x14ac:dyDescent="0.2">
      <c r="D685" s="38"/>
      <c r="E685" s="38"/>
      <c r="F685" s="38"/>
      <c r="G685" s="38"/>
      <c r="H685" s="38"/>
      <c r="I685" s="38"/>
    </row>
    <row r="686" spans="4:9" x14ac:dyDescent="0.2">
      <c r="D686" s="38"/>
      <c r="E686" s="38"/>
      <c r="F686" s="38"/>
      <c r="G686" s="38"/>
      <c r="H686" s="38"/>
      <c r="I686" s="38"/>
    </row>
    <row r="687" spans="4:9" x14ac:dyDescent="0.2">
      <c r="D687" s="38"/>
      <c r="E687" s="38"/>
      <c r="F687" s="38"/>
      <c r="G687" s="38"/>
      <c r="H687" s="38"/>
      <c r="I687" s="38"/>
    </row>
    <row r="688" spans="4:9" x14ac:dyDescent="0.2">
      <c r="D688" s="38"/>
      <c r="E688" s="38"/>
      <c r="F688" s="38"/>
      <c r="G688" s="38"/>
      <c r="H688" s="38"/>
      <c r="I688" s="38"/>
    </row>
    <row r="689" spans="4:9" x14ac:dyDescent="0.2">
      <c r="D689" s="38"/>
      <c r="E689" s="38"/>
      <c r="F689" s="38"/>
      <c r="G689" s="38"/>
      <c r="H689" s="38"/>
      <c r="I689" s="38"/>
    </row>
    <row r="690" spans="4:9" x14ac:dyDescent="0.2">
      <c r="D690" s="38"/>
      <c r="E690" s="38"/>
      <c r="F690" s="38"/>
      <c r="G690" s="38"/>
      <c r="H690" s="38"/>
      <c r="I690" s="38"/>
    </row>
    <row r="691" spans="4:9" x14ac:dyDescent="0.2">
      <c r="D691" s="38"/>
      <c r="E691" s="38"/>
      <c r="F691" s="38"/>
      <c r="G691" s="38"/>
      <c r="H691" s="38"/>
      <c r="I691" s="38"/>
    </row>
    <row r="692" spans="4:9" x14ac:dyDescent="0.2">
      <c r="D692" s="38"/>
      <c r="E692" s="38"/>
      <c r="F692" s="38"/>
      <c r="G692" s="38"/>
      <c r="H692" s="38"/>
      <c r="I692" s="38"/>
    </row>
    <row r="693" spans="4:9" x14ac:dyDescent="0.2">
      <c r="D693" s="38"/>
      <c r="E693" s="38"/>
      <c r="F693" s="38"/>
      <c r="G693" s="38"/>
      <c r="H693" s="38"/>
      <c r="I693" s="38"/>
    </row>
    <row r="694" spans="4:9" x14ac:dyDescent="0.2">
      <c r="D694" s="38"/>
      <c r="E694" s="38"/>
      <c r="F694" s="38"/>
      <c r="G694" s="38"/>
      <c r="H694" s="38"/>
      <c r="I694" s="38"/>
    </row>
    <row r="695" spans="4:9" x14ac:dyDescent="0.2">
      <c r="D695" s="38"/>
      <c r="E695" s="38"/>
      <c r="F695" s="38"/>
      <c r="G695" s="38"/>
      <c r="H695" s="38"/>
      <c r="I695" s="38"/>
    </row>
    <row r="696" spans="4:9" x14ac:dyDescent="0.2">
      <c r="D696" s="38"/>
      <c r="E696" s="38"/>
      <c r="F696" s="38"/>
      <c r="G696" s="38"/>
      <c r="H696" s="38"/>
      <c r="I696" s="38"/>
    </row>
    <row r="697" spans="4:9" x14ac:dyDescent="0.2">
      <c r="D697" s="38"/>
      <c r="E697" s="38"/>
      <c r="F697" s="38"/>
      <c r="G697" s="38"/>
      <c r="H697" s="38"/>
      <c r="I697" s="38"/>
    </row>
    <row r="698" spans="4:9" x14ac:dyDescent="0.2">
      <c r="D698" s="38"/>
      <c r="E698" s="38"/>
      <c r="F698" s="38"/>
      <c r="G698" s="38"/>
      <c r="H698" s="38"/>
      <c r="I698" s="38"/>
    </row>
    <row r="699" spans="4:9" x14ac:dyDescent="0.2">
      <c r="D699" s="38"/>
      <c r="E699" s="38"/>
      <c r="F699" s="38"/>
      <c r="G699" s="38"/>
      <c r="H699" s="38"/>
      <c r="I699" s="38"/>
    </row>
    <row r="700" spans="4:9" x14ac:dyDescent="0.2">
      <c r="D700" s="38"/>
      <c r="E700" s="38"/>
      <c r="F700" s="38"/>
      <c r="G700" s="38"/>
      <c r="H700" s="38"/>
      <c r="I700" s="38"/>
    </row>
    <row r="701" spans="4:9" x14ac:dyDescent="0.2">
      <c r="D701" s="38"/>
      <c r="E701" s="38"/>
      <c r="F701" s="38"/>
      <c r="G701" s="38"/>
      <c r="H701" s="38"/>
      <c r="I701" s="38"/>
    </row>
    <row r="702" spans="4:9" x14ac:dyDescent="0.2">
      <c r="D702" s="38"/>
      <c r="E702" s="38"/>
      <c r="F702" s="38"/>
      <c r="G702" s="38"/>
      <c r="H702" s="38"/>
      <c r="I702" s="38"/>
    </row>
    <row r="703" spans="4:9" x14ac:dyDescent="0.2">
      <c r="D703" s="38"/>
      <c r="E703" s="38"/>
      <c r="F703" s="38"/>
      <c r="G703" s="38"/>
      <c r="H703" s="38"/>
      <c r="I703" s="38"/>
    </row>
    <row r="704" spans="4:9" x14ac:dyDescent="0.2">
      <c r="D704" s="38"/>
      <c r="E704" s="38"/>
      <c r="F704" s="38"/>
      <c r="G704" s="38"/>
      <c r="H704" s="38"/>
      <c r="I704" s="38"/>
    </row>
    <row r="705" spans="4:9" x14ac:dyDescent="0.2">
      <c r="D705" s="38"/>
      <c r="E705" s="38"/>
      <c r="F705" s="38"/>
      <c r="G705" s="38"/>
      <c r="H705" s="38"/>
      <c r="I705" s="38"/>
    </row>
    <row r="706" spans="4:9" x14ac:dyDescent="0.2">
      <c r="D706" s="38"/>
      <c r="E706" s="38"/>
      <c r="F706" s="38"/>
      <c r="G706" s="38"/>
      <c r="H706" s="38"/>
      <c r="I706" s="38"/>
    </row>
    <row r="707" spans="4:9" x14ac:dyDescent="0.2">
      <c r="D707" s="38"/>
      <c r="E707" s="38"/>
      <c r="F707" s="38"/>
      <c r="G707" s="38"/>
      <c r="H707" s="38"/>
      <c r="I707" s="38"/>
    </row>
    <row r="708" spans="4:9" x14ac:dyDescent="0.2">
      <c r="D708" s="38"/>
      <c r="E708" s="38"/>
      <c r="F708" s="38"/>
      <c r="G708" s="38"/>
      <c r="H708" s="38"/>
      <c r="I708" s="38"/>
    </row>
    <row r="709" spans="4:9" x14ac:dyDescent="0.2">
      <c r="D709" s="38"/>
      <c r="E709" s="38"/>
      <c r="F709" s="38"/>
      <c r="G709" s="38"/>
      <c r="H709" s="38"/>
      <c r="I709" s="38"/>
    </row>
    <row r="710" spans="4:9" x14ac:dyDescent="0.2">
      <c r="D710" s="38"/>
      <c r="E710" s="38"/>
      <c r="F710" s="38"/>
      <c r="G710" s="38"/>
      <c r="H710" s="38"/>
      <c r="I710" s="38"/>
    </row>
    <row r="711" spans="4:9" x14ac:dyDescent="0.2">
      <c r="D711" s="38"/>
      <c r="E711" s="38"/>
      <c r="F711" s="38"/>
      <c r="G711" s="38"/>
      <c r="H711" s="38"/>
      <c r="I711" s="38"/>
    </row>
    <row r="712" spans="4:9" x14ac:dyDescent="0.2">
      <c r="D712" s="38"/>
      <c r="E712" s="38"/>
      <c r="F712" s="38"/>
      <c r="G712" s="38"/>
      <c r="H712" s="38"/>
      <c r="I712" s="38"/>
    </row>
    <row r="713" spans="4:9" x14ac:dyDescent="0.2">
      <c r="D713" s="38"/>
      <c r="E713" s="38"/>
      <c r="F713" s="38"/>
      <c r="G713" s="38"/>
      <c r="H713" s="38"/>
      <c r="I713" s="38"/>
    </row>
    <row r="714" spans="4:9" x14ac:dyDescent="0.2">
      <c r="D714" s="38"/>
      <c r="E714" s="38"/>
      <c r="F714" s="38"/>
      <c r="G714" s="38"/>
      <c r="H714" s="38"/>
      <c r="I714" s="38"/>
    </row>
    <row r="715" spans="4:9" x14ac:dyDescent="0.2">
      <c r="D715" s="38"/>
      <c r="E715" s="38"/>
      <c r="F715" s="38"/>
      <c r="G715" s="38"/>
      <c r="H715" s="38"/>
      <c r="I715" s="38"/>
    </row>
    <row r="716" spans="4:9" x14ac:dyDescent="0.2">
      <c r="D716" s="38"/>
      <c r="E716" s="38"/>
      <c r="F716" s="38"/>
      <c r="G716" s="38"/>
      <c r="H716" s="38"/>
      <c r="I716" s="38"/>
    </row>
    <row r="717" spans="4:9" x14ac:dyDescent="0.2">
      <c r="D717" s="38"/>
      <c r="E717" s="38"/>
      <c r="F717" s="38"/>
      <c r="G717" s="38"/>
      <c r="H717" s="38"/>
      <c r="I717" s="38"/>
    </row>
    <row r="718" spans="4:9" x14ac:dyDescent="0.2">
      <c r="D718" s="38"/>
      <c r="E718" s="38"/>
      <c r="F718" s="38"/>
      <c r="G718" s="38"/>
      <c r="H718" s="38"/>
      <c r="I718" s="38"/>
    </row>
    <row r="719" spans="4:9" x14ac:dyDescent="0.2">
      <c r="D719" s="38"/>
      <c r="E719" s="38"/>
      <c r="F719" s="38"/>
      <c r="G719" s="38"/>
      <c r="H719" s="38"/>
      <c r="I719" s="38"/>
    </row>
    <row r="720" spans="4:9" x14ac:dyDescent="0.2">
      <c r="D720" s="38"/>
      <c r="E720" s="38"/>
      <c r="F720" s="38"/>
      <c r="G720" s="38"/>
      <c r="H720" s="38"/>
      <c r="I720" s="38"/>
    </row>
    <row r="721" spans="4:9" x14ac:dyDescent="0.2">
      <c r="D721" s="38"/>
      <c r="E721" s="38"/>
      <c r="F721" s="38"/>
      <c r="G721" s="38"/>
      <c r="H721" s="38"/>
      <c r="I721" s="38"/>
    </row>
    <row r="722" spans="4:9" x14ac:dyDescent="0.2">
      <c r="D722" s="38"/>
      <c r="E722" s="38"/>
      <c r="F722" s="38"/>
      <c r="G722" s="38"/>
      <c r="H722" s="38"/>
      <c r="I722" s="38"/>
    </row>
    <row r="723" spans="4:9" x14ac:dyDescent="0.2">
      <c r="D723" s="38"/>
      <c r="E723" s="38"/>
      <c r="F723" s="38"/>
      <c r="G723" s="38"/>
      <c r="H723" s="38"/>
      <c r="I723" s="38"/>
    </row>
    <row r="724" spans="4:9" x14ac:dyDescent="0.2">
      <c r="D724" s="38"/>
      <c r="E724" s="38"/>
      <c r="F724" s="38"/>
      <c r="G724" s="38"/>
      <c r="H724" s="38"/>
      <c r="I724" s="38"/>
    </row>
    <row r="725" spans="4:9" x14ac:dyDescent="0.2">
      <c r="D725" s="38"/>
      <c r="E725" s="38"/>
      <c r="F725" s="38"/>
      <c r="G725" s="38"/>
      <c r="H725" s="38"/>
      <c r="I725" s="38"/>
    </row>
    <row r="726" spans="4:9" x14ac:dyDescent="0.2">
      <c r="D726" s="38"/>
      <c r="E726" s="38"/>
      <c r="F726" s="38"/>
      <c r="G726" s="38"/>
      <c r="H726" s="38"/>
      <c r="I726" s="38"/>
    </row>
    <row r="727" spans="4:9" x14ac:dyDescent="0.2">
      <c r="D727" s="38"/>
      <c r="E727" s="38"/>
      <c r="F727" s="38"/>
      <c r="G727" s="38"/>
      <c r="H727" s="38"/>
      <c r="I727" s="38"/>
    </row>
    <row r="728" spans="4:9" x14ac:dyDescent="0.2">
      <c r="D728" s="38"/>
      <c r="E728" s="38"/>
      <c r="F728" s="38"/>
      <c r="G728" s="38"/>
      <c r="H728" s="38"/>
      <c r="I728" s="38"/>
    </row>
    <row r="729" spans="4:9" x14ac:dyDescent="0.2">
      <c r="D729" s="38"/>
      <c r="E729" s="38"/>
      <c r="F729" s="38"/>
      <c r="G729" s="38"/>
      <c r="H729" s="38"/>
      <c r="I729" s="38"/>
    </row>
    <row r="730" spans="4:9" x14ac:dyDescent="0.2">
      <c r="D730" s="38"/>
      <c r="E730" s="38"/>
      <c r="F730" s="38"/>
      <c r="G730" s="38"/>
      <c r="H730" s="38"/>
      <c r="I730" s="38"/>
    </row>
    <row r="731" spans="4:9" x14ac:dyDescent="0.2">
      <c r="D731" s="38"/>
      <c r="E731" s="38"/>
      <c r="F731" s="38"/>
      <c r="G731" s="38"/>
      <c r="H731" s="38"/>
      <c r="I731" s="38"/>
    </row>
    <row r="732" spans="4:9" x14ac:dyDescent="0.2">
      <c r="D732" s="38"/>
      <c r="E732" s="38"/>
      <c r="F732" s="38"/>
      <c r="G732" s="38"/>
      <c r="H732" s="38"/>
      <c r="I732" s="38"/>
    </row>
    <row r="733" spans="4:9" x14ac:dyDescent="0.2">
      <c r="D733" s="38"/>
      <c r="E733" s="38"/>
      <c r="F733" s="38"/>
      <c r="G733" s="38"/>
      <c r="H733" s="38"/>
      <c r="I733" s="38"/>
    </row>
    <row r="734" spans="4:9" x14ac:dyDescent="0.2">
      <c r="D734" s="38"/>
      <c r="E734" s="38"/>
      <c r="F734" s="38"/>
      <c r="G734" s="38"/>
      <c r="H734" s="38"/>
      <c r="I734" s="38"/>
    </row>
    <row r="735" spans="4:9" x14ac:dyDescent="0.2">
      <c r="D735" s="38"/>
      <c r="E735" s="38"/>
      <c r="F735" s="38"/>
      <c r="G735" s="38"/>
      <c r="H735" s="38"/>
      <c r="I735" s="38"/>
    </row>
    <row r="736" spans="4:9" x14ac:dyDescent="0.2">
      <c r="D736" s="38"/>
      <c r="E736" s="38"/>
      <c r="F736" s="38"/>
      <c r="G736" s="38"/>
      <c r="H736" s="38"/>
      <c r="I736" s="38"/>
    </row>
    <row r="737" spans="4:9" x14ac:dyDescent="0.2">
      <c r="D737" s="38"/>
      <c r="E737" s="38"/>
      <c r="F737" s="38"/>
      <c r="G737" s="38"/>
      <c r="H737" s="38"/>
      <c r="I737" s="38"/>
    </row>
    <row r="738" spans="4:9" x14ac:dyDescent="0.2">
      <c r="D738" s="38"/>
      <c r="E738" s="38"/>
      <c r="F738" s="38"/>
      <c r="G738" s="38"/>
      <c r="H738" s="38"/>
      <c r="I738" s="38"/>
    </row>
    <row r="739" spans="4:9" x14ac:dyDescent="0.2">
      <c r="D739" s="38"/>
      <c r="E739" s="38"/>
      <c r="F739" s="38"/>
      <c r="G739" s="38"/>
      <c r="H739" s="38"/>
      <c r="I739" s="38"/>
    </row>
    <row r="740" spans="4:9" x14ac:dyDescent="0.2">
      <c r="D740" s="38"/>
      <c r="E740" s="38"/>
      <c r="F740" s="38"/>
      <c r="G740" s="38"/>
      <c r="H740" s="38"/>
      <c r="I740" s="38"/>
    </row>
    <row r="741" spans="4:9" x14ac:dyDescent="0.2">
      <c r="D741" s="38"/>
      <c r="E741" s="38"/>
      <c r="F741" s="38"/>
      <c r="G741" s="38"/>
      <c r="H741" s="38"/>
      <c r="I741" s="38"/>
    </row>
    <row r="742" spans="4:9" x14ac:dyDescent="0.2">
      <c r="D742" s="38"/>
      <c r="E742" s="38"/>
      <c r="F742" s="38"/>
      <c r="G742" s="38"/>
      <c r="H742" s="38"/>
      <c r="I742" s="38"/>
    </row>
    <row r="743" spans="4:9" x14ac:dyDescent="0.2">
      <c r="D743" s="38"/>
      <c r="E743" s="38"/>
      <c r="F743" s="38"/>
      <c r="G743" s="38"/>
      <c r="H743" s="38"/>
      <c r="I743" s="38"/>
    </row>
    <row r="744" spans="4:9" x14ac:dyDescent="0.2">
      <c r="D744" s="38"/>
      <c r="E744" s="38"/>
      <c r="F744" s="38"/>
      <c r="G744" s="38"/>
      <c r="H744" s="38"/>
      <c r="I744" s="38"/>
    </row>
    <row r="745" spans="4:9" x14ac:dyDescent="0.2">
      <c r="D745" s="38"/>
      <c r="E745" s="38"/>
      <c r="F745" s="38"/>
      <c r="G745" s="38"/>
      <c r="H745" s="38"/>
      <c r="I745" s="38"/>
    </row>
    <row r="746" spans="4:9" x14ac:dyDescent="0.2">
      <c r="D746" s="38"/>
      <c r="E746" s="38"/>
      <c r="F746" s="38"/>
      <c r="G746" s="38"/>
      <c r="H746" s="38"/>
      <c r="I746" s="38"/>
    </row>
    <row r="747" spans="4:9" x14ac:dyDescent="0.2">
      <c r="D747" s="38"/>
      <c r="E747" s="38"/>
      <c r="F747" s="38"/>
      <c r="G747" s="38"/>
      <c r="H747" s="38"/>
      <c r="I747" s="38"/>
    </row>
    <row r="748" spans="4:9" x14ac:dyDescent="0.2">
      <c r="D748" s="38"/>
      <c r="E748" s="38"/>
      <c r="F748" s="38"/>
      <c r="G748" s="38"/>
      <c r="H748" s="38"/>
      <c r="I748" s="38"/>
    </row>
    <row r="749" spans="4:9" x14ac:dyDescent="0.2">
      <c r="D749" s="38"/>
      <c r="E749" s="38"/>
      <c r="F749" s="38"/>
      <c r="G749" s="38"/>
      <c r="H749" s="38"/>
      <c r="I749" s="38"/>
    </row>
    <row r="750" spans="4:9" x14ac:dyDescent="0.2">
      <c r="D750" s="38"/>
      <c r="E750" s="38"/>
      <c r="F750" s="38"/>
      <c r="G750" s="38"/>
      <c r="H750" s="38"/>
      <c r="I750" s="38"/>
    </row>
    <row r="751" spans="4:9" x14ac:dyDescent="0.2">
      <c r="D751" s="38"/>
      <c r="E751" s="38"/>
      <c r="F751" s="38"/>
      <c r="G751" s="38"/>
      <c r="H751" s="38"/>
      <c r="I751" s="38"/>
    </row>
    <row r="752" spans="4:9" x14ac:dyDescent="0.2">
      <c r="D752" s="38"/>
      <c r="E752" s="38"/>
      <c r="F752" s="38"/>
      <c r="G752" s="38"/>
      <c r="H752" s="38"/>
      <c r="I752" s="38"/>
    </row>
    <row r="753" spans="4:9" x14ac:dyDescent="0.2">
      <c r="D753" s="38"/>
      <c r="E753" s="38"/>
      <c r="F753" s="38"/>
      <c r="G753" s="38"/>
      <c r="H753" s="38"/>
      <c r="I753" s="38"/>
    </row>
    <row r="754" spans="4:9" x14ac:dyDescent="0.2">
      <c r="D754" s="38"/>
      <c r="E754" s="38"/>
      <c r="F754" s="38"/>
      <c r="G754" s="38"/>
      <c r="H754" s="38"/>
      <c r="I754" s="38"/>
    </row>
    <row r="755" spans="4:9" x14ac:dyDescent="0.2">
      <c r="D755" s="38"/>
      <c r="E755" s="38"/>
      <c r="F755" s="38"/>
      <c r="G755" s="38"/>
      <c r="H755" s="38"/>
      <c r="I755" s="38"/>
    </row>
    <row r="756" spans="4:9" x14ac:dyDescent="0.2">
      <c r="D756" s="38"/>
      <c r="E756" s="38"/>
      <c r="F756" s="38"/>
      <c r="G756" s="38"/>
      <c r="H756" s="38"/>
      <c r="I756" s="38"/>
    </row>
    <row r="757" spans="4:9" x14ac:dyDescent="0.2">
      <c r="D757" s="38"/>
      <c r="E757" s="38"/>
      <c r="F757" s="38"/>
      <c r="G757" s="38"/>
      <c r="H757" s="38"/>
      <c r="I757" s="38"/>
    </row>
    <row r="758" spans="4:9" x14ac:dyDescent="0.2">
      <c r="D758" s="38"/>
      <c r="E758" s="38"/>
      <c r="F758" s="38"/>
      <c r="G758" s="38"/>
      <c r="H758" s="38"/>
      <c r="I758" s="38"/>
    </row>
    <row r="759" spans="4:9" x14ac:dyDescent="0.2">
      <c r="D759" s="38"/>
      <c r="E759" s="38"/>
      <c r="F759" s="38"/>
      <c r="G759" s="38"/>
      <c r="H759" s="38"/>
      <c r="I759" s="38"/>
    </row>
    <row r="760" spans="4:9" x14ac:dyDescent="0.2">
      <c r="D760" s="38"/>
      <c r="E760" s="38"/>
      <c r="F760" s="38"/>
      <c r="G760" s="38"/>
      <c r="H760" s="38"/>
      <c r="I760" s="38"/>
    </row>
    <row r="761" spans="4:9" x14ac:dyDescent="0.2">
      <c r="D761" s="38"/>
      <c r="E761" s="38"/>
      <c r="F761" s="38"/>
      <c r="G761" s="38"/>
      <c r="H761" s="38"/>
      <c r="I761" s="38"/>
    </row>
    <row r="762" spans="4:9" x14ac:dyDescent="0.2">
      <c r="D762" s="38"/>
      <c r="E762" s="38"/>
      <c r="F762" s="38"/>
      <c r="G762" s="38"/>
      <c r="H762" s="38"/>
      <c r="I762" s="38"/>
    </row>
    <row r="763" spans="4:9" x14ac:dyDescent="0.2">
      <c r="D763" s="38"/>
      <c r="E763" s="38"/>
      <c r="F763" s="38"/>
      <c r="G763" s="38"/>
      <c r="H763" s="38"/>
      <c r="I763" s="38"/>
    </row>
    <row r="764" spans="4:9" x14ac:dyDescent="0.2">
      <c r="D764" s="38"/>
      <c r="E764" s="38"/>
      <c r="F764" s="38"/>
      <c r="G764" s="38"/>
      <c r="H764" s="38"/>
      <c r="I764" s="38"/>
    </row>
    <row r="765" spans="4:9" x14ac:dyDescent="0.2">
      <c r="D765" s="38"/>
      <c r="E765" s="38"/>
      <c r="F765" s="38"/>
      <c r="G765" s="38"/>
      <c r="H765" s="38"/>
      <c r="I765" s="38"/>
    </row>
    <row r="766" spans="4:9" x14ac:dyDescent="0.2">
      <c r="D766" s="38"/>
      <c r="E766" s="38"/>
      <c r="F766" s="38"/>
      <c r="G766" s="38"/>
      <c r="H766" s="38"/>
      <c r="I766" s="38"/>
    </row>
    <row r="767" spans="4:9" x14ac:dyDescent="0.2">
      <c r="D767" s="38"/>
      <c r="E767" s="38"/>
      <c r="F767" s="38"/>
      <c r="G767" s="38"/>
      <c r="H767" s="38"/>
      <c r="I767" s="38"/>
    </row>
    <row r="768" spans="4:9" x14ac:dyDescent="0.2">
      <c r="D768" s="38"/>
      <c r="E768" s="38"/>
      <c r="F768" s="38"/>
      <c r="G768" s="38"/>
      <c r="H768" s="38"/>
      <c r="I768" s="38"/>
    </row>
    <row r="769" spans="4:9" x14ac:dyDescent="0.2">
      <c r="D769" s="38"/>
      <c r="E769" s="38"/>
      <c r="F769" s="38"/>
      <c r="G769" s="38"/>
      <c r="H769" s="38"/>
      <c r="I769" s="38"/>
    </row>
    <row r="770" spans="4:9" x14ac:dyDescent="0.2">
      <c r="D770" s="38"/>
      <c r="E770" s="38"/>
      <c r="F770" s="38"/>
      <c r="G770" s="38"/>
      <c r="H770" s="38"/>
      <c r="I770" s="38"/>
    </row>
    <row r="771" spans="4:9" x14ac:dyDescent="0.2">
      <c r="D771" s="38"/>
      <c r="E771" s="38"/>
      <c r="F771" s="38"/>
      <c r="G771" s="38"/>
      <c r="H771" s="38"/>
      <c r="I771" s="38"/>
    </row>
    <row r="772" spans="4:9" x14ac:dyDescent="0.2">
      <c r="D772" s="38"/>
      <c r="E772" s="38"/>
      <c r="F772" s="38"/>
      <c r="G772" s="38"/>
      <c r="H772" s="38"/>
      <c r="I772" s="38"/>
    </row>
    <row r="773" spans="4:9" x14ac:dyDescent="0.2">
      <c r="D773" s="38"/>
      <c r="E773" s="38"/>
      <c r="F773" s="38"/>
      <c r="G773" s="38"/>
      <c r="H773" s="38"/>
      <c r="I773" s="38"/>
    </row>
    <row r="774" spans="4:9" x14ac:dyDescent="0.2">
      <c r="D774" s="38"/>
      <c r="E774" s="38"/>
      <c r="F774" s="38"/>
      <c r="G774" s="38"/>
      <c r="H774" s="38"/>
      <c r="I774" s="38"/>
    </row>
    <row r="775" spans="4:9" x14ac:dyDescent="0.2">
      <c r="D775" s="38"/>
      <c r="E775" s="38"/>
      <c r="F775" s="38"/>
      <c r="G775" s="38"/>
      <c r="H775" s="38"/>
      <c r="I775" s="38"/>
    </row>
    <row r="776" spans="4:9" x14ac:dyDescent="0.2">
      <c r="D776" s="38"/>
      <c r="E776" s="38"/>
      <c r="F776" s="38"/>
      <c r="G776" s="38"/>
      <c r="H776" s="38"/>
      <c r="I776" s="38"/>
    </row>
    <row r="777" spans="4:9" x14ac:dyDescent="0.2">
      <c r="D777" s="38"/>
      <c r="E777" s="38"/>
      <c r="F777" s="38"/>
      <c r="G777" s="38"/>
      <c r="H777" s="38"/>
      <c r="I777" s="38"/>
    </row>
    <row r="778" spans="4:9" x14ac:dyDescent="0.2">
      <c r="D778" s="38"/>
      <c r="E778" s="38"/>
      <c r="F778" s="38"/>
      <c r="G778" s="38"/>
      <c r="H778" s="38"/>
      <c r="I778" s="38"/>
    </row>
    <row r="779" spans="4:9" x14ac:dyDescent="0.2">
      <c r="D779" s="38"/>
      <c r="E779" s="38"/>
      <c r="F779" s="38"/>
      <c r="G779" s="38"/>
      <c r="H779" s="38"/>
      <c r="I779" s="38"/>
    </row>
    <row r="780" spans="4:9" x14ac:dyDescent="0.2">
      <c r="D780" s="38"/>
      <c r="E780" s="38"/>
      <c r="F780" s="38"/>
      <c r="G780" s="38"/>
      <c r="H780" s="38"/>
      <c r="I780" s="38"/>
    </row>
    <row r="781" spans="4:9" x14ac:dyDescent="0.2">
      <c r="D781" s="38"/>
      <c r="E781" s="38"/>
      <c r="F781" s="38"/>
      <c r="G781" s="38"/>
      <c r="H781" s="38"/>
      <c r="I781" s="38"/>
    </row>
    <row r="782" spans="4:9" x14ac:dyDescent="0.2">
      <c r="D782" s="38"/>
      <c r="E782" s="38"/>
      <c r="F782" s="38"/>
      <c r="G782" s="38"/>
      <c r="H782" s="38"/>
      <c r="I782" s="38"/>
    </row>
    <row r="783" spans="4:9" x14ac:dyDescent="0.2">
      <c r="D783" s="38"/>
      <c r="E783" s="38"/>
      <c r="F783" s="38"/>
      <c r="G783" s="38"/>
      <c r="H783" s="38"/>
      <c r="I783" s="38"/>
    </row>
    <row r="784" spans="4:9" x14ac:dyDescent="0.2">
      <c r="D784" s="38"/>
      <c r="E784" s="38"/>
      <c r="F784" s="38"/>
      <c r="G784" s="38"/>
      <c r="H784" s="38"/>
      <c r="I784" s="38"/>
    </row>
    <row r="785" spans="4:9" x14ac:dyDescent="0.2">
      <c r="D785" s="38"/>
      <c r="E785" s="38"/>
      <c r="F785" s="38"/>
      <c r="G785" s="38"/>
      <c r="H785" s="38"/>
      <c r="I785" s="38"/>
    </row>
    <row r="786" spans="4:9" x14ac:dyDescent="0.2">
      <c r="D786" s="38"/>
      <c r="E786" s="38"/>
      <c r="F786" s="38"/>
      <c r="G786" s="38"/>
      <c r="H786" s="38"/>
      <c r="I786" s="38"/>
    </row>
    <row r="787" spans="4:9" x14ac:dyDescent="0.2">
      <c r="D787" s="38"/>
      <c r="E787" s="38"/>
      <c r="F787" s="38"/>
      <c r="G787" s="38"/>
      <c r="H787" s="38"/>
      <c r="I787" s="38"/>
    </row>
    <row r="788" spans="4:9" x14ac:dyDescent="0.2">
      <c r="D788" s="38"/>
      <c r="E788" s="38"/>
      <c r="F788" s="38"/>
      <c r="G788" s="38"/>
      <c r="H788" s="38"/>
      <c r="I788" s="38"/>
    </row>
    <row r="789" spans="4:9" x14ac:dyDescent="0.2">
      <c r="D789" s="38"/>
      <c r="E789" s="38"/>
      <c r="F789" s="38"/>
      <c r="G789" s="38"/>
      <c r="H789" s="38"/>
      <c r="I789" s="38"/>
    </row>
    <row r="790" spans="4:9" x14ac:dyDescent="0.2">
      <c r="D790" s="38"/>
      <c r="E790" s="38"/>
      <c r="F790" s="38"/>
      <c r="G790" s="38"/>
      <c r="H790" s="38"/>
      <c r="I790" s="38"/>
    </row>
    <row r="791" spans="4:9" x14ac:dyDescent="0.2">
      <c r="D791" s="38"/>
      <c r="E791" s="38"/>
      <c r="F791" s="38"/>
      <c r="G791" s="38"/>
      <c r="H791" s="38"/>
      <c r="I791" s="38"/>
    </row>
    <row r="792" spans="4:9" x14ac:dyDescent="0.2">
      <c r="D792" s="38"/>
      <c r="E792" s="38"/>
      <c r="F792" s="38"/>
      <c r="G792" s="38"/>
      <c r="H792" s="38"/>
      <c r="I792" s="38"/>
    </row>
    <row r="793" spans="4:9" x14ac:dyDescent="0.2">
      <c r="D793" s="38"/>
      <c r="E793" s="38"/>
      <c r="F793" s="38"/>
      <c r="G793" s="38"/>
      <c r="H793" s="38"/>
      <c r="I793" s="38"/>
    </row>
    <row r="794" spans="4:9" x14ac:dyDescent="0.2">
      <c r="D794" s="38"/>
      <c r="E794" s="38"/>
      <c r="F794" s="38"/>
      <c r="G794" s="38"/>
      <c r="H794" s="38"/>
      <c r="I794" s="38"/>
    </row>
    <row r="795" spans="4:9" x14ac:dyDescent="0.2">
      <c r="D795" s="38"/>
      <c r="E795" s="38"/>
      <c r="F795" s="38"/>
      <c r="G795" s="38"/>
      <c r="H795" s="38"/>
      <c r="I795" s="38"/>
    </row>
    <row r="796" spans="4:9" x14ac:dyDescent="0.2">
      <c r="D796" s="38"/>
      <c r="E796" s="38"/>
      <c r="F796" s="38"/>
      <c r="G796" s="38"/>
      <c r="H796" s="38"/>
      <c r="I796" s="38"/>
    </row>
    <row r="797" spans="4:9" x14ac:dyDescent="0.2">
      <c r="D797" s="38"/>
      <c r="E797" s="38"/>
      <c r="F797" s="38"/>
      <c r="G797" s="38"/>
      <c r="H797" s="38"/>
      <c r="I797" s="38"/>
    </row>
    <row r="798" spans="4:9" x14ac:dyDescent="0.2">
      <c r="D798" s="38"/>
      <c r="E798" s="38"/>
      <c r="F798" s="38"/>
      <c r="G798" s="38"/>
      <c r="H798" s="38"/>
      <c r="I798" s="38"/>
    </row>
    <row r="799" spans="4:9" x14ac:dyDescent="0.2">
      <c r="D799" s="38"/>
      <c r="E799" s="38"/>
      <c r="F799" s="38"/>
      <c r="G799" s="38"/>
      <c r="H799" s="38"/>
      <c r="I799" s="38"/>
    </row>
    <row r="800" spans="4:9" x14ac:dyDescent="0.2">
      <c r="D800" s="38"/>
      <c r="E800" s="38"/>
      <c r="F800" s="38"/>
      <c r="G800" s="38"/>
      <c r="H800" s="38"/>
      <c r="I800" s="38"/>
    </row>
    <row r="801" spans="4:9" x14ac:dyDescent="0.2">
      <c r="D801" s="38"/>
      <c r="E801" s="38"/>
      <c r="F801" s="38"/>
      <c r="G801" s="38"/>
      <c r="H801" s="38"/>
      <c r="I801" s="38"/>
    </row>
    <row r="802" spans="4:9" x14ac:dyDescent="0.2">
      <c r="D802" s="38"/>
      <c r="E802" s="38"/>
      <c r="F802" s="38"/>
      <c r="G802" s="38"/>
      <c r="H802" s="38"/>
      <c r="I802" s="38"/>
    </row>
    <row r="803" spans="4:9" x14ac:dyDescent="0.2">
      <c r="D803" s="38"/>
      <c r="E803" s="38"/>
      <c r="F803" s="38"/>
      <c r="G803" s="38"/>
      <c r="H803" s="38"/>
      <c r="I803" s="38"/>
    </row>
    <row r="804" spans="4:9" x14ac:dyDescent="0.2">
      <c r="D804" s="38"/>
      <c r="E804" s="38"/>
      <c r="F804" s="38"/>
      <c r="G804" s="38"/>
      <c r="H804" s="38"/>
      <c r="I804" s="38"/>
    </row>
    <row r="805" spans="4:9" x14ac:dyDescent="0.2">
      <c r="D805" s="38"/>
      <c r="E805" s="38"/>
      <c r="F805" s="38"/>
      <c r="G805" s="38"/>
      <c r="H805" s="38"/>
      <c r="I805" s="38"/>
    </row>
    <row r="806" spans="4:9" x14ac:dyDescent="0.2">
      <c r="D806" s="38"/>
      <c r="E806" s="38"/>
      <c r="F806" s="38"/>
      <c r="G806" s="38"/>
      <c r="H806" s="38"/>
      <c r="I806" s="38"/>
    </row>
    <row r="807" spans="4:9" x14ac:dyDescent="0.2">
      <c r="D807" s="38"/>
      <c r="E807" s="38"/>
      <c r="F807" s="38"/>
      <c r="G807" s="38"/>
      <c r="H807" s="38"/>
      <c r="I807" s="38"/>
    </row>
    <row r="808" spans="4:9" x14ac:dyDescent="0.2">
      <c r="D808" s="38"/>
      <c r="E808" s="38"/>
      <c r="F808" s="38"/>
      <c r="G808" s="38"/>
      <c r="H808" s="38"/>
      <c r="I808" s="38"/>
    </row>
    <row r="809" spans="4:9" x14ac:dyDescent="0.2">
      <c r="D809" s="38"/>
      <c r="E809" s="38"/>
      <c r="F809" s="38"/>
      <c r="G809" s="38"/>
      <c r="H809" s="38"/>
      <c r="I809" s="38"/>
    </row>
    <row r="810" spans="4:9" x14ac:dyDescent="0.2">
      <c r="D810" s="38"/>
      <c r="E810" s="38"/>
      <c r="F810" s="38"/>
      <c r="G810" s="38"/>
      <c r="H810" s="38"/>
      <c r="I810" s="38"/>
    </row>
    <row r="811" spans="4:9" x14ac:dyDescent="0.2">
      <c r="D811" s="38"/>
      <c r="E811" s="38"/>
      <c r="F811" s="38"/>
      <c r="G811" s="38"/>
      <c r="H811" s="38"/>
      <c r="I811" s="38"/>
    </row>
    <row r="812" spans="4:9" x14ac:dyDescent="0.2">
      <c r="D812" s="38"/>
      <c r="E812" s="38"/>
      <c r="F812" s="38"/>
      <c r="G812" s="38"/>
      <c r="H812" s="38"/>
      <c r="I812" s="38"/>
    </row>
    <row r="813" spans="4:9" x14ac:dyDescent="0.2">
      <c r="D813" s="38"/>
      <c r="E813" s="38"/>
      <c r="F813" s="38"/>
      <c r="G813" s="38"/>
      <c r="H813" s="38"/>
      <c r="I813" s="38"/>
    </row>
    <row r="814" spans="4:9" x14ac:dyDescent="0.2">
      <c r="D814" s="38"/>
      <c r="E814" s="38"/>
      <c r="F814" s="38"/>
      <c r="G814" s="38"/>
      <c r="H814" s="38"/>
      <c r="I814" s="38"/>
    </row>
    <row r="815" spans="4:9" x14ac:dyDescent="0.2">
      <c r="D815" s="38"/>
      <c r="E815" s="38"/>
      <c r="F815" s="38"/>
      <c r="G815" s="38"/>
      <c r="H815" s="38"/>
      <c r="I815" s="38"/>
    </row>
    <row r="816" spans="4:9" x14ac:dyDescent="0.2">
      <c r="D816" s="38"/>
      <c r="E816" s="38"/>
      <c r="F816" s="38"/>
      <c r="G816" s="38"/>
      <c r="H816" s="38"/>
      <c r="I816" s="38"/>
    </row>
    <row r="817" spans="4:9" x14ac:dyDescent="0.2">
      <c r="D817" s="38"/>
      <c r="E817" s="38"/>
      <c r="F817" s="38"/>
      <c r="G817" s="38"/>
      <c r="H817" s="38"/>
      <c r="I817" s="38"/>
    </row>
    <row r="818" spans="4:9" x14ac:dyDescent="0.2">
      <c r="D818" s="38"/>
      <c r="E818" s="38"/>
      <c r="F818" s="38"/>
      <c r="G818" s="38"/>
      <c r="H818" s="38"/>
      <c r="I818" s="38"/>
    </row>
    <row r="819" spans="4:9" x14ac:dyDescent="0.2">
      <c r="D819" s="38"/>
      <c r="E819" s="38"/>
      <c r="F819" s="38"/>
      <c r="G819" s="38"/>
      <c r="H819" s="38"/>
      <c r="I819" s="38"/>
    </row>
    <row r="820" spans="4:9" x14ac:dyDescent="0.2">
      <c r="D820" s="38"/>
      <c r="E820" s="38"/>
      <c r="F820" s="38"/>
      <c r="G820" s="38"/>
      <c r="H820" s="38"/>
      <c r="I820" s="38"/>
    </row>
    <row r="821" spans="4:9" x14ac:dyDescent="0.2">
      <c r="D821" s="38"/>
      <c r="E821" s="38"/>
      <c r="F821" s="38"/>
      <c r="G821" s="38"/>
      <c r="H821" s="38"/>
      <c r="I821" s="38"/>
    </row>
    <row r="822" spans="4:9" x14ac:dyDescent="0.2">
      <c r="D822" s="38"/>
      <c r="E822" s="38"/>
      <c r="F822" s="38"/>
      <c r="G822" s="38"/>
      <c r="H822" s="38"/>
      <c r="I822" s="38"/>
    </row>
    <row r="823" spans="4:9" x14ac:dyDescent="0.2">
      <c r="D823" s="38"/>
      <c r="E823" s="38"/>
      <c r="F823" s="38"/>
      <c r="G823" s="38"/>
      <c r="H823" s="38"/>
      <c r="I823" s="38"/>
    </row>
    <row r="824" spans="4:9" x14ac:dyDescent="0.2">
      <c r="D824" s="38"/>
      <c r="E824" s="38"/>
      <c r="F824" s="38"/>
      <c r="G824" s="38"/>
      <c r="H824" s="38"/>
      <c r="I824" s="38"/>
    </row>
    <row r="825" spans="4:9" x14ac:dyDescent="0.2">
      <c r="D825" s="38"/>
      <c r="E825" s="38"/>
      <c r="F825" s="38"/>
      <c r="G825" s="38"/>
      <c r="H825" s="38"/>
      <c r="I825" s="38"/>
    </row>
    <row r="826" spans="4:9" x14ac:dyDescent="0.2">
      <c r="D826" s="38"/>
      <c r="E826" s="38"/>
      <c r="F826" s="38"/>
      <c r="G826" s="38"/>
      <c r="H826" s="38"/>
      <c r="I826" s="38"/>
    </row>
    <row r="827" spans="4:9" x14ac:dyDescent="0.2">
      <c r="D827" s="38"/>
      <c r="E827" s="38"/>
      <c r="F827" s="38"/>
      <c r="G827" s="38"/>
      <c r="H827" s="38"/>
      <c r="I827" s="38"/>
    </row>
    <row r="828" spans="4:9" x14ac:dyDescent="0.2">
      <c r="D828" s="38"/>
      <c r="E828" s="38"/>
      <c r="F828" s="38"/>
      <c r="G828" s="38"/>
      <c r="H828" s="38"/>
      <c r="I828" s="38"/>
    </row>
    <row r="829" spans="4:9" x14ac:dyDescent="0.2">
      <c r="D829" s="38"/>
      <c r="E829" s="38"/>
      <c r="F829" s="38"/>
      <c r="G829" s="38"/>
      <c r="H829" s="38"/>
      <c r="I829" s="38"/>
    </row>
    <row r="830" spans="4:9" x14ac:dyDescent="0.2">
      <c r="D830" s="38"/>
      <c r="E830" s="38"/>
      <c r="F830" s="38"/>
      <c r="G830" s="38"/>
      <c r="H830" s="38"/>
      <c r="I830" s="38"/>
    </row>
    <row r="831" spans="4:9" x14ac:dyDescent="0.2">
      <c r="D831" s="38"/>
      <c r="E831" s="38"/>
      <c r="F831" s="38"/>
      <c r="G831" s="38"/>
      <c r="H831" s="38"/>
      <c r="I831" s="38"/>
    </row>
    <row r="832" spans="4:9" x14ac:dyDescent="0.2">
      <c r="D832" s="38"/>
      <c r="E832" s="38"/>
      <c r="F832" s="38"/>
      <c r="G832" s="38"/>
      <c r="H832" s="38"/>
      <c r="I832" s="38"/>
    </row>
    <row r="833" spans="4:9" x14ac:dyDescent="0.2">
      <c r="D833" s="38"/>
      <c r="E833" s="38"/>
      <c r="F833" s="38"/>
      <c r="G833" s="38"/>
      <c r="H833" s="38"/>
      <c r="I833" s="38"/>
    </row>
    <row r="834" spans="4:9" x14ac:dyDescent="0.2">
      <c r="D834" s="38"/>
      <c r="E834" s="38"/>
      <c r="F834" s="38"/>
      <c r="G834" s="38"/>
      <c r="H834" s="38"/>
      <c r="I834" s="38"/>
    </row>
    <row r="835" spans="4:9" x14ac:dyDescent="0.2">
      <c r="D835" s="38"/>
      <c r="E835" s="38"/>
      <c r="F835" s="38"/>
      <c r="G835" s="38"/>
      <c r="H835" s="38"/>
      <c r="I835" s="38"/>
    </row>
    <row r="836" spans="4:9" x14ac:dyDescent="0.2">
      <c r="D836" s="38"/>
      <c r="E836" s="38"/>
      <c r="F836" s="38"/>
      <c r="G836" s="38"/>
      <c r="H836" s="38"/>
      <c r="I836" s="38"/>
    </row>
    <row r="837" spans="4:9" x14ac:dyDescent="0.2">
      <c r="D837" s="38"/>
      <c r="E837" s="38"/>
      <c r="F837" s="38"/>
      <c r="G837" s="38"/>
      <c r="H837" s="38"/>
      <c r="I837" s="38"/>
    </row>
    <row r="838" spans="4:9" x14ac:dyDescent="0.2">
      <c r="D838" s="38"/>
      <c r="E838" s="38"/>
      <c r="F838" s="38"/>
      <c r="G838" s="38"/>
      <c r="H838" s="38"/>
      <c r="I838" s="38"/>
    </row>
    <row r="839" spans="4:9" x14ac:dyDescent="0.2">
      <c r="D839" s="38"/>
      <c r="E839" s="38"/>
      <c r="F839" s="38"/>
      <c r="G839" s="38"/>
      <c r="H839" s="38"/>
      <c r="I839" s="38"/>
    </row>
    <row r="840" spans="4:9" x14ac:dyDescent="0.2">
      <c r="D840" s="38"/>
      <c r="E840" s="38"/>
      <c r="F840" s="38"/>
      <c r="G840" s="38"/>
      <c r="H840" s="38"/>
      <c r="I840" s="38"/>
    </row>
    <row r="841" spans="4:9" x14ac:dyDescent="0.2">
      <c r="D841" s="38"/>
      <c r="E841" s="38"/>
      <c r="F841" s="38"/>
      <c r="G841" s="38"/>
      <c r="H841" s="38"/>
      <c r="I841" s="38"/>
    </row>
    <row r="842" spans="4:9" x14ac:dyDescent="0.2">
      <c r="D842" s="38"/>
      <c r="E842" s="38"/>
      <c r="F842" s="38"/>
      <c r="G842" s="38"/>
      <c r="H842" s="38"/>
      <c r="I842" s="38"/>
    </row>
    <row r="843" spans="4:9" x14ac:dyDescent="0.2">
      <c r="D843" s="38"/>
      <c r="E843" s="38"/>
      <c r="F843" s="38"/>
      <c r="G843" s="38"/>
      <c r="H843" s="38"/>
      <c r="I843" s="38"/>
    </row>
    <row r="844" spans="4:9" x14ac:dyDescent="0.2">
      <c r="D844" s="38"/>
      <c r="E844" s="38"/>
      <c r="F844" s="38"/>
      <c r="G844" s="38"/>
      <c r="H844" s="38"/>
      <c r="I844" s="38"/>
    </row>
    <row r="845" spans="4:9" x14ac:dyDescent="0.2">
      <c r="D845" s="38"/>
      <c r="E845" s="38"/>
      <c r="F845" s="38"/>
      <c r="G845" s="38"/>
      <c r="H845" s="38"/>
      <c r="I845" s="38"/>
    </row>
    <row r="846" spans="4:9" x14ac:dyDescent="0.2">
      <c r="D846" s="38"/>
      <c r="E846" s="38"/>
      <c r="F846" s="38"/>
      <c r="G846" s="38"/>
      <c r="H846" s="38"/>
      <c r="I846" s="38"/>
    </row>
    <row r="847" spans="4:9" x14ac:dyDescent="0.2">
      <c r="D847" s="38"/>
      <c r="E847" s="38"/>
      <c r="F847" s="38"/>
      <c r="G847" s="38"/>
      <c r="H847" s="38"/>
      <c r="I847" s="38"/>
    </row>
    <row r="848" spans="4:9" x14ac:dyDescent="0.2">
      <c r="D848" s="38"/>
      <c r="E848" s="38"/>
      <c r="F848" s="38"/>
      <c r="G848" s="38"/>
      <c r="H848" s="38"/>
      <c r="I848" s="38"/>
    </row>
    <row r="849" spans="4:9" x14ac:dyDescent="0.2">
      <c r="D849" s="38"/>
      <c r="E849" s="38"/>
      <c r="F849" s="38"/>
      <c r="G849" s="38"/>
      <c r="H849" s="38"/>
      <c r="I849" s="38"/>
    </row>
    <row r="850" spans="4:9" x14ac:dyDescent="0.2">
      <c r="D850" s="38"/>
      <c r="E850" s="38"/>
      <c r="F850" s="38"/>
      <c r="G850" s="38"/>
      <c r="H850" s="38"/>
      <c r="I850" s="38"/>
    </row>
    <row r="851" spans="4:9" x14ac:dyDescent="0.2">
      <c r="D851" s="38"/>
      <c r="E851" s="38"/>
      <c r="F851" s="38"/>
      <c r="G851" s="38"/>
      <c r="H851" s="38"/>
      <c r="I851" s="38"/>
    </row>
    <row r="852" spans="4:9" x14ac:dyDescent="0.2">
      <c r="D852" s="38"/>
      <c r="E852" s="38"/>
      <c r="F852" s="38"/>
      <c r="G852" s="38"/>
      <c r="H852" s="38"/>
      <c r="I852" s="38"/>
    </row>
    <row r="853" spans="4:9" x14ac:dyDescent="0.2">
      <c r="D853" s="38"/>
      <c r="E853" s="38"/>
      <c r="F853" s="38"/>
      <c r="G853" s="38"/>
      <c r="H853" s="38"/>
      <c r="I853" s="38"/>
    </row>
    <row r="854" spans="4:9" x14ac:dyDescent="0.2">
      <c r="D854" s="38"/>
      <c r="E854" s="38"/>
      <c r="F854" s="38"/>
      <c r="G854" s="38"/>
      <c r="H854" s="38"/>
      <c r="I854" s="38"/>
    </row>
    <row r="855" spans="4:9" x14ac:dyDescent="0.2">
      <c r="D855" s="38"/>
      <c r="E855" s="38"/>
      <c r="F855" s="38"/>
      <c r="G855" s="38"/>
      <c r="H855" s="38"/>
      <c r="I855" s="38"/>
    </row>
    <row r="856" spans="4:9" x14ac:dyDescent="0.2">
      <c r="D856" s="38"/>
      <c r="E856" s="38"/>
      <c r="F856" s="38"/>
      <c r="G856" s="38"/>
      <c r="H856" s="38"/>
      <c r="I856" s="38"/>
    </row>
    <row r="857" spans="4:9" x14ac:dyDescent="0.2">
      <c r="D857" s="38"/>
      <c r="E857" s="38"/>
      <c r="F857" s="38"/>
      <c r="G857" s="38"/>
      <c r="H857" s="38"/>
      <c r="I857" s="38"/>
    </row>
    <row r="858" spans="4:9" x14ac:dyDescent="0.2">
      <c r="D858" s="38"/>
      <c r="E858" s="38"/>
      <c r="F858" s="38"/>
      <c r="G858" s="38"/>
      <c r="H858" s="38"/>
      <c r="I858" s="38"/>
    </row>
    <row r="859" spans="4:9" x14ac:dyDescent="0.2">
      <c r="D859" s="38"/>
      <c r="E859" s="38"/>
      <c r="F859" s="38"/>
      <c r="G859" s="38"/>
      <c r="H859" s="38"/>
      <c r="I859" s="38"/>
    </row>
    <row r="860" spans="4:9" x14ac:dyDescent="0.2">
      <c r="D860" s="38"/>
      <c r="E860" s="38"/>
      <c r="F860" s="38"/>
      <c r="G860" s="38"/>
      <c r="H860" s="38"/>
      <c r="I860" s="38"/>
    </row>
    <row r="861" spans="4:9" x14ac:dyDescent="0.2">
      <c r="D861" s="38"/>
      <c r="E861" s="38"/>
      <c r="F861" s="38"/>
      <c r="G861" s="38"/>
      <c r="H861" s="38"/>
      <c r="I861" s="38"/>
    </row>
    <row r="862" spans="4:9" x14ac:dyDescent="0.2">
      <c r="D862" s="38"/>
      <c r="E862" s="38"/>
      <c r="F862" s="38"/>
      <c r="G862" s="38"/>
      <c r="H862" s="38"/>
      <c r="I862" s="38"/>
    </row>
    <row r="863" spans="4:9" x14ac:dyDescent="0.2">
      <c r="D863" s="38"/>
      <c r="E863" s="38"/>
      <c r="F863" s="38"/>
      <c r="G863" s="38"/>
      <c r="H863" s="38"/>
      <c r="I863" s="38"/>
    </row>
    <row r="864" spans="4:9" x14ac:dyDescent="0.2">
      <c r="D864" s="38"/>
      <c r="E864" s="38"/>
      <c r="F864" s="38"/>
      <c r="G864" s="38"/>
      <c r="H864" s="38"/>
      <c r="I864" s="38"/>
    </row>
    <row r="865" spans="4:9" x14ac:dyDescent="0.2">
      <c r="D865" s="38"/>
      <c r="E865" s="38"/>
      <c r="F865" s="38"/>
      <c r="G865" s="38"/>
      <c r="H865" s="38"/>
      <c r="I865" s="38"/>
    </row>
    <row r="866" spans="4:9" x14ac:dyDescent="0.2">
      <c r="D866" s="38"/>
      <c r="E866" s="38"/>
      <c r="F866" s="38"/>
      <c r="G866" s="38"/>
      <c r="H866" s="38"/>
      <c r="I866" s="38"/>
    </row>
    <row r="867" spans="4:9" x14ac:dyDescent="0.2">
      <c r="D867" s="38"/>
      <c r="E867" s="38"/>
      <c r="F867" s="38"/>
      <c r="G867" s="38"/>
      <c r="H867" s="38"/>
      <c r="I867" s="38"/>
    </row>
    <row r="868" spans="4:9" x14ac:dyDescent="0.2">
      <c r="D868" s="38"/>
      <c r="E868" s="38"/>
      <c r="F868" s="38"/>
      <c r="G868" s="38"/>
      <c r="H868" s="38"/>
      <c r="I868" s="38"/>
    </row>
    <row r="869" spans="4:9" x14ac:dyDescent="0.2">
      <c r="D869" s="38"/>
      <c r="E869" s="38"/>
      <c r="F869" s="38"/>
      <c r="G869" s="38"/>
      <c r="H869" s="38"/>
      <c r="I869" s="38"/>
    </row>
    <row r="870" spans="4:9" x14ac:dyDescent="0.2">
      <c r="D870" s="38"/>
      <c r="E870" s="38"/>
      <c r="F870" s="38"/>
      <c r="G870" s="38"/>
      <c r="H870" s="38"/>
      <c r="I870" s="38"/>
    </row>
    <row r="871" spans="4:9" x14ac:dyDescent="0.2">
      <c r="D871" s="38"/>
      <c r="E871" s="38"/>
      <c r="F871" s="38"/>
      <c r="G871" s="38"/>
      <c r="H871" s="38"/>
      <c r="I871" s="38"/>
    </row>
    <row r="872" spans="4:9" x14ac:dyDescent="0.2">
      <c r="D872" s="38"/>
      <c r="E872" s="38"/>
      <c r="F872" s="38"/>
      <c r="G872" s="38"/>
      <c r="H872" s="38"/>
      <c r="I872" s="38"/>
    </row>
    <row r="873" spans="4:9" x14ac:dyDescent="0.2">
      <c r="D873" s="38"/>
      <c r="E873" s="38"/>
      <c r="F873" s="38"/>
      <c r="G873" s="38"/>
      <c r="H873" s="38"/>
      <c r="I873" s="38"/>
    </row>
    <row r="874" spans="4:9" x14ac:dyDescent="0.2">
      <c r="D874" s="38"/>
      <c r="E874" s="38"/>
      <c r="F874" s="38"/>
      <c r="G874" s="38"/>
      <c r="H874" s="38"/>
      <c r="I874" s="38"/>
    </row>
    <row r="875" spans="4:9" x14ac:dyDescent="0.2">
      <c r="D875" s="38"/>
      <c r="E875" s="38"/>
      <c r="F875" s="38"/>
      <c r="G875" s="38"/>
      <c r="H875" s="38"/>
      <c r="I875" s="38"/>
    </row>
    <row r="876" spans="4:9" x14ac:dyDescent="0.2">
      <c r="D876" s="38"/>
      <c r="E876" s="38"/>
      <c r="F876" s="38"/>
      <c r="G876" s="38"/>
      <c r="H876" s="38"/>
      <c r="I876" s="38"/>
    </row>
    <row r="877" spans="4:9" x14ac:dyDescent="0.2">
      <c r="D877" s="38"/>
      <c r="E877" s="38"/>
      <c r="F877" s="38"/>
      <c r="G877" s="38"/>
      <c r="H877" s="38"/>
      <c r="I877" s="38"/>
    </row>
    <row r="878" spans="4:9" x14ac:dyDescent="0.2">
      <c r="D878" s="38"/>
      <c r="E878" s="38"/>
      <c r="F878" s="38"/>
      <c r="G878" s="38"/>
      <c r="H878" s="38"/>
      <c r="I878" s="38"/>
    </row>
    <row r="879" spans="4:9" x14ac:dyDescent="0.2">
      <c r="D879" s="38"/>
      <c r="E879" s="38"/>
      <c r="F879" s="38"/>
      <c r="G879" s="38"/>
      <c r="H879" s="38"/>
      <c r="I879" s="38"/>
    </row>
    <row r="880" spans="4:9" x14ac:dyDescent="0.2">
      <c r="D880" s="38"/>
      <c r="E880" s="38"/>
      <c r="F880" s="38"/>
      <c r="G880" s="38"/>
      <c r="H880" s="38"/>
      <c r="I880" s="38"/>
    </row>
    <row r="881" spans="4:9" x14ac:dyDescent="0.2">
      <c r="D881" s="38"/>
      <c r="E881" s="38"/>
      <c r="F881" s="38"/>
      <c r="G881" s="38"/>
      <c r="H881" s="38"/>
      <c r="I881" s="38"/>
    </row>
    <row r="882" spans="4:9" x14ac:dyDescent="0.2">
      <c r="D882" s="38"/>
      <c r="E882" s="38"/>
      <c r="F882" s="38"/>
      <c r="G882" s="38"/>
      <c r="H882" s="38"/>
      <c r="I882" s="38"/>
    </row>
    <row r="883" spans="4:9" x14ac:dyDescent="0.2">
      <c r="D883" s="38"/>
      <c r="E883" s="38"/>
      <c r="F883" s="38"/>
      <c r="G883" s="38"/>
      <c r="H883" s="38"/>
      <c r="I883" s="38"/>
    </row>
    <row r="884" spans="4:9" x14ac:dyDescent="0.2">
      <c r="D884" s="38"/>
      <c r="E884" s="38"/>
      <c r="F884" s="38"/>
      <c r="G884" s="38"/>
      <c r="H884" s="38"/>
      <c r="I884" s="38"/>
    </row>
    <row r="885" spans="4:9" x14ac:dyDescent="0.2">
      <c r="D885" s="38"/>
      <c r="E885" s="38"/>
      <c r="F885" s="38"/>
      <c r="G885" s="38"/>
      <c r="H885" s="38"/>
      <c r="I885" s="38"/>
    </row>
    <row r="886" spans="4:9" x14ac:dyDescent="0.2">
      <c r="D886" s="38"/>
      <c r="E886" s="38"/>
      <c r="F886" s="38"/>
      <c r="G886" s="38"/>
      <c r="H886" s="38"/>
      <c r="I886" s="38"/>
    </row>
    <row r="887" spans="4:9" x14ac:dyDescent="0.2">
      <c r="D887" s="38"/>
      <c r="E887" s="38"/>
      <c r="F887" s="38"/>
      <c r="G887" s="38"/>
      <c r="H887" s="38"/>
      <c r="I887" s="38"/>
    </row>
    <row r="888" spans="4:9" x14ac:dyDescent="0.2">
      <c r="D888" s="38"/>
      <c r="E888" s="38"/>
      <c r="F888" s="38"/>
      <c r="G888" s="38"/>
      <c r="H888" s="38"/>
      <c r="I888" s="38"/>
    </row>
    <row r="889" spans="4:9" x14ac:dyDescent="0.2">
      <c r="D889" s="38"/>
      <c r="E889" s="38"/>
      <c r="F889" s="38"/>
      <c r="G889" s="38"/>
      <c r="H889" s="38"/>
      <c r="I889" s="38"/>
    </row>
    <row r="890" spans="4:9" x14ac:dyDescent="0.2">
      <c r="D890" s="38"/>
      <c r="E890" s="38"/>
      <c r="F890" s="38"/>
      <c r="G890" s="38"/>
      <c r="H890" s="38"/>
      <c r="I890" s="38"/>
    </row>
    <row r="891" spans="4:9" x14ac:dyDescent="0.2">
      <c r="D891" s="38"/>
      <c r="E891" s="38"/>
      <c r="F891" s="38"/>
      <c r="G891" s="38"/>
      <c r="H891" s="38"/>
      <c r="I891" s="38"/>
    </row>
    <row r="892" spans="4:9" x14ac:dyDescent="0.2">
      <c r="D892" s="38"/>
      <c r="E892" s="38"/>
      <c r="F892" s="38"/>
      <c r="G892" s="38"/>
      <c r="H892" s="38"/>
      <c r="I892" s="38"/>
    </row>
    <row r="893" spans="4:9" x14ac:dyDescent="0.2">
      <c r="D893" s="38"/>
      <c r="E893" s="38"/>
      <c r="F893" s="38"/>
      <c r="G893" s="38"/>
      <c r="H893" s="38"/>
      <c r="I893" s="38"/>
    </row>
    <row r="894" spans="4:9" x14ac:dyDescent="0.2">
      <c r="D894" s="38"/>
      <c r="E894" s="38"/>
      <c r="F894" s="38"/>
      <c r="G894" s="38"/>
      <c r="H894" s="38"/>
      <c r="I894" s="38"/>
    </row>
    <row r="895" spans="4:9" x14ac:dyDescent="0.2">
      <c r="D895" s="38"/>
      <c r="E895" s="38"/>
      <c r="F895" s="38"/>
      <c r="G895" s="38"/>
      <c r="H895" s="38"/>
      <c r="I895" s="38"/>
    </row>
    <row r="896" spans="4:9" x14ac:dyDescent="0.2">
      <c r="D896" s="38"/>
      <c r="E896" s="38"/>
      <c r="F896" s="38"/>
      <c r="G896" s="38"/>
      <c r="H896" s="38"/>
      <c r="I896" s="38"/>
    </row>
    <row r="897" spans="4:9" x14ac:dyDescent="0.2">
      <c r="D897" s="38"/>
      <c r="E897" s="38"/>
      <c r="F897" s="38"/>
      <c r="G897" s="38"/>
      <c r="H897" s="38"/>
      <c r="I897" s="38"/>
    </row>
    <row r="898" spans="4:9" x14ac:dyDescent="0.2">
      <c r="D898" s="38"/>
      <c r="E898" s="38"/>
      <c r="F898" s="38"/>
      <c r="G898" s="38"/>
      <c r="H898" s="38"/>
      <c r="I898" s="38"/>
    </row>
    <row r="899" spans="4:9" x14ac:dyDescent="0.2">
      <c r="D899" s="38"/>
      <c r="E899" s="38"/>
      <c r="F899" s="38"/>
      <c r="G899" s="38"/>
      <c r="H899" s="38"/>
      <c r="I899" s="38"/>
    </row>
    <row r="900" spans="4:9" x14ac:dyDescent="0.2">
      <c r="D900" s="38"/>
      <c r="E900" s="38"/>
      <c r="F900" s="38"/>
      <c r="G900" s="38"/>
      <c r="H900" s="38"/>
      <c r="I900" s="38"/>
    </row>
    <row r="901" spans="4:9" x14ac:dyDescent="0.2">
      <c r="D901" s="38"/>
      <c r="E901" s="38"/>
      <c r="F901" s="38"/>
      <c r="G901" s="38"/>
      <c r="H901" s="38"/>
      <c r="I901" s="38"/>
    </row>
    <row r="902" spans="4:9" x14ac:dyDescent="0.2">
      <c r="D902" s="38"/>
      <c r="E902" s="38"/>
      <c r="F902" s="38"/>
      <c r="G902" s="38"/>
      <c r="H902" s="38"/>
      <c r="I902" s="38"/>
    </row>
    <row r="903" spans="4:9" x14ac:dyDescent="0.2">
      <c r="D903" s="38"/>
      <c r="E903" s="38"/>
      <c r="F903" s="38"/>
      <c r="G903" s="38"/>
      <c r="H903" s="38"/>
      <c r="I903" s="38"/>
    </row>
    <row r="904" spans="4:9" x14ac:dyDescent="0.2">
      <c r="D904" s="38"/>
      <c r="E904" s="38"/>
      <c r="F904" s="38"/>
      <c r="G904" s="38"/>
      <c r="H904" s="38"/>
      <c r="I904" s="38"/>
    </row>
    <row r="905" spans="4:9" x14ac:dyDescent="0.2">
      <c r="D905" s="38"/>
      <c r="E905" s="38"/>
      <c r="F905" s="38"/>
      <c r="G905" s="38"/>
      <c r="H905" s="38"/>
      <c r="I905" s="38"/>
    </row>
    <row r="906" spans="4:9" x14ac:dyDescent="0.2">
      <c r="D906" s="38"/>
      <c r="E906" s="38"/>
      <c r="F906" s="38"/>
      <c r="G906" s="38"/>
      <c r="H906" s="38"/>
      <c r="I906" s="38"/>
    </row>
    <row r="907" spans="4:9" x14ac:dyDescent="0.2">
      <c r="D907" s="38"/>
      <c r="E907" s="38"/>
      <c r="F907" s="38"/>
      <c r="G907" s="38"/>
      <c r="H907" s="38"/>
      <c r="I907" s="38"/>
    </row>
    <row r="908" spans="4:9" x14ac:dyDescent="0.2">
      <c r="D908" s="38"/>
      <c r="E908" s="38"/>
      <c r="F908" s="38"/>
      <c r="G908" s="38"/>
      <c r="H908" s="38"/>
      <c r="I908" s="38"/>
    </row>
    <row r="909" spans="4:9" x14ac:dyDescent="0.2">
      <c r="D909" s="38"/>
      <c r="E909" s="38"/>
      <c r="F909" s="38"/>
      <c r="G909" s="38"/>
      <c r="H909" s="38"/>
      <c r="I909" s="38"/>
    </row>
    <row r="910" spans="4:9" x14ac:dyDescent="0.2">
      <c r="D910" s="38"/>
      <c r="E910" s="38"/>
      <c r="F910" s="38"/>
      <c r="G910" s="38"/>
      <c r="H910" s="38"/>
      <c r="I910" s="38"/>
    </row>
    <row r="911" spans="4:9" x14ac:dyDescent="0.2">
      <c r="D911" s="38"/>
      <c r="E911" s="38"/>
      <c r="F911" s="38"/>
      <c r="G911" s="38"/>
      <c r="H911" s="38"/>
      <c r="I911" s="38"/>
    </row>
    <row r="912" spans="4:9" x14ac:dyDescent="0.2">
      <c r="D912" s="38"/>
      <c r="E912" s="38"/>
      <c r="F912" s="38"/>
      <c r="G912" s="38"/>
      <c r="H912" s="38"/>
      <c r="I912" s="38"/>
    </row>
    <row r="913" spans="4:9" x14ac:dyDescent="0.2">
      <c r="D913" s="38"/>
      <c r="E913" s="38"/>
      <c r="F913" s="38"/>
      <c r="G913" s="38"/>
      <c r="H913" s="38"/>
      <c r="I913" s="38"/>
    </row>
    <row r="914" spans="4:9" x14ac:dyDescent="0.2">
      <c r="D914" s="38"/>
      <c r="E914" s="38"/>
      <c r="F914" s="38"/>
      <c r="G914" s="38"/>
      <c r="H914" s="38"/>
      <c r="I914" s="38"/>
    </row>
    <row r="915" spans="4:9" x14ac:dyDescent="0.2">
      <c r="D915" s="38"/>
      <c r="E915" s="38"/>
      <c r="F915" s="38"/>
      <c r="G915" s="38"/>
      <c r="H915" s="38"/>
      <c r="I915" s="38"/>
    </row>
    <row r="916" spans="4:9" x14ac:dyDescent="0.2">
      <c r="D916" s="38"/>
      <c r="E916" s="38"/>
      <c r="F916" s="38"/>
      <c r="G916" s="38"/>
      <c r="H916" s="38"/>
      <c r="I916" s="38"/>
    </row>
    <row r="917" spans="4:9" x14ac:dyDescent="0.2">
      <c r="D917" s="38"/>
      <c r="E917" s="38"/>
      <c r="F917" s="38"/>
      <c r="G917" s="38"/>
      <c r="H917" s="38"/>
      <c r="I917" s="38"/>
    </row>
    <row r="918" spans="4:9" x14ac:dyDescent="0.2">
      <c r="D918" s="38"/>
      <c r="E918" s="38"/>
      <c r="F918" s="38"/>
      <c r="G918" s="38"/>
      <c r="H918" s="38"/>
      <c r="I918" s="38"/>
    </row>
    <row r="919" spans="4:9" x14ac:dyDescent="0.2">
      <c r="D919" s="38"/>
      <c r="E919" s="38"/>
      <c r="F919" s="38"/>
      <c r="G919" s="38"/>
      <c r="H919" s="38"/>
      <c r="I919" s="38"/>
    </row>
    <row r="920" spans="4:9" x14ac:dyDescent="0.2">
      <c r="D920" s="38"/>
      <c r="E920" s="38"/>
      <c r="F920" s="38"/>
      <c r="G920" s="38"/>
      <c r="H920" s="38"/>
      <c r="I920" s="38"/>
    </row>
    <row r="921" spans="4:9" x14ac:dyDescent="0.2">
      <c r="D921" s="38"/>
      <c r="E921" s="38"/>
      <c r="F921" s="38"/>
      <c r="G921" s="38"/>
      <c r="H921" s="38"/>
      <c r="I921" s="38"/>
    </row>
    <row r="922" spans="4:9" x14ac:dyDescent="0.2">
      <c r="D922" s="38"/>
      <c r="E922" s="38"/>
      <c r="F922" s="38"/>
      <c r="G922" s="38"/>
      <c r="H922" s="38"/>
      <c r="I922" s="38"/>
    </row>
    <row r="923" spans="4:9" x14ac:dyDescent="0.2">
      <c r="D923" s="38"/>
      <c r="E923" s="38"/>
      <c r="F923" s="38"/>
      <c r="G923" s="38"/>
      <c r="H923" s="38"/>
      <c r="I923" s="38"/>
    </row>
    <row r="924" spans="4:9" x14ac:dyDescent="0.2">
      <c r="D924" s="38"/>
      <c r="E924" s="38"/>
      <c r="F924" s="38"/>
      <c r="G924" s="38"/>
      <c r="H924" s="38"/>
      <c r="I924" s="38"/>
    </row>
    <row r="925" spans="4:9" x14ac:dyDescent="0.2">
      <c r="D925" s="38"/>
      <c r="E925" s="38"/>
      <c r="F925" s="38"/>
      <c r="G925" s="38"/>
      <c r="H925" s="38"/>
      <c r="I925" s="38"/>
    </row>
    <row r="926" spans="4:9" x14ac:dyDescent="0.2">
      <c r="D926" s="38"/>
      <c r="E926" s="38"/>
      <c r="F926" s="38"/>
      <c r="G926" s="38"/>
      <c r="H926" s="38"/>
      <c r="I926" s="38"/>
    </row>
    <row r="927" spans="4:9" x14ac:dyDescent="0.2">
      <c r="D927" s="38"/>
      <c r="E927" s="38"/>
      <c r="F927" s="38"/>
      <c r="G927" s="38"/>
      <c r="H927" s="38"/>
      <c r="I927" s="38"/>
    </row>
    <row r="928" spans="4:9" x14ac:dyDescent="0.2">
      <c r="D928" s="38"/>
      <c r="E928" s="38"/>
      <c r="F928" s="38"/>
      <c r="G928" s="38"/>
      <c r="H928" s="38"/>
      <c r="I928" s="38"/>
    </row>
    <row r="929" spans="4:9" x14ac:dyDescent="0.2">
      <c r="D929" s="38"/>
      <c r="E929" s="38"/>
      <c r="F929" s="38"/>
      <c r="G929" s="38"/>
      <c r="H929" s="38"/>
      <c r="I929" s="38"/>
    </row>
    <row r="930" spans="4:9" x14ac:dyDescent="0.2">
      <c r="D930" s="38"/>
      <c r="E930" s="38"/>
      <c r="F930" s="38"/>
      <c r="G930" s="38"/>
      <c r="H930" s="38"/>
      <c r="I930" s="38"/>
    </row>
    <row r="931" spans="4:9" x14ac:dyDescent="0.2">
      <c r="D931" s="38"/>
      <c r="E931" s="38"/>
      <c r="F931" s="38"/>
      <c r="G931" s="38"/>
      <c r="H931" s="38"/>
      <c r="I931" s="38"/>
    </row>
    <row r="932" spans="4:9" x14ac:dyDescent="0.2">
      <c r="D932" s="38"/>
      <c r="E932" s="38"/>
      <c r="F932" s="38"/>
      <c r="G932" s="38"/>
      <c r="H932" s="38"/>
      <c r="I932" s="38"/>
    </row>
    <row r="933" spans="4:9" x14ac:dyDescent="0.2">
      <c r="D933" s="38"/>
      <c r="E933" s="38"/>
      <c r="F933" s="38"/>
      <c r="G933" s="38"/>
      <c r="H933" s="38"/>
      <c r="I933" s="38"/>
    </row>
    <row r="934" spans="4:9" x14ac:dyDescent="0.2">
      <c r="D934" s="38"/>
      <c r="E934" s="38"/>
      <c r="F934" s="38"/>
      <c r="G934" s="38"/>
      <c r="H934" s="38"/>
      <c r="I934" s="38"/>
    </row>
    <row r="935" spans="4:9" x14ac:dyDescent="0.2">
      <c r="D935" s="38"/>
      <c r="E935" s="38"/>
      <c r="F935" s="38"/>
      <c r="G935" s="38"/>
      <c r="H935" s="38"/>
      <c r="I935" s="38"/>
    </row>
    <row r="936" spans="4:9" x14ac:dyDescent="0.2">
      <c r="D936" s="38"/>
      <c r="E936" s="38"/>
      <c r="F936" s="38"/>
      <c r="G936" s="38"/>
      <c r="H936" s="38"/>
      <c r="I936" s="38"/>
    </row>
    <row r="937" spans="4:9" x14ac:dyDescent="0.2">
      <c r="D937" s="38"/>
      <c r="E937" s="38"/>
      <c r="F937" s="38"/>
      <c r="G937" s="38"/>
      <c r="H937" s="38"/>
      <c r="I937" s="38"/>
    </row>
    <row r="938" spans="4:9" x14ac:dyDescent="0.2">
      <c r="D938" s="38"/>
      <c r="E938" s="38"/>
      <c r="F938" s="38"/>
      <c r="G938" s="38"/>
      <c r="H938" s="38"/>
      <c r="I938" s="38"/>
    </row>
    <row r="939" spans="4:9" x14ac:dyDescent="0.2">
      <c r="D939" s="38"/>
      <c r="E939" s="38"/>
      <c r="F939" s="38"/>
      <c r="G939" s="38"/>
      <c r="H939" s="38"/>
      <c r="I939" s="38"/>
    </row>
    <row r="940" spans="4:9" x14ac:dyDescent="0.2">
      <c r="D940" s="38"/>
      <c r="E940" s="38"/>
      <c r="F940" s="38"/>
      <c r="G940" s="38"/>
      <c r="H940" s="38"/>
      <c r="I940" s="38"/>
    </row>
    <row r="941" spans="4:9" x14ac:dyDescent="0.2">
      <c r="D941" s="38"/>
      <c r="E941" s="38"/>
      <c r="F941" s="38"/>
      <c r="G941" s="38"/>
      <c r="H941" s="38"/>
      <c r="I941" s="38"/>
    </row>
    <row r="942" spans="4:9" x14ac:dyDescent="0.2">
      <c r="D942" s="38"/>
      <c r="E942" s="38"/>
      <c r="F942" s="38"/>
      <c r="G942" s="38"/>
      <c r="H942" s="38"/>
      <c r="I942" s="38"/>
    </row>
    <row r="943" spans="4:9" x14ac:dyDescent="0.2">
      <c r="D943" s="38"/>
      <c r="E943" s="38"/>
      <c r="F943" s="38"/>
      <c r="G943" s="38"/>
      <c r="H943" s="38"/>
      <c r="I943" s="38"/>
    </row>
    <row r="944" spans="4:9" x14ac:dyDescent="0.2">
      <c r="D944" s="38"/>
      <c r="E944" s="38"/>
      <c r="F944" s="38"/>
      <c r="G944" s="38"/>
      <c r="H944" s="38"/>
      <c r="I944" s="38"/>
    </row>
    <row r="945" spans="4:9" x14ac:dyDescent="0.2">
      <c r="D945" s="38"/>
      <c r="E945" s="38"/>
      <c r="F945" s="38"/>
      <c r="G945" s="38"/>
      <c r="H945" s="38"/>
      <c r="I945" s="38"/>
    </row>
    <row r="946" spans="4:9" x14ac:dyDescent="0.2">
      <c r="D946" s="38"/>
      <c r="E946" s="38"/>
      <c r="F946" s="38"/>
      <c r="G946" s="38"/>
      <c r="H946" s="38"/>
      <c r="I946" s="38"/>
    </row>
    <row r="947" spans="4:9" x14ac:dyDescent="0.2">
      <c r="D947" s="38"/>
      <c r="E947" s="38"/>
      <c r="F947" s="38"/>
      <c r="G947" s="38"/>
      <c r="H947" s="38"/>
      <c r="I947" s="38"/>
    </row>
    <row r="948" spans="4:9" x14ac:dyDescent="0.2">
      <c r="D948" s="38"/>
      <c r="E948" s="38"/>
      <c r="F948" s="38"/>
      <c r="G948" s="38"/>
      <c r="H948" s="38"/>
      <c r="I948" s="38"/>
    </row>
    <row r="949" spans="4:9" x14ac:dyDescent="0.2">
      <c r="D949" s="38"/>
      <c r="E949" s="38"/>
      <c r="F949" s="38"/>
      <c r="G949" s="38"/>
      <c r="H949" s="38"/>
      <c r="I949" s="38"/>
    </row>
    <row r="950" spans="4:9" x14ac:dyDescent="0.2">
      <c r="D950" s="38"/>
      <c r="E950" s="38"/>
      <c r="F950" s="38"/>
      <c r="G950" s="38"/>
      <c r="H950" s="38"/>
      <c r="I950" s="38"/>
    </row>
    <row r="951" spans="4:9" x14ac:dyDescent="0.2">
      <c r="D951" s="38"/>
      <c r="E951" s="38"/>
      <c r="F951" s="38"/>
      <c r="G951" s="38"/>
      <c r="H951" s="38"/>
      <c r="I951" s="38"/>
    </row>
    <row r="952" spans="4:9" x14ac:dyDescent="0.2">
      <c r="D952" s="38"/>
      <c r="E952" s="38"/>
      <c r="F952" s="38"/>
      <c r="G952" s="38"/>
      <c r="H952" s="38"/>
      <c r="I952" s="38"/>
    </row>
    <row r="953" spans="4:9" x14ac:dyDescent="0.2">
      <c r="D953" s="38"/>
      <c r="E953" s="38"/>
      <c r="F953" s="38"/>
      <c r="G953" s="38"/>
      <c r="H953" s="38"/>
      <c r="I953" s="38"/>
    </row>
    <row r="954" spans="4:9" x14ac:dyDescent="0.2">
      <c r="D954" s="38"/>
      <c r="E954" s="38"/>
      <c r="F954" s="38"/>
      <c r="G954" s="38"/>
      <c r="H954" s="38"/>
      <c r="I954" s="38"/>
    </row>
    <row r="955" spans="4:9" x14ac:dyDescent="0.2">
      <c r="D955" s="38"/>
      <c r="E955" s="38"/>
      <c r="F955" s="38"/>
      <c r="G955" s="38"/>
      <c r="H955" s="38"/>
      <c r="I955" s="38"/>
    </row>
    <row r="956" spans="4:9" x14ac:dyDescent="0.2">
      <c r="D956" s="38"/>
      <c r="E956" s="38"/>
      <c r="F956" s="38"/>
      <c r="G956" s="38"/>
      <c r="H956" s="38"/>
      <c r="I956" s="38"/>
    </row>
    <row r="957" spans="4:9" x14ac:dyDescent="0.2">
      <c r="D957" s="38"/>
      <c r="E957" s="38"/>
      <c r="F957" s="38"/>
      <c r="G957" s="38"/>
      <c r="H957" s="38"/>
      <c r="I957" s="38"/>
    </row>
    <row r="958" spans="4:9" x14ac:dyDescent="0.2">
      <c r="D958" s="38"/>
      <c r="E958" s="38"/>
      <c r="F958" s="38"/>
      <c r="G958" s="38"/>
      <c r="H958" s="38"/>
      <c r="I958" s="38"/>
    </row>
    <row r="959" spans="4:9" x14ac:dyDescent="0.2">
      <c r="D959" s="38"/>
      <c r="E959" s="38"/>
      <c r="F959" s="38"/>
      <c r="G959" s="38"/>
      <c r="H959" s="38"/>
      <c r="I959" s="38"/>
    </row>
    <row r="960" spans="4:9" x14ac:dyDescent="0.2">
      <c r="D960" s="38"/>
      <c r="E960" s="38"/>
      <c r="F960" s="38"/>
      <c r="G960" s="38"/>
      <c r="H960" s="38"/>
      <c r="I960" s="38"/>
    </row>
    <row r="961" spans="4:9" x14ac:dyDescent="0.2">
      <c r="D961" s="38"/>
      <c r="E961" s="38"/>
      <c r="F961" s="38"/>
      <c r="G961" s="38"/>
      <c r="H961" s="38"/>
      <c r="I961" s="38"/>
    </row>
    <row r="962" spans="4:9" x14ac:dyDescent="0.2">
      <c r="D962" s="38"/>
      <c r="E962" s="38"/>
      <c r="F962" s="38"/>
      <c r="G962" s="38"/>
      <c r="H962" s="38"/>
      <c r="I962" s="38"/>
    </row>
    <row r="963" spans="4:9" x14ac:dyDescent="0.2">
      <c r="D963" s="38"/>
      <c r="E963" s="38"/>
      <c r="F963" s="38"/>
      <c r="G963" s="38"/>
      <c r="H963" s="38"/>
      <c r="I963" s="38"/>
    </row>
    <row r="964" spans="4:9" x14ac:dyDescent="0.2">
      <c r="D964" s="38"/>
      <c r="E964" s="38"/>
      <c r="F964" s="38"/>
      <c r="G964" s="38"/>
      <c r="H964" s="38"/>
      <c r="I964" s="38"/>
    </row>
    <row r="965" spans="4:9" x14ac:dyDescent="0.2">
      <c r="D965" s="38"/>
      <c r="E965" s="38"/>
      <c r="F965" s="38"/>
      <c r="G965" s="38"/>
      <c r="H965" s="38"/>
      <c r="I965" s="38"/>
    </row>
    <row r="966" spans="4:9" x14ac:dyDescent="0.2">
      <c r="D966" s="38"/>
      <c r="E966" s="38"/>
      <c r="F966" s="38"/>
      <c r="G966" s="38"/>
      <c r="H966" s="38"/>
      <c r="I966" s="38"/>
    </row>
    <row r="967" spans="4:9" x14ac:dyDescent="0.2">
      <c r="D967" s="38"/>
      <c r="E967" s="38"/>
      <c r="F967" s="38"/>
      <c r="G967" s="38"/>
      <c r="H967" s="38"/>
      <c r="I967" s="38"/>
    </row>
    <row r="968" spans="4:9" x14ac:dyDescent="0.2">
      <c r="D968" s="38"/>
      <c r="E968" s="38"/>
      <c r="F968" s="38"/>
      <c r="G968" s="38"/>
      <c r="H968" s="38"/>
      <c r="I968" s="38"/>
    </row>
    <row r="969" spans="4:9" x14ac:dyDescent="0.2">
      <c r="D969" s="38"/>
      <c r="E969" s="38"/>
      <c r="F969" s="38"/>
      <c r="G969" s="38"/>
      <c r="H969" s="38"/>
      <c r="I969" s="38"/>
    </row>
    <row r="970" spans="4:9" x14ac:dyDescent="0.2">
      <c r="D970" s="38"/>
      <c r="E970" s="38"/>
      <c r="F970" s="38"/>
      <c r="G970" s="38"/>
      <c r="H970" s="38"/>
      <c r="I970" s="38"/>
    </row>
    <row r="971" spans="4:9" x14ac:dyDescent="0.2">
      <c r="D971" s="38"/>
      <c r="E971" s="38"/>
      <c r="F971" s="38"/>
      <c r="G971" s="38"/>
      <c r="H971" s="38"/>
      <c r="I971" s="38"/>
    </row>
    <row r="972" spans="4:9" x14ac:dyDescent="0.2">
      <c r="D972" s="38"/>
      <c r="E972" s="38"/>
      <c r="F972" s="38"/>
      <c r="G972" s="38"/>
      <c r="H972" s="38"/>
      <c r="I972" s="38"/>
    </row>
    <row r="973" spans="4:9" x14ac:dyDescent="0.2">
      <c r="D973" s="38"/>
      <c r="E973" s="38"/>
      <c r="F973" s="38"/>
      <c r="G973" s="38"/>
      <c r="H973" s="38"/>
      <c r="I973" s="38"/>
    </row>
    <row r="974" spans="4:9" x14ac:dyDescent="0.2">
      <c r="D974" s="38"/>
      <c r="E974" s="38"/>
      <c r="F974" s="38"/>
      <c r="G974" s="38"/>
      <c r="H974" s="38"/>
      <c r="I974" s="38"/>
    </row>
    <row r="975" spans="4:9" x14ac:dyDescent="0.2">
      <c r="D975" s="38"/>
      <c r="E975" s="38"/>
      <c r="F975" s="38"/>
      <c r="G975" s="38"/>
      <c r="H975" s="38"/>
      <c r="I975" s="38"/>
    </row>
    <row r="976" spans="4:9" x14ac:dyDescent="0.2">
      <c r="D976" s="38"/>
      <c r="E976" s="38"/>
      <c r="F976" s="38"/>
      <c r="G976" s="38"/>
      <c r="H976" s="38"/>
      <c r="I976" s="38"/>
    </row>
    <row r="977" spans="4:9" x14ac:dyDescent="0.2">
      <c r="D977" s="38"/>
      <c r="E977" s="38"/>
      <c r="F977" s="38"/>
      <c r="G977" s="38"/>
      <c r="H977" s="38"/>
      <c r="I977" s="38"/>
    </row>
    <row r="978" spans="4:9" x14ac:dyDescent="0.2">
      <c r="D978" s="38"/>
      <c r="E978" s="38"/>
      <c r="F978" s="38"/>
      <c r="G978" s="38"/>
      <c r="H978" s="38"/>
      <c r="I978" s="38"/>
    </row>
    <row r="979" spans="4:9" x14ac:dyDescent="0.2">
      <c r="D979" s="38"/>
      <c r="E979" s="38"/>
      <c r="F979" s="38"/>
      <c r="G979" s="38"/>
      <c r="H979" s="38"/>
      <c r="I979" s="38"/>
    </row>
    <row r="980" spans="4:9" x14ac:dyDescent="0.2">
      <c r="D980" s="38"/>
      <c r="E980" s="38"/>
      <c r="F980" s="38"/>
      <c r="G980" s="38"/>
      <c r="H980" s="38"/>
      <c r="I980" s="38"/>
    </row>
    <row r="981" spans="4:9" x14ac:dyDescent="0.2">
      <c r="D981" s="38"/>
      <c r="E981" s="38"/>
      <c r="F981" s="38"/>
      <c r="G981" s="38"/>
      <c r="H981" s="38"/>
      <c r="I981" s="38"/>
    </row>
    <row r="982" spans="4:9" x14ac:dyDescent="0.2">
      <c r="D982" s="38"/>
      <c r="E982" s="38"/>
      <c r="F982" s="38"/>
      <c r="G982" s="38"/>
      <c r="H982" s="38"/>
      <c r="I982" s="38"/>
    </row>
    <row r="983" spans="4:9" x14ac:dyDescent="0.2">
      <c r="D983" s="38"/>
      <c r="E983" s="38"/>
      <c r="F983" s="38"/>
      <c r="G983" s="38"/>
      <c r="H983" s="38"/>
      <c r="I983" s="38"/>
    </row>
    <row r="984" spans="4:9" x14ac:dyDescent="0.2">
      <c r="D984" s="38"/>
      <c r="E984" s="38"/>
      <c r="F984" s="38"/>
      <c r="G984" s="38"/>
      <c r="H984" s="38"/>
      <c r="I984" s="38"/>
    </row>
    <row r="985" spans="4:9" x14ac:dyDescent="0.2">
      <c r="D985" s="38"/>
      <c r="E985" s="38"/>
      <c r="F985" s="38"/>
      <c r="G985" s="38"/>
      <c r="H985" s="38"/>
      <c r="I985" s="38"/>
    </row>
    <row r="986" spans="4:9" x14ac:dyDescent="0.2">
      <c r="D986" s="38"/>
      <c r="E986" s="38"/>
      <c r="F986" s="38"/>
      <c r="G986" s="38"/>
      <c r="H986" s="38"/>
      <c r="I986" s="38"/>
    </row>
    <row r="987" spans="4:9" x14ac:dyDescent="0.2">
      <c r="D987" s="38"/>
      <c r="E987" s="38"/>
      <c r="F987" s="38"/>
      <c r="G987" s="38"/>
      <c r="H987" s="38"/>
      <c r="I987" s="38"/>
    </row>
    <row r="988" spans="4:9" x14ac:dyDescent="0.2">
      <c r="D988" s="38"/>
      <c r="E988" s="38"/>
      <c r="F988" s="38"/>
      <c r="G988" s="38"/>
      <c r="H988" s="38"/>
      <c r="I988" s="38"/>
    </row>
    <row r="989" spans="4:9" x14ac:dyDescent="0.2">
      <c r="D989" s="38"/>
      <c r="E989" s="38"/>
      <c r="F989" s="38"/>
      <c r="G989" s="38"/>
      <c r="H989" s="38"/>
      <c r="I989" s="38"/>
    </row>
    <row r="990" spans="4:9" x14ac:dyDescent="0.2">
      <c r="D990" s="38"/>
      <c r="E990" s="38"/>
      <c r="F990" s="38"/>
      <c r="G990" s="38"/>
      <c r="H990" s="38"/>
      <c r="I990" s="38"/>
    </row>
    <row r="991" spans="4:9" x14ac:dyDescent="0.2">
      <c r="D991" s="38"/>
      <c r="E991" s="38"/>
      <c r="F991" s="38"/>
      <c r="G991" s="38"/>
      <c r="H991" s="38"/>
      <c r="I991" s="38"/>
    </row>
    <row r="992" spans="4:9" x14ac:dyDescent="0.2">
      <c r="D992" s="38"/>
      <c r="E992" s="38"/>
      <c r="F992" s="38"/>
      <c r="G992" s="38"/>
      <c r="H992" s="38"/>
      <c r="I992" s="38"/>
    </row>
    <row r="993" spans="4:9" x14ac:dyDescent="0.2">
      <c r="D993" s="38"/>
      <c r="E993" s="38"/>
      <c r="F993" s="38"/>
      <c r="G993" s="38"/>
      <c r="H993" s="38"/>
      <c r="I993" s="38"/>
    </row>
    <row r="994" spans="4:9" x14ac:dyDescent="0.2">
      <c r="D994" s="38"/>
      <c r="E994" s="38"/>
      <c r="F994" s="38"/>
      <c r="G994" s="38"/>
      <c r="H994" s="38"/>
      <c r="I994" s="38"/>
    </row>
    <row r="995" spans="4:9" x14ac:dyDescent="0.2">
      <c r="D995" s="38"/>
      <c r="E995" s="38"/>
      <c r="F995" s="38"/>
      <c r="G995" s="38"/>
      <c r="H995" s="38"/>
      <c r="I995" s="38"/>
    </row>
    <row r="996" spans="4:9" x14ac:dyDescent="0.2">
      <c r="D996" s="38"/>
      <c r="E996" s="38"/>
      <c r="F996" s="38"/>
      <c r="G996" s="38"/>
      <c r="H996" s="38"/>
      <c r="I996" s="38"/>
    </row>
    <row r="997" spans="4:9" x14ac:dyDescent="0.2">
      <c r="D997" s="38"/>
      <c r="E997" s="38"/>
      <c r="F997" s="38"/>
      <c r="G997" s="38"/>
      <c r="H997" s="38"/>
      <c r="I997" s="38"/>
    </row>
    <row r="998" spans="4:9" x14ac:dyDescent="0.2">
      <c r="D998" s="38"/>
      <c r="E998" s="38"/>
      <c r="F998" s="38"/>
      <c r="G998" s="38"/>
      <c r="H998" s="38"/>
      <c r="I998" s="38"/>
    </row>
    <row r="999" spans="4:9" x14ac:dyDescent="0.2">
      <c r="D999" s="38"/>
      <c r="E999" s="38"/>
      <c r="F999" s="38"/>
      <c r="G999" s="38"/>
      <c r="H999" s="38"/>
      <c r="I999" s="38"/>
    </row>
    <row r="1000" spans="4:9" x14ac:dyDescent="0.2">
      <c r="D1000" s="38"/>
      <c r="E1000" s="38"/>
      <c r="F1000" s="38"/>
      <c r="G1000" s="38"/>
      <c r="H1000" s="38"/>
      <c r="I1000" s="38"/>
    </row>
    <row r="1001" spans="4:9" x14ac:dyDescent="0.2">
      <c r="D1001" s="38"/>
      <c r="E1001" s="38"/>
      <c r="F1001" s="38"/>
      <c r="G1001" s="38"/>
      <c r="H1001" s="38"/>
      <c r="I1001" s="38"/>
    </row>
    <row r="1002" spans="4:9" x14ac:dyDescent="0.2">
      <c r="D1002" s="38"/>
      <c r="E1002" s="38"/>
      <c r="F1002" s="38"/>
      <c r="G1002" s="38"/>
      <c r="H1002" s="38"/>
      <c r="I1002" s="38"/>
    </row>
    <row r="1003" spans="4:9" x14ac:dyDescent="0.2">
      <c r="D1003" s="38"/>
      <c r="E1003" s="38"/>
      <c r="F1003" s="38"/>
      <c r="G1003" s="38"/>
      <c r="H1003" s="38"/>
      <c r="I1003" s="38"/>
    </row>
    <row r="1004" spans="4:9" x14ac:dyDescent="0.2">
      <c r="D1004" s="38"/>
      <c r="E1004" s="38"/>
      <c r="F1004" s="38"/>
      <c r="G1004" s="38"/>
      <c r="H1004" s="38"/>
      <c r="I1004" s="38"/>
    </row>
    <row r="1005" spans="4:9" x14ac:dyDescent="0.2">
      <c r="D1005" s="38"/>
      <c r="E1005" s="38"/>
      <c r="F1005" s="38"/>
      <c r="G1005" s="38"/>
      <c r="H1005" s="38"/>
      <c r="I1005" s="38"/>
    </row>
    <row r="1006" spans="4:9" x14ac:dyDescent="0.2">
      <c r="D1006" s="38"/>
      <c r="E1006" s="38"/>
      <c r="F1006" s="38"/>
      <c r="G1006" s="38"/>
      <c r="H1006" s="38"/>
      <c r="I1006" s="38"/>
    </row>
    <row r="1007" spans="4:9" x14ac:dyDescent="0.2">
      <c r="D1007" s="38"/>
      <c r="E1007" s="38"/>
      <c r="F1007" s="38"/>
      <c r="G1007" s="38"/>
      <c r="H1007" s="38"/>
      <c r="I1007" s="38"/>
    </row>
    <row r="1008" spans="4:9" x14ac:dyDescent="0.2">
      <c r="D1008" s="38"/>
      <c r="E1008" s="38"/>
      <c r="F1008" s="38"/>
      <c r="G1008" s="38"/>
      <c r="H1008" s="38"/>
      <c r="I1008" s="38"/>
    </row>
    <row r="1009" spans="4:9" x14ac:dyDescent="0.2">
      <c r="D1009" s="38"/>
      <c r="E1009" s="38"/>
      <c r="F1009" s="38"/>
      <c r="G1009" s="38"/>
      <c r="H1009" s="38"/>
      <c r="I1009" s="38"/>
    </row>
    <row r="1010" spans="4:9" x14ac:dyDescent="0.2">
      <c r="D1010" s="38"/>
      <c r="E1010" s="38"/>
      <c r="F1010" s="38"/>
      <c r="G1010" s="38"/>
      <c r="H1010" s="38"/>
      <c r="I1010" s="38"/>
    </row>
    <row r="1011" spans="4:9" x14ac:dyDescent="0.2">
      <c r="D1011" s="38"/>
      <c r="E1011" s="38"/>
      <c r="F1011" s="38"/>
      <c r="G1011" s="38"/>
      <c r="H1011" s="38"/>
      <c r="I1011" s="38"/>
    </row>
    <row r="1012" spans="4:9" x14ac:dyDescent="0.2">
      <c r="D1012" s="38"/>
      <c r="E1012" s="38"/>
      <c r="F1012" s="38"/>
      <c r="G1012" s="38"/>
      <c r="H1012" s="38"/>
      <c r="I1012" s="38"/>
    </row>
    <row r="1013" spans="4:9" x14ac:dyDescent="0.2">
      <c r="D1013" s="38"/>
      <c r="E1013" s="38"/>
      <c r="F1013" s="38"/>
      <c r="G1013" s="38"/>
      <c r="H1013" s="38"/>
      <c r="I1013" s="38"/>
    </row>
    <row r="1014" spans="4:9" x14ac:dyDescent="0.2">
      <c r="D1014" s="38"/>
      <c r="E1014" s="38"/>
      <c r="F1014" s="38"/>
      <c r="G1014" s="38"/>
      <c r="H1014" s="38"/>
      <c r="I1014" s="38"/>
    </row>
    <row r="1015" spans="4:9" x14ac:dyDescent="0.2">
      <c r="D1015" s="38"/>
      <c r="E1015" s="38"/>
      <c r="F1015" s="38"/>
      <c r="G1015" s="38"/>
      <c r="H1015" s="38"/>
      <c r="I1015" s="38"/>
    </row>
    <row r="1016" spans="4:9" x14ac:dyDescent="0.2">
      <c r="D1016" s="38"/>
      <c r="E1016" s="38"/>
      <c r="F1016" s="38"/>
      <c r="G1016" s="38"/>
      <c r="H1016" s="38"/>
      <c r="I1016" s="38"/>
    </row>
    <row r="1017" spans="4:9" x14ac:dyDescent="0.2">
      <c r="D1017" s="38"/>
      <c r="E1017" s="38"/>
      <c r="F1017" s="38"/>
      <c r="G1017" s="38"/>
      <c r="H1017" s="38"/>
      <c r="I1017" s="38"/>
    </row>
    <row r="1018" spans="4:9" x14ac:dyDescent="0.2">
      <c r="D1018" s="38"/>
      <c r="E1018" s="38"/>
      <c r="F1018" s="38"/>
      <c r="G1018" s="38"/>
      <c r="H1018" s="38"/>
      <c r="I1018" s="38"/>
    </row>
    <row r="1019" spans="4:9" x14ac:dyDescent="0.2">
      <c r="D1019" s="38"/>
      <c r="E1019" s="38"/>
      <c r="F1019" s="38"/>
      <c r="G1019" s="38"/>
      <c r="H1019" s="38"/>
      <c r="I1019" s="38"/>
    </row>
    <row r="1020" spans="4:9" x14ac:dyDescent="0.2">
      <c r="D1020" s="38"/>
      <c r="E1020" s="38"/>
      <c r="F1020" s="38"/>
      <c r="G1020" s="38"/>
      <c r="H1020" s="38"/>
      <c r="I1020" s="38"/>
    </row>
    <row r="1021" spans="4:9" x14ac:dyDescent="0.2">
      <c r="D1021" s="38"/>
      <c r="E1021" s="38"/>
      <c r="F1021" s="38"/>
      <c r="G1021" s="38"/>
      <c r="H1021" s="38"/>
      <c r="I1021" s="38"/>
    </row>
    <row r="1022" spans="4:9" x14ac:dyDescent="0.2">
      <c r="D1022" s="38"/>
      <c r="E1022" s="38"/>
      <c r="F1022" s="38"/>
      <c r="G1022" s="38"/>
      <c r="H1022" s="38"/>
      <c r="I1022" s="38"/>
    </row>
    <row r="1023" spans="4:9" x14ac:dyDescent="0.2">
      <c r="D1023" s="38"/>
      <c r="E1023" s="38"/>
      <c r="F1023" s="38"/>
      <c r="G1023" s="38"/>
      <c r="H1023" s="38"/>
      <c r="I1023" s="38"/>
    </row>
    <row r="1024" spans="4:9" x14ac:dyDescent="0.2">
      <c r="D1024" s="38"/>
      <c r="E1024" s="38"/>
      <c r="F1024" s="38"/>
      <c r="G1024" s="38"/>
      <c r="H1024" s="38"/>
      <c r="I1024" s="38"/>
    </row>
    <row r="1025" spans="4:9" x14ac:dyDescent="0.2">
      <c r="D1025" s="38"/>
      <c r="E1025" s="38"/>
      <c r="F1025" s="38"/>
      <c r="G1025" s="38"/>
      <c r="H1025" s="38"/>
      <c r="I1025" s="38"/>
    </row>
    <row r="1026" spans="4:9" x14ac:dyDescent="0.2">
      <c r="D1026" s="38"/>
      <c r="E1026" s="38"/>
      <c r="F1026" s="38"/>
      <c r="G1026" s="38"/>
      <c r="H1026" s="38"/>
      <c r="I1026" s="38"/>
    </row>
    <row r="1027" spans="4:9" x14ac:dyDescent="0.2">
      <c r="D1027" s="38"/>
      <c r="E1027" s="38"/>
      <c r="F1027" s="38"/>
      <c r="G1027" s="38"/>
      <c r="H1027" s="38"/>
      <c r="I1027" s="38"/>
    </row>
    <row r="1028" spans="4:9" x14ac:dyDescent="0.2">
      <c r="D1028" s="38"/>
      <c r="E1028" s="38"/>
      <c r="F1028" s="38"/>
      <c r="G1028" s="38"/>
      <c r="H1028" s="38"/>
      <c r="I1028" s="38"/>
    </row>
    <row r="1029" spans="4:9" x14ac:dyDescent="0.2">
      <c r="D1029" s="38"/>
      <c r="E1029" s="38"/>
      <c r="F1029" s="38"/>
      <c r="G1029" s="38"/>
      <c r="H1029" s="38"/>
      <c r="I1029" s="38"/>
    </row>
    <row r="1030" spans="4:9" x14ac:dyDescent="0.2">
      <c r="D1030" s="38"/>
      <c r="E1030" s="38"/>
      <c r="F1030" s="38"/>
      <c r="G1030" s="38"/>
      <c r="H1030" s="38"/>
      <c r="I1030" s="38"/>
    </row>
    <row r="1031" spans="4:9" x14ac:dyDescent="0.2">
      <c r="D1031" s="38"/>
      <c r="E1031" s="38"/>
      <c r="F1031" s="38"/>
      <c r="G1031" s="38"/>
      <c r="H1031" s="38"/>
      <c r="I1031" s="38"/>
    </row>
    <row r="1032" spans="4:9" x14ac:dyDescent="0.2">
      <c r="D1032" s="38"/>
      <c r="E1032" s="38"/>
      <c r="F1032" s="38"/>
      <c r="G1032" s="38"/>
      <c r="H1032" s="38"/>
      <c r="I1032" s="38"/>
    </row>
    <row r="1033" spans="4:9" x14ac:dyDescent="0.2">
      <c r="D1033" s="38"/>
      <c r="E1033" s="38"/>
      <c r="F1033" s="38"/>
      <c r="G1033" s="38"/>
      <c r="H1033" s="38"/>
      <c r="I1033" s="38"/>
    </row>
    <row r="1034" spans="4:9" x14ac:dyDescent="0.2">
      <c r="D1034" s="38"/>
      <c r="E1034" s="38"/>
      <c r="F1034" s="38"/>
      <c r="G1034" s="38"/>
      <c r="H1034" s="38"/>
      <c r="I1034" s="38"/>
    </row>
    <row r="1035" spans="4:9" x14ac:dyDescent="0.2">
      <c r="D1035" s="38"/>
      <c r="E1035" s="38"/>
      <c r="F1035" s="38"/>
      <c r="G1035" s="38"/>
      <c r="H1035" s="38"/>
      <c r="I1035" s="38"/>
    </row>
    <row r="1036" spans="4:9" x14ac:dyDescent="0.2">
      <c r="D1036" s="38"/>
      <c r="E1036" s="38"/>
      <c r="F1036" s="38"/>
      <c r="G1036" s="38"/>
      <c r="H1036" s="38"/>
      <c r="I1036" s="38"/>
    </row>
    <row r="1037" spans="4:9" x14ac:dyDescent="0.2">
      <c r="D1037" s="38"/>
      <c r="E1037" s="38"/>
      <c r="F1037" s="38"/>
      <c r="G1037" s="38"/>
      <c r="H1037" s="38"/>
      <c r="I1037" s="38"/>
    </row>
    <row r="1038" spans="4:9" x14ac:dyDescent="0.2">
      <c r="D1038" s="38"/>
      <c r="E1038" s="38"/>
      <c r="F1038" s="38"/>
      <c r="G1038" s="38"/>
      <c r="H1038" s="38"/>
      <c r="I1038" s="38"/>
    </row>
    <row r="1039" spans="4:9" x14ac:dyDescent="0.2">
      <c r="D1039" s="38"/>
      <c r="E1039" s="38"/>
      <c r="F1039" s="38"/>
      <c r="G1039" s="38"/>
      <c r="H1039" s="38"/>
      <c r="I1039" s="38"/>
    </row>
    <row r="1040" spans="4:9" x14ac:dyDescent="0.2">
      <c r="D1040" s="38"/>
      <c r="E1040" s="38"/>
      <c r="F1040" s="38"/>
      <c r="G1040" s="38"/>
      <c r="H1040" s="38"/>
      <c r="I1040" s="38"/>
    </row>
    <row r="1041" spans="4:9" x14ac:dyDescent="0.2">
      <c r="D1041" s="38"/>
      <c r="E1041" s="38"/>
      <c r="F1041" s="38"/>
      <c r="G1041" s="38"/>
      <c r="H1041" s="38"/>
      <c r="I1041" s="38"/>
    </row>
    <row r="1042" spans="4:9" x14ac:dyDescent="0.2">
      <c r="D1042" s="38"/>
      <c r="E1042" s="38"/>
      <c r="F1042" s="38"/>
      <c r="G1042" s="38"/>
      <c r="H1042" s="38"/>
      <c r="I1042" s="38"/>
    </row>
    <row r="1043" spans="4:9" x14ac:dyDescent="0.2">
      <c r="D1043" s="38"/>
      <c r="E1043" s="38"/>
      <c r="F1043" s="38"/>
      <c r="G1043" s="38"/>
      <c r="H1043" s="38"/>
      <c r="I1043" s="38"/>
    </row>
    <row r="1044" spans="4:9" x14ac:dyDescent="0.2">
      <c r="D1044" s="38"/>
      <c r="E1044" s="38"/>
      <c r="F1044" s="38"/>
      <c r="G1044" s="38"/>
      <c r="H1044" s="38"/>
      <c r="I1044" s="38"/>
    </row>
    <row r="1045" spans="4:9" x14ac:dyDescent="0.2">
      <c r="D1045" s="38"/>
      <c r="E1045" s="38"/>
      <c r="F1045" s="38"/>
      <c r="G1045" s="38"/>
      <c r="H1045" s="38"/>
      <c r="I1045" s="38"/>
    </row>
    <row r="1046" spans="4:9" x14ac:dyDescent="0.2">
      <c r="D1046" s="38"/>
      <c r="E1046" s="38"/>
      <c r="F1046" s="38"/>
      <c r="G1046" s="38"/>
      <c r="H1046" s="38"/>
      <c r="I1046" s="38"/>
    </row>
    <row r="1047" spans="4:9" x14ac:dyDescent="0.2">
      <c r="D1047" s="38"/>
      <c r="E1047" s="38"/>
      <c r="F1047" s="38"/>
      <c r="G1047" s="38"/>
      <c r="H1047" s="38"/>
      <c r="I1047" s="38"/>
    </row>
    <row r="1048" spans="4:9" x14ac:dyDescent="0.2">
      <c r="D1048" s="38"/>
      <c r="E1048" s="38"/>
      <c r="F1048" s="38"/>
      <c r="G1048" s="38"/>
      <c r="H1048" s="38"/>
      <c r="I1048" s="38"/>
    </row>
    <row r="1049" spans="4:9" x14ac:dyDescent="0.2">
      <c r="D1049" s="38"/>
      <c r="E1049" s="38"/>
      <c r="F1049" s="38"/>
      <c r="G1049" s="38"/>
      <c r="H1049" s="38"/>
      <c r="I1049" s="38"/>
    </row>
    <row r="1050" spans="4:9" x14ac:dyDescent="0.2">
      <c r="D1050" s="38"/>
      <c r="E1050" s="38"/>
      <c r="F1050" s="38"/>
      <c r="G1050" s="38"/>
      <c r="H1050" s="38"/>
      <c r="I1050" s="38"/>
    </row>
    <row r="1051" spans="4:9" x14ac:dyDescent="0.2">
      <c r="D1051" s="38"/>
      <c r="E1051" s="38"/>
      <c r="F1051" s="38"/>
      <c r="G1051" s="38"/>
      <c r="H1051" s="38"/>
      <c r="I1051" s="38"/>
    </row>
    <row r="1052" spans="4:9" x14ac:dyDescent="0.2">
      <c r="D1052" s="38"/>
      <c r="E1052" s="38"/>
      <c r="F1052" s="38"/>
      <c r="G1052" s="38"/>
      <c r="H1052" s="38"/>
      <c r="I1052" s="38"/>
    </row>
    <row r="1053" spans="4:9" x14ac:dyDescent="0.2">
      <c r="D1053" s="38"/>
      <c r="E1053" s="38"/>
      <c r="F1053" s="38"/>
      <c r="G1053" s="38"/>
      <c r="H1053" s="38"/>
      <c r="I1053" s="38"/>
    </row>
    <row r="1054" spans="4:9" x14ac:dyDescent="0.2">
      <c r="D1054" s="38"/>
      <c r="E1054" s="38"/>
      <c r="F1054" s="38"/>
      <c r="G1054" s="38"/>
      <c r="H1054" s="38"/>
      <c r="I1054" s="38"/>
    </row>
    <row r="1055" spans="4:9" x14ac:dyDescent="0.2">
      <c r="D1055" s="38"/>
      <c r="E1055" s="38"/>
      <c r="F1055" s="38"/>
      <c r="G1055" s="38"/>
      <c r="H1055" s="38"/>
      <c r="I1055" s="38"/>
    </row>
    <row r="1056" spans="4:9" x14ac:dyDescent="0.2">
      <c r="D1056" s="38"/>
      <c r="E1056" s="38"/>
      <c r="F1056" s="38"/>
      <c r="G1056" s="38"/>
      <c r="H1056" s="38"/>
      <c r="I1056" s="38"/>
    </row>
    <row r="1057" spans="4:9" x14ac:dyDescent="0.2">
      <c r="D1057" s="38"/>
      <c r="E1057" s="38"/>
      <c r="F1057" s="38"/>
      <c r="G1057" s="38"/>
      <c r="H1057" s="38"/>
      <c r="I1057" s="38"/>
    </row>
    <row r="1058" spans="4:9" x14ac:dyDescent="0.2">
      <c r="D1058" s="38"/>
      <c r="E1058" s="38"/>
      <c r="F1058" s="38"/>
      <c r="G1058" s="38"/>
      <c r="H1058" s="38"/>
      <c r="I1058" s="38"/>
    </row>
    <row r="1059" spans="4:9" x14ac:dyDescent="0.2">
      <c r="D1059" s="38"/>
      <c r="E1059" s="38"/>
      <c r="F1059" s="38"/>
      <c r="G1059" s="38"/>
      <c r="H1059" s="38"/>
      <c r="I1059" s="38"/>
    </row>
    <row r="1060" spans="4:9" x14ac:dyDescent="0.2">
      <c r="D1060" s="38"/>
      <c r="E1060" s="38"/>
      <c r="F1060" s="38"/>
      <c r="G1060" s="38"/>
      <c r="H1060" s="38"/>
      <c r="I1060" s="38"/>
    </row>
    <row r="1061" spans="4:9" x14ac:dyDescent="0.2">
      <c r="D1061" s="38"/>
      <c r="E1061" s="38"/>
      <c r="F1061" s="38"/>
      <c r="G1061" s="38"/>
      <c r="H1061" s="38"/>
      <c r="I1061" s="38"/>
    </row>
    <row r="1062" spans="4:9" x14ac:dyDescent="0.2">
      <c r="D1062" s="38"/>
      <c r="E1062" s="38"/>
      <c r="F1062" s="38"/>
      <c r="G1062" s="38"/>
      <c r="H1062" s="38"/>
      <c r="I1062" s="38"/>
    </row>
    <row r="1063" spans="4:9" x14ac:dyDescent="0.2">
      <c r="D1063" s="38"/>
      <c r="E1063" s="38"/>
      <c r="F1063" s="38"/>
      <c r="G1063" s="38"/>
      <c r="H1063" s="38"/>
      <c r="I1063" s="38"/>
    </row>
    <row r="1064" spans="4:9" x14ac:dyDescent="0.2">
      <c r="D1064" s="38"/>
      <c r="E1064" s="38"/>
      <c r="F1064" s="38"/>
      <c r="G1064" s="38"/>
      <c r="H1064" s="38"/>
      <c r="I1064" s="38"/>
    </row>
    <row r="1065" spans="4:9" x14ac:dyDescent="0.2">
      <c r="D1065" s="38"/>
      <c r="E1065" s="38"/>
      <c r="F1065" s="38"/>
      <c r="G1065" s="38"/>
      <c r="H1065" s="38"/>
      <c r="I1065" s="38"/>
    </row>
    <row r="1066" spans="4:9" x14ac:dyDescent="0.2">
      <c r="D1066" s="38"/>
      <c r="E1066" s="38"/>
      <c r="F1066" s="38"/>
      <c r="G1066" s="38"/>
      <c r="H1066" s="38"/>
      <c r="I1066" s="38"/>
    </row>
    <row r="1067" spans="4:9" x14ac:dyDescent="0.2">
      <c r="D1067" s="38"/>
      <c r="E1067" s="38"/>
      <c r="F1067" s="38"/>
      <c r="G1067" s="38"/>
      <c r="H1067" s="38"/>
      <c r="I1067" s="38"/>
    </row>
    <row r="1068" spans="4:9" x14ac:dyDescent="0.2">
      <c r="D1068" s="38"/>
      <c r="E1068" s="38"/>
      <c r="F1068" s="38"/>
      <c r="G1068" s="38"/>
      <c r="H1068" s="38"/>
      <c r="I1068" s="38"/>
    </row>
    <row r="1069" spans="4:9" x14ac:dyDescent="0.2">
      <c r="D1069" s="38"/>
      <c r="E1069" s="38"/>
      <c r="F1069" s="38"/>
      <c r="G1069" s="38"/>
      <c r="H1069" s="38"/>
      <c r="I1069" s="38"/>
    </row>
    <row r="1070" spans="4:9" x14ac:dyDescent="0.2">
      <c r="D1070" s="38"/>
      <c r="E1070" s="38"/>
      <c r="F1070" s="38"/>
      <c r="G1070" s="38"/>
      <c r="H1070" s="38"/>
      <c r="I1070" s="38"/>
    </row>
    <row r="1071" spans="4:9" x14ac:dyDescent="0.2">
      <c r="D1071" s="38"/>
      <c r="E1071" s="38"/>
      <c r="F1071" s="38"/>
      <c r="G1071" s="38"/>
      <c r="H1071" s="38"/>
      <c r="I1071" s="38"/>
    </row>
    <row r="1072" spans="4:9" x14ac:dyDescent="0.2">
      <c r="D1072" s="38"/>
      <c r="E1072" s="38"/>
      <c r="F1072" s="38"/>
      <c r="G1072" s="38"/>
      <c r="H1072" s="38"/>
      <c r="I1072" s="38"/>
    </row>
    <row r="1073" spans="4:9" x14ac:dyDescent="0.2">
      <c r="D1073" s="38"/>
      <c r="E1073" s="38"/>
      <c r="F1073" s="38"/>
      <c r="G1073" s="38"/>
      <c r="H1073" s="38"/>
      <c r="I1073" s="38"/>
    </row>
    <row r="1074" spans="4:9" x14ac:dyDescent="0.2">
      <c r="D1074" s="38"/>
      <c r="E1074" s="38"/>
      <c r="F1074" s="38"/>
      <c r="G1074" s="38"/>
      <c r="H1074" s="38"/>
      <c r="I1074" s="38"/>
    </row>
    <row r="1075" spans="4:9" x14ac:dyDescent="0.2">
      <c r="D1075" s="38"/>
      <c r="E1075" s="38"/>
      <c r="F1075" s="38"/>
      <c r="G1075" s="38"/>
      <c r="H1075" s="38"/>
      <c r="I1075" s="38"/>
    </row>
    <row r="1076" spans="4:9" x14ac:dyDescent="0.2">
      <c r="D1076" s="38"/>
      <c r="E1076" s="38"/>
      <c r="F1076" s="38"/>
      <c r="G1076" s="38"/>
      <c r="H1076" s="38"/>
      <c r="I1076" s="38"/>
    </row>
    <row r="1077" spans="4:9" x14ac:dyDescent="0.2">
      <c r="D1077" s="38"/>
      <c r="E1077" s="38"/>
      <c r="F1077" s="38"/>
      <c r="G1077" s="38"/>
      <c r="H1077" s="38"/>
      <c r="I1077" s="38"/>
    </row>
    <row r="1078" spans="4:9" x14ac:dyDescent="0.2">
      <c r="D1078" s="38"/>
      <c r="E1078" s="38"/>
      <c r="F1078" s="38"/>
      <c r="G1078" s="38"/>
      <c r="H1078" s="38"/>
      <c r="I1078" s="38"/>
    </row>
    <row r="1079" spans="4:9" x14ac:dyDescent="0.2">
      <c r="D1079" s="38"/>
      <c r="E1079" s="38"/>
      <c r="F1079" s="38"/>
      <c r="G1079" s="38"/>
      <c r="H1079" s="38"/>
      <c r="I1079" s="38"/>
    </row>
    <row r="1080" spans="4:9" x14ac:dyDescent="0.2">
      <c r="D1080" s="38"/>
      <c r="E1080" s="38"/>
      <c r="F1080" s="38"/>
      <c r="G1080" s="38"/>
      <c r="H1080" s="38"/>
      <c r="I1080" s="38"/>
    </row>
    <row r="1081" spans="4:9" x14ac:dyDescent="0.2">
      <c r="D1081" s="38"/>
      <c r="E1081" s="38"/>
      <c r="F1081" s="38"/>
      <c r="G1081" s="38"/>
      <c r="H1081" s="38"/>
      <c r="I1081" s="38"/>
    </row>
    <row r="1082" spans="4:9" x14ac:dyDescent="0.2">
      <c r="D1082" s="38"/>
      <c r="E1082" s="38"/>
      <c r="F1082" s="38"/>
      <c r="G1082" s="38"/>
      <c r="H1082" s="38"/>
      <c r="I1082" s="38"/>
    </row>
    <row r="1083" spans="4:9" x14ac:dyDescent="0.2">
      <c r="D1083" s="38"/>
      <c r="E1083" s="38"/>
      <c r="F1083" s="38"/>
      <c r="G1083" s="38"/>
      <c r="H1083" s="38"/>
      <c r="I1083" s="38"/>
    </row>
    <row r="1084" spans="4:9" x14ac:dyDescent="0.2">
      <c r="D1084" s="38"/>
      <c r="E1084" s="38"/>
      <c r="F1084" s="38"/>
      <c r="G1084" s="38"/>
      <c r="H1084" s="38"/>
      <c r="I1084" s="38"/>
    </row>
    <row r="1085" spans="4:9" x14ac:dyDescent="0.2">
      <c r="D1085" s="38"/>
      <c r="E1085" s="38"/>
      <c r="F1085" s="38"/>
      <c r="G1085" s="38"/>
      <c r="H1085" s="38"/>
      <c r="I1085" s="38"/>
    </row>
    <row r="1086" spans="4:9" x14ac:dyDescent="0.2">
      <c r="D1086" s="38"/>
      <c r="E1086" s="38"/>
      <c r="F1086" s="38"/>
      <c r="G1086" s="38"/>
      <c r="H1086" s="38"/>
      <c r="I1086" s="38"/>
    </row>
    <row r="1087" spans="4:9" x14ac:dyDescent="0.2">
      <c r="D1087" s="38"/>
      <c r="E1087" s="38"/>
      <c r="F1087" s="38"/>
      <c r="G1087" s="38"/>
      <c r="H1087" s="38"/>
      <c r="I1087" s="38"/>
    </row>
    <row r="1088" spans="4:9" x14ac:dyDescent="0.2">
      <c r="D1088" s="38"/>
      <c r="E1088" s="38"/>
      <c r="F1088" s="38"/>
      <c r="G1088" s="38"/>
      <c r="H1088" s="38"/>
      <c r="I1088" s="38"/>
    </row>
    <row r="1089" spans="4:9" x14ac:dyDescent="0.2">
      <c r="D1089" s="38"/>
      <c r="E1089" s="38"/>
      <c r="F1089" s="38"/>
      <c r="G1089" s="38"/>
      <c r="H1089" s="38"/>
      <c r="I1089" s="38"/>
    </row>
    <row r="1090" spans="4:9" x14ac:dyDescent="0.2">
      <c r="D1090" s="38"/>
      <c r="E1090" s="38"/>
      <c r="F1090" s="38"/>
      <c r="G1090" s="38"/>
      <c r="H1090" s="38"/>
      <c r="I1090" s="38"/>
    </row>
    <row r="1091" spans="4:9" x14ac:dyDescent="0.2">
      <c r="D1091" s="38"/>
      <c r="E1091" s="38"/>
      <c r="F1091" s="38"/>
      <c r="G1091" s="38"/>
      <c r="H1091" s="38"/>
      <c r="I1091" s="38"/>
    </row>
    <row r="1092" spans="4:9" x14ac:dyDescent="0.2">
      <c r="D1092" s="38"/>
      <c r="E1092" s="38"/>
      <c r="F1092" s="38"/>
      <c r="G1092" s="38"/>
      <c r="H1092" s="38"/>
      <c r="I1092" s="38"/>
    </row>
    <row r="1093" spans="4:9" x14ac:dyDescent="0.2">
      <c r="D1093" s="38"/>
      <c r="E1093" s="38"/>
      <c r="F1093" s="38"/>
      <c r="G1093" s="38"/>
      <c r="H1093" s="38"/>
      <c r="I1093" s="38"/>
    </row>
    <row r="1094" spans="4:9" x14ac:dyDescent="0.2">
      <c r="D1094" s="38"/>
      <c r="E1094" s="38"/>
      <c r="F1094" s="38"/>
      <c r="G1094" s="38"/>
      <c r="H1094" s="38"/>
      <c r="I1094" s="38"/>
    </row>
    <row r="1095" spans="4:9" x14ac:dyDescent="0.2">
      <c r="D1095" s="38"/>
      <c r="E1095" s="38"/>
      <c r="F1095" s="38"/>
      <c r="G1095" s="38"/>
      <c r="H1095" s="38"/>
      <c r="I1095" s="38"/>
    </row>
    <row r="1096" spans="4:9" x14ac:dyDescent="0.2">
      <c r="D1096" s="38"/>
      <c r="E1096" s="38"/>
      <c r="F1096" s="38"/>
      <c r="G1096" s="38"/>
      <c r="H1096" s="38"/>
      <c r="I1096" s="38"/>
    </row>
    <row r="1097" spans="4:9" x14ac:dyDescent="0.2">
      <c r="D1097" s="38"/>
      <c r="E1097" s="38"/>
      <c r="F1097" s="38"/>
      <c r="G1097" s="38"/>
      <c r="H1097" s="38"/>
      <c r="I1097" s="38"/>
    </row>
    <row r="1098" spans="4:9" x14ac:dyDescent="0.2">
      <c r="D1098" s="38"/>
      <c r="E1098" s="38"/>
      <c r="F1098" s="38"/>
      <c r="G1098" s="38"/>
      <c r="H1098" s="38"/>
      <c r="I1098" s="38"/>
    </row>
    <row r="1099" spans="4:9" x14ac:dyDescent="0.2">
      <c r="D1099" s="38"/>
      <c r="E1099" s="38"/>
      <c r="F1099" s="38"/>
      <c r="G1099" s="38"/>
      <c r="H1099" s="38"/>
      <c r="I1099" s="38"/>
    </row>
    <row r="1100" spans="4:9" x14ac:dyDescent="0.2">
      <c r="D1100" s="38"/>
      <c r="E1100" s="38"/>
      <c r="F1100" s="38"/>
      <c r="G1100" s="38"/>
      <c r="H1100" s="38"/>
      <c r="I1100" s="38"/>
    </row>
    <row r="1101" spans="4:9" x14ac:dyDescent="0.2">
      <c r="D1101" s="38"/>
      <c r="E1101" s="38"/>
      <c r="F1101" s="38"/>
      <c r="G1101" s="38"/>
      <c r="H1101" s="38"/>
      <c r="I1101" s="38"/>
    </row>
    <row r="1102" spans="4:9" x14ac:dyDescent="0.2">
      <c r="D1102" s="38"/>
      <c r="E1102" s="38"/>
      <c r="F1102" s="38"/>
      <c r="G1102" s="38"/>
      <c r="H1102" s="38"/>
      <c r="I1102" s="38"/>
    </row>
    <row r="1103" spans="4:9" x14ac:dyDescent="0.2">
      <c r="D1103" s="38"/>
      <c r="E1103" s="38"/>
      <c r="F1103" s="38"/>
      <c r="G1103" s="38"/>
      <c r="H1103" s="38"/>
      <c r="I1103" s="38"/>
    </row>
    <row r="1104" spans="4:9" x14ac:dyDescent="0.2">
      <c r="D1104" s="38"/>
      <c r="E1104" s="38"/>
      <c r="F1104" s="38"/>
      <c r="G1104" s="38"/>
      <c r="H1104" s="38"/>
      <c r="I1104" s="38"/>
    </row>
    <row r="1105" spans="4:9" x14ac:dyDescent="0.2">
      <c r="D1105" s="38"/>
      <c r="E1105" s="38"/>
      <c r="F1105" s="38"/>
      <c r="G1105" s="38"/>
      <c r="H1105" s="38"/>
      <c r="I1105" s="38"/>
    </row>
    <row r="1106" spans="4:9" x14ac:dyDescent="0.2">
      <c r="D1106" s="38"/>
      <c r="E1106" s="38"/>
      <c r="F1106" s="38"/>
      <c r="G1106" s="38"/>
      <c r="H1106" s="38"/>
      <c r="I1106" s="38"/>
    </row>
    <row r="1107" spans="4:9" x14ac:dyDescent="0.2">
      <c r="D1107" s="38"/>
      <c r="E1107" s="38"/>
      <c r="F1107" s="38"/>
      <c r="G1107" s="38"/>
      <c r="H1107" s="38"/>
      <c r="I1107" s="38"/>
    </row>
    <row r="1108" spans="4:9" x14ac:dyDescent="0.2">
      <c r="D1108" s="38"/>
      <c r="E1108" s="38"/>
      <c r="F1108" s="38"/>
      <c r="G1108" s="38"/>
      <c r="H1108" s="38"/>
      <c r="I1108" s="38"/>
    </row>
    <row r="1109" spans="4:9" x14ac:dyDescent="0.2">
      <c r="D1109" s="38"/>
      <c r="E1109" s="38"/>
      <c r="F1109" s="38"/>
      <c r="G1109" s="38"/>
      <c r="H1109" s="38"/>
      <c r="I1109" s="38"/>
    </row>
    <row r="1110" spans="4:9" x14ac:dyDescent="0.2">
      <c r="D1110" s="38"/>
      <c r="E1110" s="38"/>
      <c r="F1110" s="38"/>
      <c r="G1110" s="38"/>
      <c r="H1110" s="38"/>
      <c r="I1110" s="38"/>
    </row>
    <row r="1111" spans="4:9" x14ac:dyDescent="0.2">
      <c r="D1111" s="38"/>
      <c r="E1111" s="38"/>
      <c r="F1111" s="38"/>
      <c r="G1111" s="38"/>
      <c r="H1111" s="38"/>
      <c r="I1111" s="38"/>
    </row>
    <row r="1112" spans="4:9" x14ac:dyDescent="0.2">
      <c r="D1112" s="38"/>
      <c r="E1112" s="38"/>
      <c r="F1112" s="38"/>
      <c r="G1112" s="38"/>
      <c r="H1112" s="38"/>
      <c r="I1112" s="38"/>
    </row>
    <row r="1113" spans="4:9" x14ac:dyDescent="0.2">
      <c r="D1113" s="38"/>
      <c r="E1113" s="38"/>
      <c r="F1113" s="38"/>
      <c r="G1113" s="38"/>
      <c r="H1113" s="38"/>
      <c r="I1113" s="38"/>
    </row>
    <row r="1114" spans="4:9" x14ac:dyDescent="0.2">
      <c r="D1114" s="38"/>
      <c r="E1114" s="38"/>
      <c r="F1114" s="38"/>
      <c r="G1114" s="38"/>
      <c r="H1114" s="38"/>
      <c r="I1114" s="38"/>
    </row>
    <row r="1115" spans="4:9" x14ac:dyDescent="0.2">
      <c r="D1115" s="38"/>
      <c r="E1115" s="38"/>
      <c r="F1115" s="38"/>
      <c r="G1115" s="38"/>
      <c r="H1115" s="38"/>
      <c r="I1115" s="38"/>
    </row>
    <row r="1116" spans="4:9" x14ac:dyDescent="0.2">
      <c r="D1116" s="38"/>
      <c r="E1116" s="38"/>
      <c r="F1116" s="38"/>
      <c r="G1116" s="38"/>
      <c r="H1116" s="38"/>
      <c r="I1116" s="38"/>
    </row>
    <row r="1117" spans="4:9" x14ac:dyDescent="0.2">
      <c r="D1117" s="38"/>
      <c r="E1117" s="38"/>
      <c r="F1117" s="38"/>
      <c r="G1117" s="38"/>
      <c r="H1117" s="38"/>
      <c r="I1117" s="38"/>
    </row>
    <row r="1118" spans="4:9" x14ac:dyDescent="0.2">
      <c r="D1118" s="38"/>
      <c r="E1118" s="38"/>
      <c r="F1118" s="38"/>
      <c r="G1118" s="38"/>
      <c r="H1118" s="38"/>
      <c r="I1118" s="38"/>
    </row>
    <row r="1119" spans="4:9" x14ac:dyDescent="0.2">
      <c r="D1119" s="38"/>
      <c r="E1119" s="38"/>
      <c r="F1119" s="38"/>
      <c r="G1119" s="38"/>
      <c r="H1119" s="38"/>
      <c r="I1119" s="38"/>
    </row>
    <row r="1120" spans="4:9" x14ac:dyDescent="0.2">
      <c r="D1120" s="38"/>
      <c r="E1120" s="38"/>
      <c r="F1120" s="38"/>
      <c r="G1120" s="38"/>
      <c r="H1120" s="38"/>
      <c r="I1120" s="38"/>
    </row>
    <row r="1121" spans="4:9" x14ac:dyDescent="0.2">
      <c r="D1121" s="38"/>
      <c r="E1121" s="38"/>
      <c r="F1121" s="38"/>
      <c r="G1121" s="38"/>
      <c r="H1121" s="38"/>
      <c r="I1121" s="38"/>
    </row>
    <row r="1122" spans="4:9" x14ac:dyDescent="0.2">
      <c r="D1122" s="38"/>
      <c r="E1122" s="38"/>
      <c r="F1122" s="38"/>
      <c r="G1122" s="38"/>
      <c r="H1122" s="38"/>
      <c r="I1122" s="38"/>
    </row>
    <row r="1123" spans="4:9" x14ac:dyDescent="0.2">
      <c r="D1123" s="38"/>
      <c r="E1123" s="38"/>
      <c r="F1123" s="38"/>
      <c r="G1123" s="38"/>
      <c r="H1123" s="38"/>
      <c r="I1123" s="38"/>
    </row>
    <row r="1124" spans="4:9" x14ac:dyDescent="0.2">
      <c r="D1124" s="38"/>
      <c r="E1124" s="38"/>
      <c r="F1124" s="38"/>
      <c r="G1124" s="38"/>
      <c r="H1124" s="38"/>
      <c r="I1124" s="38"/>
    </row>
    <row r="1125" spans="4:9" x14ac:dyDescent="0.2">
      <c r="D1125" s="38"/>
      <c r="E1125" s="38"/>
      <c r="F1125" s="38"/>
      <c r="G1125" s="38"/>
      <c r="H1125" s="38"/>
      <c r="I1125" s="38"/>
    </row>
    <row r="1126" spans="4:9" x14ac:dyDescent="0.2">
      <c r="D1126" s="38"/>
      <c r="E1126" s="38"/>
      <c r="F1126" s="38"/>
      <c r="G1126" s="38"/>
      <c r="H1126" s="38"/>
      <c r="I1126" s="38"/>
    </row>
    <row r="1127" spans="4:9" x14ac:dyDescent="0.2">
      <c r="D1127" s="38"/>
      <c r="E1127" s="38"/>
      <c r="F1127" s="38"/>
      <c r="G1127" s="38"/>
      <c r="H1127" s="38"/>
      <c r="I1127" s="38"/>
    </row>
    <row r="1128" spans="4:9" x14ac:dyDescent="0.2">
      <c r="D1128" s="38"/>
      <c r="E1128" s="38"/>
      <c r="F1128" s="38"/>
      <c r="G1128" s="38"/>
      <c r="H1128" s="38"/>
      <c r="I1128" s="38"/>
    </row>
    <row r="1129" spans="4:9" x14ac:dyDescent="0.2">
      <c r="D1129" s="38"/>
      <c r="E1129" s="38"/>
      <c r="F1129" s="38"/>
      <c r="G1129" s="38"/>
      <c r="H1129" s="38"/>
      <c r="I1129" s="38"/>
    </row>
    <row r="1130" spans="4:9" x14ac:dyDescent="0.2">
      <c r="D1130" s="38"/>
      <c r="E1130" s="38"/>
      <c r="F1130" s="38"/>
      <c r="G1130" s="38"/>
      <c r="H1130" s="38"/>
      <c r="I1130" s="38"/>
    </row>
    <row r="1131" spans="4:9" x14ac:dyDescent="0.2">
      <c r="D1131" s="38"/>
      <c r="E1131" s="38"/>
      <c r="F1131" s="38"/>
      <c r="G1131" s="38"/>
      <c r="H1131" s="38"/>
      <c r="I1131" s="38"/>
    </row>
    <row r="1132" spans="4:9" x14ac:dyDescent="0.2">
      <c r="D1132" s="38"/>
      <c r="E1132" s="38"/>
      <c r="F1132" s="38"/>
      <c r="G1132" s="38"/>
      <c r="H1132" s="38"/>
      <c r="I1132" s="38"/>
    </row>
    <row r="1133" spans="4:9" x14ac:dyDescent="0.2">
      <c r="D1133" s="38"/>
      <c r="E1133" s="38"/>
      <c r="F1133" s="38"/>
      <c r="G1133" s="38"/>
      <c r="H1133" s="38"/>
      <c r="I1133" s="38"/>
    </row>
    <row r="1134" spans="4:9" x14ac:dyDescent="0.2">
      <c r="D1134" s="38"/>
      <c r="E1134" s="38"/>
      <c r="F1134" s="38"/>
      <c r="G1134" s="38"/>
      <c r="H1134" s="38"/>
      <c r="I1134" s="38"/>
    </row>
    <row r="1135" spans="4:9" x14ac:dyDescent="0.2">
      <c r="D1135" s="38"/>
      <c r="E1135" s="38"/>
      <c r="F1135" s="38"/>
      <c r="G1135" s="38"/>
      <c r="H1135" s="38"/>
      <c r="I1135" s="38"/>
    </row>
    <row r="1136" spans="4:9" x14ac:dyDescent="0.2">
      <c r="D1136" s="38"/>
      <c r="E1136" s="38"/>
      <c r="F1136" s="38"/>
      <c r="G1136" s="38"/>
      <c r="H1136" s="38"/>
      <c r="I1136" s="38"/>
    </row>
    <row r="1137" spans="4:9" x14ac:dyDescent="0.2">
      <c r="D1137" s="38"/>
      <c r="E1137" s="38"/>
      <c r="F1137" s="38"/>
      <c r="G1137" s="38"/>
      <c r="H1137" s="38"/>
      <c r="I1137" s="38"/>
    </row>
    <row r="1138" spans="4:9" x14ac:dyDescent="0.2">
      <c r="D1138" s="38"/>
      <c r="E1138" s="38"/>
      <c r="F1138" s="38"/>
      <c r="G1138" s="38"/>
      <c r="H1138" s="38"/>
      <c r="I1138" s="38"/>
    </row>
    <row r="1139" spans="4:9" x14ac:dyDescent="0.2">
      <c r="D1139" s="38"/>
      <c r="E1139" s="38"/>
      <c r="F1139" s="38"/>
      <c r="G1139" s="38"/>
      <c r="H1139" s="38"/>
      <c r="I1139" s="38"/>
    </row>
    <row r="1140" spans="4:9" x14ac:dyDescent="0.2">
      <c r="D1140" s="38"/>
      <c r="E1140" s="38"/>
      <c r="F1140" s="38"/>
      <c r="G1140" s="38"/>
      <c r="H1140" s="38"/>
      <c r="I1140" s="38"/>
    </row>
    <row r="1141" spans="4:9" x14ac:dyDescent="0.2">
      <c r="D1141" s="38"/>
      <c r="E1141" s="38"/>
      <c r="F1141" s="38"/>
      <c r="G1141" s="38"/>
      <c r="H1141" s="38"/>
      <c r="I1141" s="38"/>
    </row>
    <row r="1142" spans="4:9" x14ac:dyDescent="0.2">
      <c r="D1142" s="38"/>
      <c r="E1142" s="38"/>
      <c r="F1142" s="38"/>
      <c r="G1142" s="38"/>
      <c r="H1142" s="38"/>
      <c r="I1142" s="38"/>
    </row>
    <row r="1143" spans="4:9" x14ac:dyDescent="0.2">
      <c r="D1143" s="38"/>
      <c r="E1143" s="38"/>
      <c r="F1143" s="38"/>
      <c r="G1143" s="38"/>
      <c r="H1143" s="38"/>
      <c r="I1143" s="38"/>
    </row>
    <row r="1144" spans="4:9" x14ac:dyDescent="0.2">
      <c r="D1144" s="38"/>
      <c r="E1144" s="38"/>
      <c r="F1144" s="38"/>
      <c r="G1144" s="38"/>
      <c r="H1144" s="38"/>
      <c r="I1144" s="38"/>
    </row>
    <row r="1145" spans="4:9" x14ac:dyDescent="0.2">
      <c r="D1145" s="38"/>
      <c r="E1145" s="38"/>
      <c r="F1145" s="38"/>
      <c r="G1145" s="38"/>
      <c r="H1145" s="38"/>
      <c r="I1145" s="38"/>
    </row>
    <row r="1146" spans="4:9" x14ac:dyDescent="0.2">
      <c r="D1146" s="38"/>
      <c r="E1146" s="38"/>
      <c r="F1146" s="38"/>
      <c r="G1146" s="38"/>
      <c r="H1146" s="38"/>
      <c r="I1146" s="38"/>
    </row>
    <row r="1147" spans="4:9" x14ac:dyDescent="0.2">
      <c r="D1147" s="38"/>
      <c r="E1147" s="38"/>
      <c r="F1147" s="38"/>
      <c r="G1147" s="38"/>
      <c r="H1147" s="38"/>
      <c r="I1147" s="38"/>
    </row>
    <row r="1148" spans="4:9" x14ac:dyDescent="0.2">
      <c r="D1148" s="38"/>
      <c r="E1148" s="38"/>
      <c r="F1148" s="38"/>
      <c r="G1148" s="38"/>
      <c r="H1148" s="38"/>
      <c r="I1148" s="38"/>
    </row>
    <row r="1149" spans="4:9" x14ac:dyDescent="0.2">
      <c r="D1149" s="38"/>
      <c r="E1149" s="38"/>
      <c r="F1149" s="38"/>
      <c r="G1149" s="38"/>
      <c r="H1149" s="38"/>
      <c r="I1149" s="38"/>
    </row>
    <row r="1150" spans="4:9" x14ac:dyDescent="0.2">
      <c r="D1150" s="38"/>
      <c r="E1150" s="38"/>
      <c r="F1150" s="38"/>
      <c r="G1150" s="38"/>
      <c r="H1150" s="38"/>
      <c r="I1150" s="38"/>
    </row>
    <row r="1151" spans="4:9" x14ac:dyDescent="0.2">
      <c r="D1151" s="38"/>
      <c r="E1151" s="38"/>
      <c r="F1151" s="38"/>
      <c r="G1151" s="38"/>
      <c r="H1151" s="38"/>
      <c r="I1151" s="38"/>
    </row>
    <row r="1152" spans="4:9" x14ac:dyDescent="0.2">
      <c r="D1152" s="38"/>
      <c r="E1152" s="38"/>
      <c r="F1152" s="38"/>
      <c r="G1152" s="38"/>
      <c r="H1152" s="38"/>
      <c r="I1152" s="38"/>
    </row>
    <row r="1153" spans="4:9" x14ac:dyDescent="0.2">
      <c r="D1153" s="38"/>
      <c r="E1153" s="38"/>
      <c r="F1153" s="38"/>
      <c r="G1153" s="38"/>
      <c r="H1153" s="38"/>
      <c r="I1153" s="38"/>
    </row>
    <row r="1154" spans="4:9" x14ac:dyDescent="0.2">
      <c r="D1154" s="38"/>
      <c r="E1154" s="38"/>
      <c r="F1154" s="38"/>
      <c r="G1154" s="38"/>
      <c r="H1154" s="38"/>
      <c r="I1154" s="38"/>
    </row>
    <row r="1155" spans="4:9" x14ac:dyDescent="0.2">
      <c r="D1155" s="38"/>
      <c r="E1155" s="38"/>
      <c r="F1155" s="38"/>
      <c r="G1155" s="38"/>
      <c r="H1155" s="38"/>
      <c r="I1155" s="38"/>
    </row>
    <row r="1156" spans="4:9" x14ac:dyDescent="0.2">
      <c r="D1156" s="38"/>
      <c r="E1156" s="38"/>
      <c r="F1156" s="38"/>
      <c r="G1156" s="38"/>
      <c r="H1156" s="38"/>
      <c r="I1156" s="38"/>
    </row>
    <row r="1157" spans="4:9" x14ac:dyDescent="0.2">
      <c r="D1157" s="38"/>
      <c r="E1157" s="38"/>
      <c r="F1157" s="38"/>
      <c r="G1157" s="38"/>
      <c r="H1157" s="38"/>
      <c r="I1157" s="38"/>
    </row>
    <row r="1158" spans="4:9" x14ac:dyDescent="0.2">
      <c r="D1158" s="38"/>
      <c r="E1158" s="38"/>
      <c r="F1158" s="38"/>
      <c r="G1158" s="38"/>
      <c r="H1158" s="38"/>
      <c r="I1158" s="38"/>
    </row>
    <row r="1159" spans="4:9" x14ac:dyDescent="0.2">
      <c r="D1159" s="38"/>
      <c r="E1159" s="38"/>
      <c r="F1159" s="38"/>
      <c r="G1159" s="38"/>
      <c r="H1159" s="38"/>
      <c r="I1159" s="38"/>
    </row>
    <row r="1160" spans="4:9" x14ac:dyDescent="0.2">
      <c r="D1160" s="38"/>
      <c r="E1160" s="38"/>
      <c r="F1160" s="38"/>
      <c r="G1160" s="38"/>
      <c r="H1160" s="38"/>
      <c r="I1160" s="38"/>
    </row>
    <row r="1161" spans="4:9" x14ac:dyDescent="0.2">
      <c r="D1161" s="38"/>
      <c r="E1161" s="38"/>
      <c r="F1161" s="38"/>
      <c r="G1161" s="38"/>
      <c r="H1161" s="38"/>
      <c r="I1161" s="38"/>
    </row>
    <row r="1162" spans="4:9" x14ac:dyDescent="0.2">
      <c r="D1162" s="38"/>
      <c r="E1162" s="38"/>
      <c r="F1162" s="38"/>
      <c r="G1162" s="38"/>
      <c r="H1162" s="38"/>
      <c r="I1162" s="38"/>
    </row>
    <row r="1163" spans="4:9" x14ac:dyDescent="0.2">
      <c r="D1163" s="38"/>
      <c r="E1163" s="38"/>
      <c r="F1163" s="38"/>
      <c r="G1163" s="38"/>
      <c r="H1163" s="38"/>
      <c r="I1163" s="38"/>
    </row>
    <row r="1164" spans="4:9" x14ac:dyDescent="0.2">
      <c r="D1164" s="38"/>
      <c r="E1164" s="38"/>
      <c r="F1164" s="38"/>
      <c r="G1164" s="38"/>
      <c r="H1164" s="38"/>
      <c r="I1164" s="38"/>
    </row>
    <row r="1165" spans="4:9" x14ac:dyDescent="0.2">
      <c r="D1165" s="38"/>
      <c r="E1165" s="38"/>
      <c r="F1165" s="38"/>
      <c r="G1165" s="38"/>
      <c r="H1165" s="38"/>
      <c r="I1165" s="38"/>
    </row>
    <row r="1166" spans="4:9" x14ac:dyDescent="0.2">
      <c r="D1166" s="38"/>
      <c r="E1166" s="38"/>
      <c r="F1166" s="38"/>
      <c r="G1166" s="38"/>
      <c r="H1166" s="38"/>
      <c r="I1166" s="38"/>
    </row>
    <row r="1167" spans="4:9" x14ac:dyDescent="0.2">
      <c r="D1167" s="38"/>
      <c r="E1167" s="38"/>
      <c r="F1167" s="38"/>
      <c r="G1167" s="38"/>
      <c r="H1167" s="38"/>
      <c r="I1167" s="38"/>
    </row>
    <row r="1168" spans="4:9" x14ac:dyDescent="0.2">
      <c r="D1168" s="38"/>
      <c r="E1168" s="38"/>
      <c r="F1168" s="38"/>
      <c r="G1168" s="38"/>
      <c r="H1168" s="38"/>
      <c r="I1168" s="38"/>
    </row>
    <row r="1169" spans="4:9" x14ac:dyDescent="0.2">
      <c r="D1169" s="38"/>
      <c r="E1169" s="38"/>
      <c r="F1169" s="38"/>
      <c r="G1169" s="38"/>
      <c r="H1169" s="38"/>
      <c r="I1169" s="38"/>
    </row>
    <row r="1170" spans="4:9" x14ac:dyDescent="0.2">
      <c r="D1170" s="38"/>
      <c r="E1170" s="38"/>
      <c r="F1170" s="38"/>
      <c r="G1170" s="38"/>
      <c r="H1170" s="38"/>
      <c r="I1170" s="38"/>
    </row>
    <row r="1171" spans="4:9" x14ac:dyDescent="0.2">
      <c r="D1171" s="38"/>
      <c r="E1171" s="38"/>
      <c r="F1171" s="38"/>
      <c r="G1171" s="38"/>
      <c r="H1171" s="38"/>
      <c r="I1171" s="38"/>
    </row>
    <row r="1172" spans="4:9" x14ac:dyDescent="0.2">
      <c r="D1172" s="38"/>
      <c r="E1172" s="38"/>
      <c r="F1172" s="38"/>
      <c r="G1172" s="38"/>
      <c r="H1172" s="38"/>
      <c r="I1172" s="38"/>
    </row>
    <row r="1173" spans="4:9" x14ac:dyDescent="0.2">
      <c r="D1173" s="38"/>
      <c r="E1173" s="38"/>
      <c r="F1173" s="38"/>
      <c r="G1173" s="38"/>
      <c r="H1173" s="38"/>
      <c r="I1173" s="38"/>
    </row>
    <row r="1174" spans="4:9" x14ac:dyDescent="0.2">
      <c r="D1174" s="38"/>
      <c r="E1174" s="38"/>
      <c r="F1174" s="38"/>
      <c r="G1174" s="38"/>
      <c r="H1174" s="38"/>
      <c r="I1174" s="38"/>
    </row>
    <row r="1175" spans="4:9" x14ac:dyDescent="0.2">
      <c r="D1175" s="38"/>
      <c r="E1175" s="38"/>
      <c r="F1175" s="38"/>
      <c r="G1175" s="38"/>
      <c r="H1175" s="38"/>
      <c r="I1175" s="38"/>
    </row>
    <row r="1176" spans="4:9" x14ac:dyDescent="0.2">
      <c r="D1176" s="38"/>
      <c r="E1176" s="38"/>
      <c r="F1176" s="38"/>
      <c r="G1176" s="38"/>
      <c r="H1176" s="38"/>
      <c r="I1176" s="38"/>
    </row>
    <row r="1177" spans="4:9" x14ac:dyDescent="0.2">
      <c r="D1177" s="38"/>
      <c r="E1177" s="38"/>
      <c r="F1177" s="38"/>
      <c r="G1177" s="38"/>
      <c r="H1177" s="38"/>
      <c r="I1177" s="38"/>
    </row>
    <row r="1178" spans="4:9" x14ac:dyDescent="0.2">
      <c r="D1178" s="38"/>
      <c r="E1178" s="38"/>
      <c r="F1178" s="38"/>
      <c r="G1178" s="38"/>
      <c r="H1178" s="38"/>
      <c r="I1178" s="38"/>
    </row>
    <row r="1179" spans="4:9" x14ac:dyDescent="0.2">
      <c r="D1179" s="38"/>
      <c r="E1179" s="38"/>
      <c r="F1179" s="38"/>
      <c r="G1179" s="38"/>
      <c r="H1179" s="38"/>
      <c r="I1179" s="38"/>
    </row>
    <row r="1180" spans="4:9" x14ac:dyDescent="0.2">
      <c r="D1180" s="38"/>
      <c r="E1180" s="38"/>
      <c r="F1180" s="38"/>
      <c r="G1180" s="38"/>
      <c r="H1180" s="38"/>
      <c r="I1180" s="38"/>
    </row>
    <row r="1181" spans="4:9" x14ac:dyDescent="0.2">
      <c r="D1181" s="38"/>
      <c r="E1181" s="38"/>
      <c r="F1181" s="38"/>
      <c r="G1181" s="38"/>
      <c r="H1181" s="38"/>
      <c r="I1181" s="38"/>
    </row>
    <row r="1182" spans="4:9" x14ac:dyDescent="0.2">
      <c r="D1182" s="38"/>
      <c r="E1182" s="38"/>
      <c r="F1182" s="38"/>
      <c r="G1182" s="38"/>
      <c r="H1182" s="38"/>
      <c r="I1182" s="38"/>
    </row>
    <row r="1183" spans="4:9" x14ac:dyDescent="0.2">
      <c r="D1183" s="38"/>
      <c r="E1183" s="38"/>
      <c r="F1183" s="38"/>
      <c r="G1183" s="38"/>
      <c r="H1183" s="38"/>
      <c r="I1183" s="38"/>
    </row>
    <row r="1184" spans="4:9" x14ac:dyDescent="0.2">
      <c r="D1184" s="38"/>
      <c r="E1184" s="38"/>
      <c r="F1184" s="38"/>
      <c r="G1184" s="38"/>
      <c r="H1184" s="38"/>
      <c r="I1184" s="38"/>
    </row>
    <row r="1185" spans="4:9" x14ac:dyDescent="0.2">
      <c r="D1185" s="38"/>
      <c r="E1185" s="38"/>
      <c r="F1185" s="38"/>
      <c r="G1185" s="38"/>
      <c r="H1185" s="38"/>
      <c r="I1185" s="38"/>
    </row>
    <row r="1186" spans="4:9" x14ac:dyDescent="0.2">
      <c r="D1186" s="38"/>
      <c r="E1186" s="38"/>
      <c r="F1186" s="38"/>
      <c r="G1186" s="38"/>
      <c r="H1186" s="38"/>
      <c r="I1186" s="38"/>
    </row>
    <row r="1187" spans="4:9" x14ac:dyDescent="0.2">
      <c r="D1187" s="38"/>
      <c r="E1187" s="38"/>
      <c r="F1187" s="38"/>
      <c r="G1187" s="38"/>
      <c r="H1187" s="38"/>
      <c r="I1187" s="38"/>
    </row>
    <row r="1188" spans="4:9" x14ac:dyDescent="0.2">
      <c r="D1188" s="38"/>
      <c r="E1188" s="38"/>
      <c r="F1188" s="38"/>
      <c r="G1188" s="38"/>
      <c r="H1188" s="38"/>
      <c r="I1188" s="38"/>
    </row>
    <row r="1189" spans="4:9" x14ac:dyDescent="0.2">
      <c r="D1189" s="38"/>
      <c r="E1189" s="38"/>
      <c r="F1189" s="38"/>
      <c r="G1189" s="38"/>
      <c r="H1189" s="38"/>
      <c r="I1189" s="38"/>
    </row>
    <row r="1190" spans="4:9" x14ac:dyDescent="0.2">
      <c r="D1190" s="38"/>
      <c r="E1190" s="38"/>
      <c r="F1190" s="38"/>
      <c r="G1190" s="38"/>
      <c r="H1190" s="38"/>
      <c r="I1190" s="38"/>
    </row>
    <row r="1191" spans="4:9" x14ac:dyDescent="0.2">
      <c r="D1191" s="38"/>
      <c r="E1191" s="38"/>
      <c r="F1191" s="38"/>
      <c r="G1191" s="38"/>
      <c r="H1191" s="38"/>
      <c r="I1191" s="38"/>
    </row>
    <row r="1192" spans="4:9" x14ac:dyDescent="0.2">
      <c r="D1192" s="38"/>
      <c r="E1192" s="38"/>
      <c r="F1192" s="38"/>
      <c r="G1192" s="38"/>
      <c r="H1192" s="38"/>
      <c r="I1192" s="38"/>
    </row>
    <row r="1193" spans="4:9" x14ac:dyDescent="0.2">
      <c r="D1193" s="38"/>
      <c r="E1193" s="38"/>
      <c r="F1193" s="38"/>
      <c r="G1193" s="38"/>
      <c r="H1193" s="38"/>
      <c r="I1193" s="38"/>
    </row>
    <row r="1194" spans="4:9" x14ac:dyDescent="0.2">
      <c r="D1194" s="38"/>
      <c r="E1194" s="38"/>
      <c r="F1194" s="38"/>
      <c r="G1194" s="38"/>
      <c r="H1194" s="38"/>
      <c r="I1194" s="38"/>
    </row>
    <row r="1195" spans="4:9" x14ac:dyDescent="0.2">
      <c r="D1195" s="38"/>
      <c r="E1195" s="38"/>
      <c r="F1195" s="38"/>
      <c r="G1195" s="38"/>
      <c r="H1195" s="38"/>
      <c r="I1195" s="38"/>
    </row>
    <row r="1196" spans="4:9" x14ac:dyDescent="0.2">
      <c r="D1196" s="38"/>
      <c r="E1196" s="38"/>
      <c r="F1196" s="38"/>
      <c r="G1196" s="38"/>
      <c r="H1196" s="38"/>
      <c r="I1196" s="38"/>
    </row>
    <row r="1197" spans="4:9" x14ac:dyDescent="0.2">
      <c r="D1197" s="38"/>
      <c r="E1197" s="38"/>
      <c r="F1197" s="38"/>
      <c r="G1197" s="38"/>
      <c r="H1197" s="38"/>
      <c r="I1197" s="38"/>
    </row>
    <row r="1198" spans="4:9" x14ac:dyDescent="0.2">
      <c r="D1198" s="38"/>
      <c r="E1198" s="38"/>
      <c r="F1198" s="38"/>
      <c r="G1198" s="38"/>
      <c r="H1198" s="38"/>
      <c r="I1198" s="38"/>
    </row>
    <row r="1199" spans="4:9" x14ac:dyDescent="0.2">
      <c r="D1199" s="38"/>
      <c r="E1199" s="38"/>
      <c r="F1199" s="38"/>
      <c r="G1199" s="38"/>
      <c r="H1199" s="38"/>
      <c r="I1199" s="38"/>
    </row>
    <row r="1200" spans="4:9" x14ac:dyDescent="0.2">
      <c r="D1200" s="38"/>
      <c r="E1200" s="38"/>
      <c r="F1200" s="38"/>
      <c r="G1200" s="38"/>
      <c r="H1200" s="38"/>
      <c r="I1200" s="38"/>
    </row>
    <row r="1201" spans="4:9" x14ac:dyDescent="0.2">
      <c r="D1201" s="38"/>
      <c r="E1201" s="38"/>
      <c r="F1201" s="38"/>
      <c r="G1201" s="38"/>
      <c r="H1201" s="38"/>
      <c r="I1201" s="38"/>
    </row>
    <row r="1202" spans="4:9" x14ac:dyDescent="0.2">
      <c r="D1202" s="38"/>
      <c r="E1202" s="38"/>
      <c r="F1202" s="38"/>
      <c r="G1202" s="38"/>
      <c r="H1202" s="38"/>
      <c r="I1202" s="38"/>
    </row>
    <row r="1203" spans="4:9" x14ac:dyDescent="0.2">
      <c r="D1203" s="38"/>
      <c r="E1203" s="38"/>
      <c r="F1203" s="38"/>
      <c r="G1203" s="38"/>
      <c r="H1203" s="38"/>
      <c r="I1203" s="38"/>
    </row>
    <row r="1204" spans="4:9" x14ac:dyDescent="0.2">
      <c r="D1204" s="38"/>
      <c r="E1204" s="38"/>
      <c r="F1204" s="38"/>
      <c r="G1204" s="38"/>
      <c r="H1204" s="38"/>
      <c r="I1204" s="38"/>
    </row>
    <row r="1205" spans="4:9" x14ac:dyDescent="0.2">
      <c r="D1205" s="38"/>
      <c r="E1205" s="38"/>
      <c r="F1205" s="38"/>
      <c r="G1205" s="38"/>
      <c r="H1205" s="38"/>
      <c r="I1205" s="38"/>
    </row>
    <row r="1206" spans="4:9" x14ac:dyDescent="0.2">
      <c r="D1206" s="38"/>
      <c r="E1206" s="38"/>
      <c r="F1206" s="38"/>
      <c r="G1206" s="38"/>
      <c r="H1206" s="38"/>
      <c r="I1206" s="38"/>
    </row>
    <row r="1207" spans="4:9" x14ac:dyDescent="0.2">
      <c r="D1207" s="38"/>
      <c r="E1207" s="38"/>
      <c r="F1207" s="38"/>
      <c r="G1207" s="38"/>
      <c r="H1207" s="38"/>
      <c r="I1207" s="38"/>
    </row>
    <row r="1208" spans="4:9" x14ac:dyDescent="0.2">
      <c r="D1208" s="38"/>
      <c r="E1208" s="38"/>
      <c r="F1208" s="38"/>
      <c r="G1208" s="38"/>
      <c r="H1208" s="38"/>
      <c r="I1208" s="38"/>
    </row>
    <row r="1209" spans="4:9" x14ac:dyDescent="0.2">
      <c r="D1209" s="38"/>
      <c r="E1209" s="38"/>
      <c r="F1209" s="38"/>
      <c r="G1209" s="38"/>
      <c r="H1209" s="38"/>
      <c r="I1209" s="38"/>
    </row>
    <row r="1210" spans="4:9" x14ac:dyDescent="0.2">
      <c r="D1210" s="38"/>
      <c r="E1210" s="38"/>
      <c r="F1210" s="38"/>
      <c r="G1210" s="38"/>
      <c r="H1210" s="38"/>
      <c r="I1210" s="38"/>
    </row>
    <row r="1211" spans="4:9" x14ac:dyDescent="0.2">
      <c r="D1211" s="38"/>
      <c r="E1211" s="38"/>
      <c r="F1211" s="38"/>
      <c r="G1211" s="38"/>
      <c r="H1211" s="38"/>
      <c r="I1211" s="38"/>
    </row>
    <row r="1212" spans="4:9" x14ac:dyDescent="0.2">
      <c r="D1212" s="38"/>
      <c r="E1212" s="38"/>
      <c r="F1212" s="38"/>
      <c r="G1212" s="38"/>
      <c r="H1212" s="38"/>
      <c r="I1212" s="38"/>
    </row>
    <row r="1213" spans="4:9" x14ac:dyDescent="0.2">
      <c r="D1213" s="38"/>
      <c r="E1213" s="38"/>
      <c r="F1213" s="38"/>
      <c r="G1213" s="38"/>
      <c r="H1213" s="38"/>
      <c r="I1213" s="38"/>
    </row>
    <row r="1214" spans="4:9" x14ac:dyDescent="0.2">
      <c r="D1214" s="38"/>
      <c r="E1214" s="38"/>
      <c r="F1214" s="38"/>
      <c r="G1214" s="38"/>
      <c r="H1214" s="38"/>
      <c r="I1214" s="38"/>
    </row>
    <row r="1215" spans="4:9" x14ac:dyDescent="0.2">
      <c r="D1215" s="38"/>
      <c r="E1215" s="38"/>
      <c r="F1215" s="38"/>
      <c r="G1215" s="38"/>
      <c r="H1215" s="38"/>
      <c r="I1215" s="38"/>
    </row>
    <row r="1216" spans="4:9" x14ac:dyDescent="0.2">
      <c r="D1216" s="38"/>
      <c r="E1216" s="38"/>
      <c r="F1216" s="38"/>
      <c r="G1216" s="38"/>
      <c r="H1216" s="38"/>
      <c r="I1216" s="38"/>
    </row>
    <row r="1217" spans="4:9" x14ac:dyDescent="0.2">
      <c r="D1217" s="38"/>
      <c r="E1217" s="38"/>
      <c r="F1217" s="38"/>
      <c r="G1217" s="38"/>
      <c r="H1217" s="38"/>
      <c r="I1217" s="38"/>
    </row>
    <row r="1218" spans="4:9" x14ac:dyDescent="0.2">
      <c r="D1218" s="38"/>
      <c r="E1218" s="38"/>
      <c r="F1218" s="38"/>
      <c r="G1218" s="38"/>
      <c r="H1218" s="38"/>
      <c r="I1218" s="38"/>
    </row>
    <row r="1219" spans="4:9" x14ac:dyDescent="0.2">
      <c r="D1219" s="38"/>
      <c r="E1219" s="38"/>
      <c r="F1219" s="38"/>
      <c r="G1219" s="38"/>
      <c r="H1219" s="38"/>
      <c r="I1219" s="38"/>
    </row>
    <row r="1220" spans="4:9" x14ac:dyDescent="0.2">
      <c r="D1220" s="38"/>
      <c r="E1220" s="38"/>
      <c r="F1220" s="38"/>
      <c r="G1220" s="38"/>
      <c r="H1220" s="38"/>
      <c r="I1220" s="38"/>
    </row>
    <row r="1221" spans="4:9" x14ac:dyDescent="0.2">
      <c r="D1221" s="38"/>
      <c r="E1221" s="38"/>
      <c r="F1221" s="38"/>
      <c r="G1221" s="38"/>
      <c r="H1221" s="38"/>
      <c r="I1221" s="38"/>
    </row>
    <row r="1222" spans="4:9" x14ac:dyDescent="0.2">
      <c r="D1222" s="38"/>
      <c r="E1222" s="38"/>
      <c r="F1222" s="38"/>
      <c r="G1222" s="38"/>
      <c r="H1222" s="38"/>
      <c r="I1222" s="38"/>
    </row>
    <row r="1223" spans="4:9" x14ac:dyDescent="0.2">
      <c r="D1223" s="38"/>
      <c r="E1223" s="38"/>
      <c r="F1223" s="38"/>
      <c r="G1223" s="38"/>
      <c r="H1223" s="38"/>
      <c r="I1223" s="38"/>
    </row>
    <row r="1224" spans="4:9" x14ac:dyDescent="0.2">
      <c r="D1224" s="38"/>
      <c r="E1224" s="38"/>
      <c r="F1224" s="38"/>
      <c r="G1224" s="38"/>
      <c r="H1224" s="38"/>
      <c r="I1224" s="38"/>
    </row>
    <row r="1225" spans="4:9" x14ac:dyDescent="0.2">
      <c r="D1225" s="38"/>
      <c r="E1225" s="38"/>
      <c r="F1225" s="38"/>
      <c r="G1225" s="38"/>
      <c r="H1225" s="38"/>
      <c r="I1225" s="38"/>
    </row>
    <row r="1226" spans="4:9" x14ac:dyDescent="0.2">
      <c r="D1226" s="38"/>
      <c r="E1226" s="38"/>
      <c r="F1226" s="38"/>
      <c r="G1226" s="38"/>
      <c r="H1226" s="38"/>
      <c r="I1226" s="38"/>
    </row>
    <row r="1227" spans="4:9" x14ac:dyDescent="0.2">
      <c r="D1227" s="38"/>
      <c r="E1227" s="38"/>
      <c r="F1227" s="38"/>
      <c r="G1227" s="38"/>
      <c r="H1227" s="38"/>
      <c r="I1227" s="38"/>
    </row>
    <row r="1228" spans="4:9" x14ac:dyDescent="0.2">
      <c r="D1228" s="38"/>
      <c r="E1228" s="38"/>
      <c r="F1228" s="38"/>
      <c r="G1228" s="38"/>
      <c r="H1228" s="38"/>
      <c r="I1228" s="38"/>
    </row>
    <row r="1229" spans="4:9" x14ac:dyDescent="0.2">
      <c r="D1229" s="38"/>
      <c r="E1229" s="38"/>
      <c r="F1229" s="38"/>
      <c r="G1229" s="38"/>
      <c r="H1229" s="38"/>
      <c r="I1229" s="38"/>
    </row>
    <row r="1230" spans="4:9" x14ac:dyDescent="0.2">
      <c r="D1230" s="38"/>
      <c r="E1230" s="38"/>
      <c r="F1230" s="38"/>
      <c r="G1230" s="38"/>
      <c r="H1230" s="38"/>
      <c r="I1230" s="38"/>
    </row>
    <row r="1231" spans="4:9" x14ac:dyDescent="0.2">
      <c r="D1231" s="38"/>
      <c r="E1231" s="38"/>
      <c r="F1231" s="38"/>
      <c r="G1231" s="38"/>
      <c r="H1231" s="38"/>
      <c r="I1231" s="38"/>
    </row>
    <row r="1232" spans="4:9" x14ac:dyDescent="0.2">
      <c r="D1232" s="38"/>
      <c r="E1232" s="38"/>
      <c r="F1232" s="38"/>
      <c r="G1232" s="38"/>
      <c r="H1232" s="38"/>
      <c r="I1232" s="38"/>
    </row>
    <row r="1233" spans="4:9" x14ac:dyDescent="0.2">
      <c r="D1233" s="38"/>
      <c r="E1233" s="38"/>
      <c r="F1233" s="38"/>
      <c r="G1233" s="38"/>
      <c r="H1233" s="38"/>
      <c r="I1233" s="38"/>
    </row>
    <row r="1234" spans="4:9" x14ac:dyDescent="0.2">
      <c r="D1234" s="38"/>
      <c r="E1234" s="38"/>
      <c r="F1234" s="38"/>
      <c r="G1234" s="38"/>
      <c r="H1234" s="38"/>
      <c r="I1234" s="38"/>
    </row>
    <row r="1235" spans="4:9" x14ac:dyDescent="0.2">
      <c r="D1235" s="38"/>
      <c r="E1235" s="38"/>
      <c r="F1235" s="38"/>
      <c r="G1235" s="38"/>
      <c r="H1235" s="38"/>
      <c r="I1235" s="38"/>
    </row>
    <row r="1236" spans="4:9" x14ac:dyDescent="0.2">
      <c r="D1236" s="38"/>
      <c r="E1236" s="38"/>
      <c r="F1236" s="38"/>
      <c r="G1236" s="38"/>
      <c r="H1236" s="38"/>
      <c r="I1236" s="38"/>
    </row>
    <row r="1237" spans="4:9" x14ac:dyDescent="0.2">
      <c r="D1237" s="38"/>
      <c r="E1237" s="38"/>
      <c r="F1237" s="38"/>
      <c r="G1237" s="38"/>
      <c r="H1237" s="38"/>
      <c r="I1237" s="38"/>
    </row>
    <row r="1238" spans="4:9" x14ac:dyDescent="0.2">
      <c r="D1238" s="38"/>
      <c r="E1238" s="38"/>
      <c r="F1238" s="38"/>
      <c r="G1238" s="38"/>
      <c r="H1238" s="38"/>
      <c r="I1238" s="38"/>
    </row>
    <row r="1239" spans="4:9" x14ac:dyDescent="0.2">
      <c r="D1239" s="38"/>
      <c r="E1239" s="38"/>
      <c r="F1239" s="38"/>
      <c r="G1239" s="38"/>
      <c r="H1239" s="38"/>
      <c r="I1239" s="38"/>
    </row>
    <row r="1240" spans="4:9" x14ac:dyDescent="0.2">
      <c r="D1240" s="38"/>
      <c r="E1240" s="38"/>
      <c r="F1240" s="38"/>
      <c r="G1240" s="38"/>
      <c r="H1240" s="38"/>
      <c r="I1240" s="38"/>
    </row>
    <row r="1241" spans="4:9" x14ac:dyDescent="0.2">
      <c r="D1241" s="38"/>
      <c r="E1241" s="38"/>
      <c r="F1241" s="38"/>
      <c r="G1241" s="38"/>
      <c r="H1241" s="38"/>
      <c r="I1241" s="38"/>
    </row>
    <row r="1242" spans="4:9" x14ac:dyDescent="0.2">
      <c r="D1242" s="38"/>
      <c r="E1242" s="38"/>
      <c r="F1242" s="38"/>
      <c r="G1242" s="38"/>
      <c r="H1242" s="38"/>
      <c r="I1242" s="38"/>
    </row>
    <row r="1243" spans="4:9" x14ac:dyDescent="0.2">
      <c r="D1243" s="38"/>
      <c r="E1243" s="38"/>
      <c r="F1243" s="38"/>
      <c r="G1243" s="38"/>
      <c r="H1243" s="38"/>
      <c r="I1243" s="38"/>
    </row>
    <row r="1244" spans="4:9" x14ac:dyDescent="0.2">
      <c r="D1244" s="38"/>
      <c r="E1244" s="38"/>
      <c r="F1244" s="38"/>
      <c r="G1244" s="38"/>
      <c r="H1244" s="38"/>
      <c r="I1244" s="38"/>
    </row>
    <row r="1245" spans="4:9" x14ac:dyDescent="0.2">
      <c r="D1245" s="38"/>
      <c r="E1245" s="38"/>
      <c r="F1245" s="38"/>
      <c r="G1245" s="38"/>
      <c r="H1245" s="38"/>
      <c r="I1245" s="38"/>
    </row>
    <row r="1246" spans="4:9" x14ac:dyDescent="0.2">
      <c r="D1246" s="38"/>
      <c r="E1246" s="38"/>
      <c r="F1246" s="38"/>
      <c r="G1246" s="38"/>
      <c r="H1246" s="38"/>
      <c r="I1246" s="38"/>
    </row>
    <row r="1247" spans="4:9" x14ac:dyDescent="0.2">
      <c r="D1247" s="38"/>
      <c r="E1247" s="38"/>
      <c r="F1247" s="38"/>
      <c r="G1247" s="38"/>
      <c r="H1247" s="38"/>
      <c r="I1247" s="38"/>
    </row>
    <row r="1248" spans="4:9" x14ac:dyDescent="0.2">
      <c r="D1248" s="38"/>
      <c r="E1248" s="38"/>
      <c r="F1248" s="38"/>
      <c r="G1248" s="38"/>
      <c r="H1248" s="38"/>
      <c r="I1248" s="38"/>
    </row>
    <row r="1249" spans="4:9" x14ac:dyDescent="0.2">
      <c r="D1249" s="38"/>
      <c r="E1249" s="38"/>
      <c r="F1249" s="38"/>
      <c r="G1249" s="38"/>
      <c r="H1249" s="38"/>
      <c r="I1249" s="38"/>
    </row>
    <row r="1250" spans="4:9" x14ac:dyDescent="0.2">
      <c r="D1250" s="38"/>
      <c r="E1250" s="38"/>
      <c r="F1250" s="38"/>
      <c r="G1250" s="38"/>
      <c r="H1250" s="38"/>
      <c r="I1250" s="38"/>
    </row>
    <row r="1251" spans="4:9" x14ac:dyDescent="0.2">
      <c r="D1251" s="38"/>
      <c r="E1251" s="38"/>
      <c r="F1251" s="38"/>
      <c r="G1251" s="38"/>
      <c r="H1251" s="38"/>
      <c r="I1251" s="38"/>
    </row>
    <row r="1252" spans="4:9" x14ac:dyDescent="0.2">
      <c r="D1252" s="38"/>
      <c r="E1252" s="38"/>
      <c r="F1252" s="38"/>
      <c r="G1252" s="38"/>
      <c r="H1252" s="38"/>
      <c r="I1252" s="38"/>
    </row>
    <row r="1253" spans="4:9" x14ac:dyDescent="0.2">
      <c r="D1253" s="38"/>
      <c r="E1253" s="38"/>
      <c r="F1253" s="38"/>
      <c r="G1253" s="38"/>
      <c r="H1253" s="38"/>
      <c r="I1253" s="38"/>
    </row>
    <row r="1254" spans="4:9" x14ac:dyDescent="0.2">
      <c r="D1254" s="38"/>
      <c r="E1254" s="38"/>
      <c r="F1254" s="38"/>
      <c r="G1254" s="38"/>
      <c r="H1254" s="38"/>
      <c r="I1254" s="38"/>
    </row>
    <row r="1255" spans="4:9" x14ac:dyDescent="0.2">
      <c r="D1255" s="38"/>
      <c r="E1255" s="38"/>
      <c r="F1255" s="38"/>
      <c r="G1255" s="38"/>
      <c r="H1255" s="38"/>
      <c r="I1255" s="38"/>
    </row>
    <row r="1256" spans="4:9" x14ac:dyDescent="0.2">
      <c r="D1256" s="38"/>
      <c r="E1256" s="38"/>
      <c r="F1256" s="38"/>
      <c r="G1256" s="38"/>
      <c r="H1256" s="38"/>
      <c r="I1256" s="38"/>
    </row>
    <row r="1257" spans="4:9" x14ac:dyDescent="0.2">
      <c r="D1257" s="38"/>
      <c r="E1257" s="38"/>
      <c r="F1257" s="38"/>
      <c r="G1257" s="38"/>
      <c r="H1257" s="38"/>
      <c r="I1257" s="38"/>
    </row>
    <row r="1258" spans="4:9" x14ac:dyDescent="0.2">
      <c r="D1258" s="38"/>
      <c r="E1258" s="38"/>
      <c r="F1258" s="38"/>
      <c r="G1258" s="38"/>
      <c r="H1258" s="38"/>
      <c r="I1258" s="38"/>
    </row>
    <row r="1259" spans="4:9" x14ac:dyDescent="0.2">
      <c r="D1259" s="38"/>
      <c r="E1259" s="38"/>
      <c r="F1259" s="38"/>
      <c r="G1259" s="38"/>
      <c r="H1259" s="38"/>
      <c r="I1259" s="38"/>
    </row>
    <row r="1260" spans="4:9" x14ac:dyDescent="0.2">
      <c r="D1260" s="38"/>
      <c r="E1260" s="38"/>
      <c r="F1260" s="38"/>
      <c r="G1260" s="38"/>
      <c r="H1260" s="38"/>
      <c r="I1260" s="38"/>
    </row>
    <row r="1261" spans="4:9" x14ac:dyDescent="0.2">
      <c r="D1261" s="38"/>
      <c r="E1261" s="38"/>
      <c r="F1261" s="38"/>
      <c r="G1261" s="38"/>
      <c r="H1261" s="38"/>
      <c r="I1261" s="38"/>
    </row>
    <row r="1262" spans="4:9" x14ac:dyDescent="0.2">
      <c r="D1262" s="38"/>
      <c r="E1262" s="38"/>
      <c r="F1262" s="38"/>
      <c r="G1262" s="38"/>
      <c r="H1262" s="38"/>
      <c r="I1262" s="38"/>
    </row>
    <row r="1263" spans="4:9" x14ac:dyDescent="0.2">
      <c r="D1263" s="38"/>
      <c r="E1263" s="38"/>
      <c r="F1263" s="38"/>
      <c r="G1263" s="38"/>
      <c r="H1263" s="38"/>
      <c r="I1263" s="38"/>
    </row>
    <row r="1264" spans="4:9" x14ac:dyDescent="0.2">
      <c r="D1264" s="38"/>
      <c r="E1264" s="38"/>
      <c r="F1264" s="38"/>
      <c r="G1264" s="38"/>
      <c r="H1264" s="38"/>
      <c r="I1264" s="38"/>
    </row>
    <row r="1265" spans="4:9" x14ac:dyDescent="0.2">
      <c r="D1265" s="38"/>
      <c r="E1265" s="38"/>
      <c r="F1265" s="38"/>
      <c r="G1265" s="38"/>
      <c r="H1265" s="38"/>
      <c r="I1265" s="38"/>
    </row>
    <row r="1266" spans="4:9" x14ac:dyDescent="0.2">
      <c r="D1266" s="38"/>
      <c r="E1266" s="38"/>
      <c r="F1266" s="38"/>
      <c r="G1266" s="38"/>
      <c r="H1266" s="38"/>
      <c r="I1266" s="38"/>
    </row>
    <row r="1267" spans="4:9" x14ac:dyDescent="0.2">
      <c r="D1267" s="38"/>
      <c r="E1267" s="38"/>
      <c r="F1267" s="38"/>
      <c r="G1267" s="38"/>
      <c r="H1267" s="38"/>
      <c r="I1267" s="38"/>
    </row>
    <row r="1268" spans="4:9" x14ac:dyDescent="0.2">
      <c r="D1268" s="38"/>
      <c r="E1268" s="38"/>
      <c r="F1268" s="38"/>
      <c r="G1268" s="38"/>
      <c r="H1268" s="38"/>
      <c r="I1268" s="38"/>
    </row>
    <row r="1269" spans="4:9" x14ac:dyDescent="0.2">
      <c r="D1269" s="38"/>
      <c r="E1269" s="38"/>
      <c r="F1269" s="38"/>
      <c r="G1269" s="38"/>
      <c r="H1269" s="38"/>
      <c r="I1269" s="38"/>
    </row>
    <row r="1270" spans="4:9" x14ac:dyDescent="0.2">
      <c r="D1270" s="38"/>
      <c r="E1270" s="38"/>
      <c r="F1270" s="38"/>
      <c r="G1270" s="38"/>
      <c r="H1270" s="38"/>
      <c r="I1270" s="38"/>
    </row>
    <row r="1271" spans="4:9" x14ac:dyDescent="0.2">
      <c r="D1271" s="38"/>
      <c r="E1271" s="38"/>
      <c r="F1271" s="38"/>
      <c r="G1271" s="38"/>
      <c r="H1271" s="38"/>
      <c r="I1271" s="38"/>
    </row>
    <row r="1272" spans="4:9" x14ac:dyDescent="0.2">
      <c r="D1272" s="38"/>
      <c r="E1272" s="38"/>
      <c r="F1272" s="38"/>
      <c r="G1272" s="38"/>
      <c r="H1272" s="38"/>
      <c r="I1272" s="38"/>
    </row>
    <row r="1273" spans="4:9" x14ac:dyDescent="0.2">
      <c r="D1273" s="38"/>
      <c r="E1273" s="38"/>
      <c r="F1273" s="38"/>
      <c r="G1273" s="38"/>
      <c r="H1273" s="38"/>
      <c r="I1273" s="38"/>
    </row>
    <row r="1274" spans="4:9" x14ac:dyDescent="0.2">
      <c r="D1274" s="38"/>
      <c r="E1274" s="38"/>
      <c r="F1274" s="38"/>
      <c r="G1274" s="38"/>
      <c r="H1274" s="38"/>
      <c r="I1274" s="38"/>
    </row>
    <row r="1275" spans="4:9" x14ac:dyDescent="0.2">
      <c r="D1275" s="38"/>
      <c r="E1275" s="38"/>
      <c r="F1275" s="38"/>
      <c r="G1275" s="38"/>
      <c r="H1275" s="38"/>
      <c r="I1275" s="38"/>
    </row>
    <row r="1276" spans="4:9" x14ac:dyDescent="0.2">
      <c r="D1276" s="38"/>
      <c r="E1276" s="38"/>
      <c r="F1276" s="38"/>
      <c r="G1276" s="38"/>
      <c r="H1276" s="38"/>
      <c r="I1276" s="38"/>
    </row>
    <row r="1277" spans="4:9" x14ac:dyDescent="0.2">
      <c r="D1277" s="38"/>
      <c r="E1277" s="38"/>
      <c r="F1277" s="38"/>
      <c r="G1277" s="38"/>
      <c r="H1277" s="38"/>
      <c r="I1277" s="38"/>
    </row>
    <row r="1278" spans="4:9" x14ac:dyDescent="0.2">
      <c r="D1278" s="38"/>
      <c r="E1278" s="38"/>
      <c r="F1278" s="38"/>
      <c r="G1278" s="38"/>
      <c r="H1278" s="38"/>
      <c r="I1278" s="38"/>
    </row>
    <row r="1279" spans="4:9" x14ac:dyDescent="0.2">
      <c r="D1279" s="38"/>
      <c r="E1279" s="38"/>
      <c r="F1279" s="38"/>
      <c r="G1279" s="38"/>
      <c r="H1279" s="38"/>
      <c r="I1279" s="38"/>
    </row>
    <row r="1280" spans="4:9" x14ac:dyDescent="0.2">
      <c r="D1280" s="38"/>
      <c r="E1280" s="38"/>
      <c r="F1280" s="38"/>
      <c r="G1280" s="38"/>
      <c r="H1280" s="38"/>
      <c r="I1280" s="38"/>
    </row>
    <row r="1281" spans="4:9" x14ac:dyDescent="0.2">
      <c r="D1281" s="38"/>
      <c r="E1281" s="38"/>
      <c r="F1281" s="38"/>
      <c r="G1281" s="38"/>
      <c r="H1281" s="38"/>
      <c r="I1281" s="38"/>
    </row>
    <row r="1282" spans="4:9" x14ac:dyDescent="0.2">
      <c r="D1282" s="38"/>
      <c r="E1282" s="38"/>
      <c r="F1282" s="38"/>
      <c r="G1282" s="38"/>
      <c r="H1282" s="38"/>
      <c r="I1282" s="38"/>
    </row>
    <row r="1283" spans="4:9" x14ac:dyDescent="0.2">
      <c r="D1283" s="38"/>
      <c r="E1283" s="38"/>
      <c r="F1283" s="38"/>
      <c r="G1283" s="38"/>
      <c r="H1283" s="38"/>
      <c r="I1283" s="38"/>
    </row>
    <row r="1284" spans="4:9" x14ac:dyDescent="0.2">
      <c r="D1284" s="38"/>
      <c r="E1284" s="38"/>
      <c r="F1284" s="38"/>
      <c r="G1284" s="38"/>
      <c r="H1284" s="38"/>
      <c r="I1284" s="38"/>
    </row>
    <row r="1285" spans="4:9" x14ac:dyDescent="0.2">
      <c r="D1285" s="38"/>
      <c r="E1285" s="38"/>
      <c r="F1285" s="38"/>
      <c r="G1285" s="38"/>
      <c r="H1285" s="38"/>
      <c r="I1285" s="38"/>
    </row>
    <row r="1286" spans="4:9" x14ac:dyDescent="0.2">
      <c r="D1286" s="38"/>
      <c r="E1286" s="38"/>
      <c r="F1286" s="38"/>
      <c r="G1286" s="38"/>
      <c r="H1286" s="38"/>
      <c r="I1286" s="38"/>
    </row>
    <row r="1287" spans="4:9" x14ac:dyDescent="0.2">
      <c r="D1287" s="38"/>
      <c r="E1287" s="38"/>
      <c r="F1287" s="38"/>
      <c r="G1287" s="38"/>
      <c r="H1287" s="38"/>
      <c r="I1287" s="38"/>
    </row>
    <row r="1288" spans="4:9" x14ac:dyDescent="0.2">
      <c r="D1288" s="38"/>
      <c r="E1288" s="38"/>
      <c r="F1288" s="38"/>
      <c r="G1288" s="38"/>
      <c r="H1288" s="38"/>
      <c r="I1288" s="38"/>
    </row>
    <row r="1289" spans="4:9" x14ac:dyDescent="0.2">
      <c r="D1289" s="38"/>
      <c r="E1289" s="38"/>
      <c r="F1289" s="38"/>
      <c r="G1289" s="38"/>
      <c r="H1289" s="38"/>
      <c r="I1289" s="38"/>
    </row>
    <row r="1290" spans="4:9" x14ac:dyDescent="0.2">
      <c r="D1290" s="38"/>
      <c r="E1290" s="38"/>
      <c r="F1290" s="38"/>
      <c r="G1290" s="38"/>
      <c r="H1290" s="38"/>
      <c r="I1290" s="38"/>
    </row>
    <row r="1291" spans="4:9" x14ac:dyDescent="0.2">
      <c r="D1291" s="38"/>
      <c r="E1291" s="38"/>
      <c r="F1291" s="38"/>
      <c r="G1291" s="38"/>
      <c r="H1291" s="38"/>
      <c r="I1291" s="38"/>
    </row>
    <row r="1292" spans="4:9" x14ac:dyDescent="0.2">
      <c r="D1292" s="38"/>
      <c r="E1292" s="38"/>
      <c r="F1292" s="38"/>
      <c r="G1292" s="38"/>
      <c r="H1292" s="38"/>
      <c r="I1292" s="38"/>
    </row>
    <row r="1293" spans="4:9" x14ac:dyDescent="0.2">
      <c r="D1293" s="38"/>
      <c r="E1293" s="38"/>
      <c r="F1293" s="38"/>
      <c r="G1293" s="38"/>
      <c r="H1293" s="38"/>
      <c r="I1293" s="38"/>
    </row>
    <row r="1294" spans="4:9" x14ac:dyDescent="0.2">
      <c r="D1294" s="38"/>
      <c r="E1294" s="38"/>
      <c r="F1294" s="38"/>
      <c r="G1294" s="38"/>
      <c r="H1294" s="38"/>
      <c r="I1294" s="38"/>
    </row>
    <row r="1295" spans="4:9" x14ac:dyDescent="0.2">
      <c r="D1295" s="38"/>
      <c r="E1295" s="38"/>
      <c r="F1295" s="38"/>
      <c r="G1295" s="38"/>
      <c r="H1295" s="38"/>
      <c r="I1295" s="38"/>
    </row>
    <row r="1296" spans="4:9" x14ac:dyDescent="0.2">
      <c r="D1296" s="38"/>
      <c r="E1296" s="38"/>
      <c r="F1296" s="38"/>
      <c r="G1296" s="38"/>
      <c r="H1296" s="38"/>
      <c r="I1296" s="38"/>
    </row>
    <row r="1297" spans="4:9" x14ac:dyDescent="0.2">
      <c r="D1297" s="38"/>
      <c r="E1297" s="38"/>
      <c r="F1297" s="38"/>
      <c r="G1297" s="38"/>
      <c r="H1297" s="38"/>
      <c r="I1297" s="38"/>
    </row>
    <row r="1298" spans="4:9" x14ac:dyDescent="0.2">
      <c r="D1298" s="38"/>
      <c r="E1298" s="38"/>
      <c r="F1298" s="38"/>
      <c r="G1298" s="38"/>
      <c r="H1298" s="38"/>
      <c r="I1298" s="38"/>
    </row>
    <row r="1299" spans="4:9" x14ac:dyDescent="0.2">
      <c r="D1299" s="38"/>
      <c r="E1299" s="38"/>
      <c r="F1299" s="38"/>
      <c r="G1299" s="38"/>
      <c r="H1299" s="38"/>
      <c r="I1299" s="38"/>
    </row>
    <row r="1300" spans="4:9" x14ac:dyDescent="0.2">
      <c r="D1300" s="38"/>
      <c r="E1300" s="38"/>
      <c r="F1300" s="38"/>
      <c r="G1300" s="38"/>
      <c r="H1300" s="38"/>
      <c r="I1300" s="38"/>
    </row>
    <row r="1301" spans="4:9" x14ac:dyDescent="0.2">
      <c r="D1301" s="38"/>
      <c r="E1301" s="38"/>
      <c r="F1301" s="38"/>
      <c r="G1301" s="38"/>
      <c r="H1301" s="38"/>
      <c r="I1301" s="38"/>
    </row>
    <row r="1302" spans="4:9" x14ac:dyDescent="0.2">
      <c r="D1302" s="38"/>
      <c r="E1302" s="38"/>
      <c r="F1302" s="38"/>
      <c r="G1302" s="38"/>
      <c r="H1302" s="38"/>
      <c r="I1302" s="38"/>
    </row>
    <row r="1303" spans="4:9" x14ac:dyDescent="0.2">
      <c r="D1303" s="38"/>
      <c r="E1303" s="38"/>
      <c r="F1303" s="38"/>
      <c r="G1303" s="38"/>
      <c r="H1303" s="38"/>
      <c r="I1303" s="38"/>
    </row>
    <row r="1304" spans="4:9" x14ac:dyDescent="0.2">
      <c r="D1304" s="38"/>
      <c r="E1304" s="38"/>
      <c r="F1304" s="38"/>
      <c r="G1304" s="38"/>
      <c r="H1304" s="38"/>
      <c r="I1304" s="38"/>
    </row>
    <row r="1305" spans="4:9" x14ac:dyDescent="0.2">
      <c r="D1305" s="38"/>
      <c r="E1305" s="38"/>
      <c r="F1305" s="38"/>
      <c r="G1305" s="38"/>
      <c r="H1305" s="38"/>
      <c r="I1305" s="38"/>
    </row>
    <row r="1306" spans="4:9" x14ac:dyDescent="0.2">
      <c r="D1306" s="38"/>
      <c r="E1306" s="38"/>
      <c r="F1306" s="38"/>
      <c r="G1306" s="38"/>
      <c r="H1306" s="38"/>
      <c r="I1306" s="38"/>
    </row>
    <row r="1307" spans="4:9" x14ac:dyDescent="0.2">
      <c r="D1307" s="38"/>
      <c r="E1307" s="38"/>
      <c r="F1307" s="38"/>
      <c r="G1307" s="38"/>
      <c r="H1307" s="38"/>
      <c r="I1307" s="38"/>
    </row>
    <row r="1308" spans="4:9" x14ac:dyDescent="0.2">
      <c r="D1308" s="38"/>
      <c r="E1308" s="38"/>
      <c r="F1308" s="38"/>
      <c r="G1308" s="38"/>
      <c r="H1308" s="38"/>
      <c r="I1308" s="38"/>
    </row>
    <row r="1309" spans="4:9" x14ac:dyDescent="0.2">
      <c r="D1309" s="38"/>
      <c r="E1309" s="38"/>
      <c r="F1309" s="38"/>
      <c r="G1309" s="38"/>
      <c r="H1309" s="38"/>
      <c r="I1309" s="38"/>
    </row>
    <row r="1310" spans="4:9" x14ac:dyDescent="0.2">
      <c r="D1310" s="38"/>
      <c r="E1310" s="38"/>
      <c r="F1310" s="38"/>
      <c r="G1310" s="38"/>
      <c r="H1310" s="38"/>
      <c r="I1310" s="38"/>
    </row>
    <row r="1311" spans="4:9" x14ac:dyDescent="0.2">
      <c r="D1311" s="38"/>
      <c r="E1311" s="38"/>
      <c r="F1311" s="38"/>
      <c r="G1311" s="38"/>
      <c r="H1311" s="38"/>
      <c r="I1311" s="38"/>
    </row>
    <row r="1312" spans="4:9" x14ac:dyDescent="0.2">
      <c r="D1312" s="38"/>
      <c r="E1312" s="38"/>
      <c r="F1312" s="38"/>
      <c r="G1312" s="38"/>
      <c r="H1312" s="38"/>
      <c r="I1312" s="38"/>
    </row>
    <row r="1313" spans="4:9" x14ac:dyDescent="0.2">
      <c r="D1313" s="38"/>
      <c r="E1313" s="38"/>
      <c r="F1313" s="38"/>
      <c r="G1313" s="38"/>
      <c r="H1313" s="38"/>
      <c r="I1313" s="38"/>
    </row>
    <row r="1314" spans="4:9" x14ac:dyDescent="0.2">
      <c r="D1314" s="38"/>
      <c r="E1314" s="38"/>
      <c r="F1314" s="38"/>
      <c r="G1314" s="38"/>
      <c r="H1314" s="38"/>
      <c r="I1314" s="38"/>
    </row>
    <row r="1315" spans="4:9" x14ac:dyDescent="0.2">
      <c r="D1315" s="38"/>
      <c r="E1315" s="38"/>
      <c r="F1315" s="38"/>
      <c r="G1315" s="38"/>
      <c r="H1315" s="38"/>
      <c r="I1315" s="38"/>
    </row>
    <row r="1316" spans="4:9" x14ac:dyDescent="0.2">
      <c r="D1316" s="38"/>
      <c r="E1316" s="38"/>
      <c r="F1316" s="38"/>
      <c r="G1316" s="38"/>
      <c r="H1316" s="38"/>
      <c r="I1316" s="38"/>
    </row>
    <row r="1317" spans="4:9" x14ac:dyDescent="0.2">
      <c r="D1317" s="38"/>
      <c r="E1317" s="38"/>
      <c r="F1317" s="38"/>
      <c r="G1317" s="38"/>
      <c r="H1317" s="38"/>
      <c r="I1317" s="38"/>
    </row>
    <row r="1318" spans="4:9" x14ac:dyDescent="0.2">
      <c r="D1318" s="38"/>
      <c r="E1318" s="38"/>
      <c r="F1318" s="38"/>
      <c r="G1318" s="38"/>
      <c r="H1318" s="38"/>
      <c r="I1318" s="38"/>
    </row>
    <row r="1319" spans="4:9" x14ac:dyDescent="0.2">
      <c r="D1319" s="38"/>
      <c r="E1319" s="38"/>
      <c r="F1319" s="38"/>
      <c r="G1319" s="38"/>
      <c r="H1319" s="38"/>
      <c r="I1319" s="38"/>
    </row>
    <row r="1320" spans="4:9" x14ac:dyDescent="0.2">
      <c r="D1320" s="38"/>
      <c r="E1320" s="38"/>
      <c r="F1320" s="38"/>
      <c r="G1320" s="38"/>
      <c r="H1320" s="38"/>
      <c r="I1320" s="38"/>
    </row>
    <row r="1321" spans="4:9" x14ac:dyDescent="0.2">
      <c r="D1321" s="38"/>
      <c r="E1321" s="38"/>
      <c r="F1321" s="38"/>
      <c r="G1321" s="38"/>
      <c r="H1321" s="38"/>
      <c r="I1321" s="38"/>
    </row>
    <row r="1322" spans="4:9" x14ac:dyDescent="0.2">
      <c r="D1322" s="38"/>
      <c r="E1322" s="38"/>
      <c r="F1322" s="38"/>
      <c r="G1322" s="38"/>
      <c r="H1322" s="38"/>
      <c r="I1322" s="38"/>
    </row>
    <row r="1323" spans="4:9" x14ac:dyDescent="0.2">
      <c r="D1323" s="38"/>
      <c r="E1323" s="38"/>
      <c r="F1323" s="38"/>
      <c r="G1323" s="38"/>
      <c r="H1323" s="38"/>
      <c r="I1323" s="38"/>
    </row>
    <row r="1324" spans="4:9" x14ac:dyDescent="0.2">
      <c r="D1324" s="38"/>
      <c r="E1324" s="38"/>
      <c r="F1324" s="38"/>
      <c r="G1324" s="38"/>
      <c r="H1324" s="38"/>
      <c r="I1324" s="38"/>
    </row>
    <row r="1325" spans="4:9" x14ac:dyDescent="0.2">
      <c r="D1325" s="38"/>
      <c r="E1325" s="38"/>
      <c r="F1325" s="38"/>
      <c r="G1325" s="38"/>
      <c r="H1325" s="38"/>
      <c r="I1325" s="38"/>
    </row>
    <row r="1326" spans="4:9" x14ac:dyDescent="0.2">
      <c r="D1326" s="38"/>
      <c r="E1326" s="38"/>
      <c r="F1326" s="38"/>
      <c r="G1326" s="38"/>
      <c r="H1326" s="38"/>
      <c r="I1326" s="38"/>
    </row>
    <row r="1327" spans="4:9" x14ac:dyDescent="0.2">
      <c r="D1327" s="38"/>
      <c r="E1327" s="38"/>
      <c r="F1327" s="38"/>
      <c r="G1327" s="38"/>
      <c r="H1327" s="38"/>
      <c r="I1327" s="38"/>
    </row>
    <row r="1328" spans="4:9" x14ac:dyDescent="0.2">
      <c r="D1328" s="38"/>
      <c r="E1328" s="38"/>
      <c r="F1328" s="38"/>
      <c r="G1328" s="38"/>
      <c r="H1328" s="38"/>
      <c r="I1328" s="38"/>
    </row>
    <row r="1329" spans="4:9" x14ac:dyDescent="0.2">
      <c r="D1329" s="38"/>
      <c r="E1329" s="38"/>
      <c r="F1329" s="38"/>
      <c r="G1329" s="38"/>
      <c r="H1329" s="38"/>
      <c r="I1329" s="38"/>
    </row>
    <row r="1330" spans="4:9" x14ac:dyDescent="0.2">
      <c r="D1330" s="38"/>
      <c r="E1330" s="38"/>
      <c r="F1330" s="38"/>
      <c r="G1330" s="38"/>
      <c r="H1330" s="38"/>
      <c r="I1330" s="38"/>
    </row>
    <row r="1331" spans="4:9" x14ac:dyDescent="0.2">
      <c r="D1331" s="38"/>
      <c r="E1331" s="38"/>
      <c r="F1331" s="38"/>
      <c r="G1331" s="38"/>
      <c r="H1331" s="38"/>
      <c r="I1331" s="38"/>
    </row>
    <row r="1332" spans="4:9" x14ac:dyDescent="0.2">
      <c r="D1332" s="38"/>
      <c r="E1332" s="38"/>
      <c r="F1332" s="38"/>
      <c r="G1332" s="38"/>
      <c r="H1332" s="38"/>
      <c r="I1332" s="38"/>
    </row>
    <row r="1333" spans="4:9" x14ac:dyDescent="0.2">
      <c r="D1333" s="38"/>
      <c r="E1333" s="38"/>
      <c r="F1333" s="38"/>
      <c r="G1333" s="38"/>
      <c r="H1333" s="38"/>
      <c r="I1333" s="38"/>
    </row>
    <row r="1334" spans="4:9" x14ac:dyDescent="0.2">
      <c r="D1334" s="38"/>
      <c r="E1334" s="38"/>
      <c r="F1334" s="38"/>
      <c r="G1334" s="38"/>
      <c r="H1334" s="38"/>
      <c r="I1334" s="38"/>
    </row>
    <row r="1335" spans="4:9" x14ac:dyDescent="0.2">
      <c r="D1335" s="38"/>
      <c r="E1335" s="38"/>
      <c r="F1335" s="38"/>
      <c r="G1335" s="38"/>
      <c r="H1335" s="38"/>
      <c r="I1335" s="38"/>
    </row>
    <row r="1336" spans="4:9" x14ac:dyDescent="0.2">
      <c r="D1336" s="38"/>
      <c r="E1336" s="38"/>
      <c r="F1336" s="38"/>
      <c r="G1336" s="38"/>
      <c r="H1336" s="38"/>
      <c r="I1336" s="38"/>
    </row>
    <row r="1337" spans="4:9" x14ac:dyDescent="0.2">
      <c r="D1337" s="38"/>
      <c r="E1337" s="38"/>
      <c r="F1337" s="38"/>
      <c r="G1337" s="38"/>
      <c r="H1337" s="38"/>
      <c r="I1337" s="38"/>
    </row>
    <row r="1338" spans="4:9" x14ac:dyDescent="0.2">
      <c r="D1338" s="38"/>
      <c r="E1338" s="38"/>
      <c r="F1338" s="38"/>
      <c r="G1338" s="38"/>
      <c r="H1338" s="38"/>
      <c r="I1338" s="38"/>
    </row>
    <row r="1339" spans="4:9" x14ac:dyDescent="0.2">
      <c r="D1339" s="38"/>
      <c r="E1339" s="38"/>
      <c r="F1339" s="38"/>
      <c r="G1339" s="38"/>
      <c r="H1339" s="38"/>
      <c r="I1339" s="38"/>
    </row>
    <row r="1340" spans="4:9" x14ac:dyDescent="0.2">
      <c r="D1340" s="38"/>
      <c r="E1340" s="38"/>
      <c r="F1340" s="38"/>
      <c r="G1340" s="38"/>
      <c r="H1340" s="38"/>
      <c r="I1340" s="38"/>
    </row>
    <row r="1341" spans="4:9" x14ac:dyDescent="0.2">
      <c r="D1341" s="38"/>
      <c r="E1341" s="38"/>
      <c r="F1341" s="38"/>
      <c r="G1341" s="38"/>
      <c r="H1341" s="38"/>
      <c r="I1341" s="38"/>
    </row>
    <row r="1342" spans="4:9" x14ac:dyDescent="0.2">
      <c r="D1342" s="38"/>
      <c r="E1342" s="38"/>
      <c r="F1342" s="38"/>
      <c r="G1342" s="38"/>
      <c r="H1342" s="38"/>
      <c r="I1342" s="38"/>
    </row>
    <row r="1343" spans="4:9" x14ac:dyDescent="0.2">
      <c r="D1343" s="38"/>
      <c r="E1343" s="38"/>
      <c r="F1343" s="38"/>
      <c r="G1343" s="38"/>
      <c r="H1343" s="38"/>
      <c r="I1343" s="38"/>
    </row>
    <row r="1344" spans="4:9" x14ac:dyDescent="0.2">
      <c r="D1344" s="38"/>
      <c r="E1344" s="38"/>
      <c r="F1344" s="38"/>
      <c r="G1344" s="38"/>
      <c r="H1344" s="38"/>
      <c r="I1344" s="38"/>
    </row>
    <row r="1345" spans="4:9" x14ac:dyDescent="0.2">
      <c r="D1345" s="38"/>
      <c r="E1345" s="38"/>
      <c r="F1345" s="38"/>
      <c r="G1345" s="38"/>
      <c r="H1345" s="38"/>
      <c r="I1345" s="38"/>
    </row>
    <row r="1346" spans="4:9" x14ac:dyDescent="0.2">
      <c r="D1346" s="38"/>
      <c r="E1346" s="38"/>
      <c r="F1346" s="38"/>
      <c r="G1346" s="38"/>
      <c r="H1346" s="38"/>
      <c r="I1346" s="38"/>
    </row>
    <row r="1347" spans="4:9" x14ac:dyDescent="0.2">
      <c r="D1347" s="38"/>
      <c r="E1347" s="38"/>
      <c r="F1347" s="38"/>
      <c r="G1347" s="38"/>
      <c r="H1347" s="38"/>
      <c r="I1347" s="38"/>
    </row>
    <row r="1348" spans="4:9" x14ac:dyDescent="0.2">
      <c r="D1348" s="38"/>
      <c r="E1348" s="38"/>
      <c r="F1348" s="38"/>
      <c r="G1348" s="38"/>
      <c r="H1348" s="38"/>
      <c r="I1348" s="38"/>
    </row>
    <row r="1349" spans="4:9" x14ac:dyDescent="0.2">
      <c r="D1349" s="38"/>
      <c r="E1349" s="38"/>
      <c r="F1349" s="38"/>
      <c r="G1349" s="38"/>
      <c r="H1349" s="38"/>
      <c r="I1349" s="38"/>
    </row>
    <row r="1350" spans="4:9" x14ac:dyDescent="0.2">
      <c r="D1350" s="38"/>
      <c r="E1350" s="38"/>
      <c r="F1350" s="38"/>
      <c r="G1350" s="38"/>
      <c r="H1350" s="38"/>
      <c r="I1350" s="38"/>
    </row>
    <row r="1351" spans="4:9" x14ac:dyDescent="0.2">
      <c r="D1351" s="38"/>
      <c r="E1351" s="38"/>
      <c r="F1351" s="38"/>
      <c r="G1351" s="38"/>
      <c r="H1351" s="38"/>
      <c r="I1351" s="38"/>
    </row>
    <row r="1352" spans="4:9" x14ac:dyDescent="0.2">
      <c r="D1352" s="38"/>
      <c r="E1352" s="38"/>
      <c r="F1352" s="38"/>
      <c r="G1352" s="38"/>
      <c r="H1352" s="38"/>
      <c r="I1352" s="38"/>
    </row>
    <row r="1353" spans="4:9" x14ac:dyDescent="0.2">
      <c r="D1353" s="38"/>
      <c r="E1353" s="38"/>
      <c r="F1353" s="38"/>
      <c r="G1353" s="38"/>
      <c r="H1353" s="38"/>
      <c r="I1353" s="38"/>
    </row>
    <row r="1354" spans="4:9" x14ac:dyDescent="0.2">
      <c r="D1354" s="38"/>
      <c r="E1354" s="38"/>
      <c r="F1354" s="38"/>
      <c r="G1354" s="38"/>
      <c r="H1354" s="38"/>
      <c r="I1354" s="38"/>
    </row>
    <row r="1355" spans="4:9" x14ac:dyDescent="0.2">
      <c r="D1355" s="38"/>
      <c r="E1355" s="38"/>
      <c r="F1355" s="38"/>
      <c r="G1355" s="38"/>
      <c r="H1355" s="38"/>
      <c r="I1355" s="38"/>
    </row>
    <row r="1356" spans="4:9" x14ac:dyDescent="0.2">
      <c r="D1356" s="38"/>
      <c r="E1356" s="38"/>
      <c r="F1356" s="38"/>
      <c r="G1356" s="38"/>
      <c r="H1356" s="38"/>
      <c r="I1356" s="38"/>
    </row>
    <row r="1357" spans="4:9" x14ac:dyDescent="0.2">
      <c r="D1357" s="38"/>
      <c r="E1357" s="38"/>
      <c r="F1357" s="38"/>
      <c r="G1357" s="38"/>
      <c r="H1357" s="38"/>
      <c r="I1357" s="38"/>
    </row>
    <row r="1358" spans="4:9" x14ac:dyDescent="0.2">
      <c r="D1358" s="38"/>
      <c r="E1358" s="38"/>
      <c r="F1358" s="38"/>
      <c r="G1358" s="38"/>
      <c r="H1358" s="38"/>
      <c r="I1358" s="38"/>
    </row>
    <row r="1359" spans="4:9" x14ac:dyDescent="0.2">
      <c r="D1359" s="38"/>
      <c r="E1359" s="38"/>
      <c r="F1359" s="38"/>
      <c r="G1359" s="38"/>
      <c r="H1359" s="38"/>
      <c r="I1359" s="38"/>
    </row>
    <row r="1360" spans="4:9" x14ac:dyDescent="0.2">
      <c r="D1360" s="38"/>
      <c r="E1360" s="38"/>
      <c r="F1360" s="38"/>
      <c r="G1360" s="38"/>
      <c r="H1360" s="38"/>
      <c r="I1360" s="38"/>
    </row>
    <row r="1361" spans="4:9" x14ac:dyDescent="0.2">
      <c r="D1361" s="38"/>
      <c r="E1361" s="38"/>
      <c r="F1361" s="38"/>
      <c r="G1361" s="38"/>
      <c r="H1361" s="38"/>
      <c r="I1361" s="38"/>
    </row>
    <row r="1362" spans="4:9" x14ac:dyDescent="0.2">
      <c r="D1362" s="38"/>
      <c r="E1362" s="38"/>
      <c r="F1362" s="38"/>
      <c r="G1362" s="38"/>
      <c r="H1362" s="38"/>
      <c r="I1362" s="38"/>
    </row>
    <row r="1363" spans="4:9" x14ac:dyDescent="0.2">
      <c r="D1363" s="38"/>
      <c r="E1363" s="38"/>
      <c r="F1363" s="38"/>
      <c r="G1363" s="38"/>
      <c r="H1363" s="38"/>
      <c r="I1363" s="38"/>
    </row>
    <row r="1364" spans="4:9" x14ac:dyDescent="0.2">
      <c r="D1364" s="38"/>
      <c r="E1364" s="38"/>
      <c r="F1364" s="38"/>
      <c r="G1364" s="38"/>
      <c r="H1364" s="38"/>
      <c r="I1364" s="38"/>
    </row>
    <row r="1365" spans="4:9" x14ac:dyDescent="0.2">
      <c r="D1365" s="38"/>
      <c r="E1365" s="38"/>
      <c r="F1365" s="38"/>
      <c r="G1365" s="38"/>
      <c r="H1365" s="38"/>
      <c r="I1365" s="38"/>
    </row>
    <row r="1366" spans="4:9" x14ac:dyDescent="0.2">
      <c r="D1366" s="38"/>
      <c r="E1366" s="38"/>
      <c r="F1366" s="38"/>
      <c r="G1366" s="38"/>
      <c r="H1366" s="38"/>
      <c r="I1366" s="38"/>
    </row>
    <row r="1367" spans="4:9" x14ac:dyDescent="0.2">
      <c r="D1367" s="38"/>
      <c r="E1367" s="38"/>
      <c r="F1367" s="38"/>
      <c r="G1367" s="38"/>
      <c r="H1367" s="38"/>
      <c r="I1367" s="38"/>
    </row>
    <row r="1368" spans="4:9" x14ac:dyDescent="0.2">
      <c r="D1368" s="38"/>
      <c r="E1368" s="38"/>
      <c r="F1368" s="38"/>
      <c r="G1368" s="38"/>
      <c r="H1368" s="38"/>
      <c r="I1368" s="38"/>
    </row>
    <row r="1369" spans="4:9" x14ac:dyDescent="0.2">
      <c r="D1369" s="38"/>
      <c r="E1369" s="38"/>
      <c r="F1369" s="38"/>
      <c r="G1369" s="38"/>
      <c r="H1369" s="38"/>
      <c r="I1369" s="38"/>
    </row>
    <row r="1370" spans="4:9" x14ac:dyDescent="0.2">
      <c r="D1370" s="38"/>
      <c r="E1370" s="38"/>
      <c r="F1370" s="38"/>
      <c r="G1370" s="38"/>
      <c r="H1370" s="38"/>
      <c r="I1370" s="38"/>
    </row>
    <row r="1371" spans="4:9" x14ac:dyDescent="0.2">
      <c r="D1371" s="38"/>
      <c r="E1371" s="38"/>
      <c r="F1371" s="38"/>
      <c r="G1371" s="38"/>
      <c r="H1371" s="38"/>
      <c r="I1371" s="38"/>
    </row>
    <row r="1372" spans="4:9" x14ac:dyDescent="0.2">
      <c r="D1372" s="38"/>
      <c r="E1372" s="38"/>
      <c r="F1372" s="38"/>
      <c r="G1372" s="38"/>
      <c r="H1372" s="38"/>
      <c r="I1372" s="38"/>
    </row>
    <row r="1373" spans="4:9" x14ac:dyDescent="0.2">
      <c r="D1373" s="38"/>
      <c r="E1373" s="38"/>
      <c r="F1373" s="38"/>
      <c r="G1373" s="38"/>
      <c r="H1373" s="38"/>
      <c r="I1373" s="38"/>
    </row>
    <row r="1374" spans="4:9" x14ac:dyDescent="0.2">
      <c r="D1374" s="38"/>
      <c r="E1374" s="38"/>
      <c r="F1374" s="38"/>
      <c r="G1374" s="38"/>
      <c r="H1374" s="38"/>
      <c r="I1374" s="38"/>
    </row>
    <row r="1375" spans="4:9" x14ac:dyDescent="0.2">
      <c r="D1375" s="38"/>
      <c r="E1375" s="38"/>
      <c r="F1375" s="38"/>
      <c r="G1375" s="38"/>
      <c r="H1375" s="38"/>
      <c r="I1375" s="38"/>
    </row>
    <row r="1376" spans="4:9" x14ac:dyDescent="0.2">
      <c r="D1376" s="38"/>
      <c r="E1376" s="38"/>
      <c r="F1376" s="38"/>
      <c r="G1376" s="38"/>
      <c r="H1376" s="38"/>
      <c r="I1376" s="38"/>
    </row>
    <row r="1377" spans="4:9" x14ac:dyDescent="0.2">
      <c r="D1377" s="38"/>
      <c r="E1377" s="38"/>
      <c r="F1377" s="38"/>
      <c r="G1377" s="38"/>
      <c r="H1377" s="38"/>
      <c r="I1377" s="38"/>
    </row>
    <row r="1378" spans="4:9" x14ac:dyDescent="0.2">
      <c r="D1378" s="38"/>
      <c r="E1378" s="38"/>
      <c r="F1378" s="38"/>
      <c r="G1378" s="38"/>
      <c r="H1378" s="38"/>
      <c r="I1378" s="38"/>
    </row>
    <row r="1379" spans="4:9" x14ac:dyDescent="0.2">
      <c r="D1379" s="38"/>
      <c r="E1379" s="38"/>
      <c r="F1379" s="38"/>
      <c r="G1379" s="38"/>
      <c r="H1379" s="38"/>
      <c r="I1379" s="38"/>
    </row>
    <row r="1380" spans="4:9" x14ac:dyDescent="0.2">
      <c r="D1380" s="38"/>
      <c r="E1380" s="38"/>
      <c r="F1380" s="38"/>
      <c r="G1380" s="38"/>
      <c r="H1380" s="38"/>
      <c r="I1380" s="38"/>
    </row>
    <row r="1381" spans="4:9" x14ac:dyDescent="0.2">
      <c r="D1381" s="38"/>
      <c r="E1381" s="38"/>
      <c r="F1381" s="38"/>
      <c r="G1381" s="38"/>
      <c r="H1381" s="38"/>
      <c r="I1381" s="38"/>
    </row>
    <row r="1382" spans="4:9" x14ac:dyDescent="0.2">
      <c r="D1382" s="38"/>
      <c r="E1382" s="38"/>
      <c r="F1382" s="38"/>
      <c r="G1382" s="38"/>
      <c r="H1382" s="38"/>
      <c r="I1382" s="38"/>
    </row>
    <row r="1383" spans="4:9" x14ac:dyDescent="0.2">
      <c r="D1383" s="38"/>
      <c r="E1383" s="38"/>
      <c r="F1383" s="38"/>
      <c r="G1383" s="38"/>
      <c r="H1383" s="38"/>
      <c r="I1383" s="38"/>
    </row>
    <row r="1384" spans="4:9" x14ac:dyDescent="0.2">
      <c r="D1384" s="38"/>
      <c r="E1384" s="38"/>
      <c r="F1384" s="38"/>
      <c r="G1384" s="38"/>
      <c r="H1384" s="38"/>
      <c r="I1384" s="38"/>
    </row>
    <row r="1385" spans="4:9" x14ac:dyDescent="0.2">
      <c r="D1385" s="38"/>
      <c r="E1385" s="38"/>
      <c r="F1385" s="38"/>
      <c r="G1385" s="38"/>
      <c r="H1385" s="38"/>
      <c r="I1385" s="38"/>
    </row>
    <row r="1386" spans="4:9" x14ac:dyDescent="0.2">
      <c r="D1386" s="38"/>
      <c r="E1386" s="38"/>
      <c r="F1386" s="38"/>
      <c r="G1386" s="38"/>
      <c r="H1386" s="38"/>
      <c r="I1386" s="38"/>
    </row>
    <row r="1387" spans="4:9" x14ac:dyDescent="0.2">
      <c r="D1387" s="38"/>
      <c r="E1387" s="38"/>
      <c r="F1387" s="38"/>
      <c r="G1387" s="38"/>
      <c r="H1387" s="38"/>
      <c r="I1387" s="38"/>
    </row>
    <row r="1388" spans="4:9" x14ac:dyDescent="0.2">
      <c r="D1388" s="38"/>
      <c r="E1388" s="38"/>
      <c r="F1388" s="38"/>
      <c r="G1388" s="38"/>
      <c r="H1388" s="38"/>
      <c r="I1388" s="38"/>
    </row>
    <row r="1389" spans="4:9" x14ac:dyDescent="0.2">
      <c r="D1389" s="38"/>
      <c r="E1389" s="38"/>
      <c r="F1389" s="38"/>
      <c r="G1389" s="38"/>
      <c r="H1389" s="38"/>
      <c r="I1389" s="38"/>
    </row>
    <row r="1390" spans="4:9" x14ac:dyDescent="0.2">
      <c r="D1390" s="38"/>
      <c r="E1390" s="38"/>
      <c r="F1390" s="38"/>
      <c r="G1390" s="38"/>
      <c r="H1390" s="38"/>
      <c r="I1390" s="38"/>
    </row>
    <row r="1391" spans="4:9" x14ac:dyDescent="0.2">
      <c r="D1391" s="38"/>
      <c r="E1391" s="38"/>
      <c r="F1391" s="38"/>
      <c r="G1391" s="38"/>
      <c r="H1391" s="38"/>
      <c r="I1391" s="38"/>
    </row>
    <row r="1392" spans="4:9" x14ac:dyDescent="0.2">
      <c r="D1392" s="38"/>
      <c r="E1392" s="38"/>
      <c r="F1392" s="38"/>
      <c r="G1392" s="38"/>
      <c r="H1392" s="38"/>
      <c r="I1392" s="38"/>
    </row>
    <row r="1393" spans="4:9" x14ac:dyDescent="0.2">
      <c r="D1393" s="38"/>
      <c r="E1393" s="38"/>
      <c r="F1393" s="38"/>
      <c r="G1393" s="38"/>
      <c r="H1393" s="38"/>
      <c r="I1393" s="38"/>
    </row>
    <row r="1394" spans="4:9" x14ac:dyDescent="0.2">
      <c r="D1394" s="38"/>
      <c r="E1394" s="38"/>
      <c r="F1394" s="38"/>
      <c r="G1394" s="38"/>
      <c r="H1394" s="38"/>
      <c r="I1394" s="38"/>
    </row>
    <row r="1395" spans="4:9" x14ac:dyDescent="0.2">
      <c r="D1395" s="38"/>
      <c r="E1395" s="38"/>
      <c r="F1395" s="38"/>
      <c r="G1395" s="38"/>
      <c r="H1395" s="38"/>
      <c r="I1395" s="38"/>
    </row>
    <row r="1396" spans="4:9" x14ac:dyDescent="0.2">
      <c r="D1396" s="38"/>
      <c r="E1396" s="38"/>
      <c r="F1396" s="38"/>
      <c r="G1396" s="38"/>
      <c r="H1396" s="38"/>
      <c r="I1396" s="38"/>
    </row>
    <row r="1397" spans="4:9" x14ac:dyDescent="0.2">
      <c r="D1397" s="38"/>
      <c r="E1397" s="38"/>
      <c r="F1397" s="38"/>
      <c r="G1397" s="38"/>
      <c r="H1397" s="38"/>
      <c r="I1397" s="38"/>
    </row>
    <row r="1398" spans="4:9" x14ac:dyDescent="0.2">
      <c r="D1398" s="38"/>
      <c r="E1398" s="38"/>
      <c r="F1398" s="38"/>
      <c r="G1398" s="38"/>
      <c r="H1398" s="38"/>
      <c r="I1398" s="38"/>
    </row>
    <row r="1399" spans="4:9" x14ac:dyDescent="0.2">
      <c r="D1399" s="38"/>
      <c r="E1399" s="38"/>
      <c r="F1399" s="38"/>
      <c r="G1399" s="38"/>
      <c r="H1399" s="38"/>
      <c r="I1399" s="38"/>
    </row>
    <row r="1400" spans="4:9" x14ac:dyDescent="0.2">
      <c r="D1400" s="38"/>
      <c r="E1400" s="38"/>
      <c r="F1400" s="38"/>
      <c r="G1400" s="38"/>
      <c r="H1400" s="38"/>
      <c r="I1400" s="38"/>
    </row>
    <row r="1401" spans="4:9" x14ac:dyDescent="0.2">
      <c r="D1401" s="38"/>
      <c r="E1401" s="38"/>
      <c r="F1401" s="38"/>
      <c r="G1401" s="38"/>
      <c r="H1401" s="38"/>
      <c r="I1401" s="38"/>
    </row>
    <row r="1402" spans="4:9" x14ac:dyDescent="0.2">
      <c r="D1402" s="38"/>
      <c r="E1402" s="38"/>
      <c r="F1402" s="38"/>
      <c r="G1402" s="38"/>
      <c r="H1402" s="38"/>
      <c r="I1402" s="38"/>
    </row>
    <row r="1403" spans="4:9" x14ac:dyDescent="0.2">
      <c r="D1403" s="38"/>
      <c r="E1403" s="38"/>
      <c r="F1403" s="38"/>
      <c r="G1403" s="38"/>
      <c r="H1403" s="38"/>
      <c r="I1403" s="38"/>
    </row>
    <row r="1404" spans="4:9" x14ac:dyDescent="0.2">
      <c r="D1404" s="38"/>
      <c r="E1404" s="38"/>
      <c r="F1404" s="38"/>
      <c r="G1404" s="38"/>
      <c r="H1404" s="38"/>
      <c r="I1404" s="38"/>
    </row>
    <row r="1405" spans="4:9" x14ac:dyDescent="0.2">
      <c r="D1405" s="38"/>
      <c r="E1405" s="38"/>
      <c r="F1405" s="38"/>
      <c r="G1405" s="38"/>
      <c r="H1405" s="38"/>
      <c r="I1405" s="38"/>
    </row>
    <row r="1406" spans="4:9" x14ac:dyDescent="0.2">
      <c r="D1406" s="38"/>
      <c r="E1406" s="38"/>
      <c r="F1406" s="38"/>
      <c r="G1406" s="38"/>
      <c r="H1406" s="38"/>
      <c r="I1406" s="38"/>
    </row>
    <row r="1407" spans="4:9" x14ac:dyDescent="0.2">
      <c r="D1407" s="38"/>
      <c r="E1407" s="38"/>
      <c r="F1407" s="38"/>
      <c r="G1407" s="38"/>
      <c r="H1407" s="38"/>
      <c r="I1407" s="38"/>
    </row>
    <row r="1408" spans="4:9" x14ac:dyDescent="0.2">
      <c r="D1408" s="38"/>
      <c r="E1408" s="38"/>
      <c r="F1408" s="38"/>
      <c r="G1408" s="38"/>
      <c r="H1408" s="38"/>
      <c r="I1408" s="38"/>
    </row>
    <row r="1409" spans="4:9" x14ac:dyDescent="0.2">
      <c r="D1409" s="38"/>
      <c r="E1409" s="38"/>
      <c r="F1409" s="38"/>
      <c r="G1409" s="38"/>
      <c r="H1409" s="38"/>
      <c r="I1409" s="38"/>
    </row>
    <row r="1410" spans="4:9" x14ac:dyDescent="0.2">
      <c r="D1410" s="38"/>
      <c r="E1410" s="38"/>
      <c r="F1410" s="38"/>
      <c r="G1410" s="38"/>
      <c r="H1410" s="38"/>
      <c r="I1410" s="38"/>
    </row>
    <row r="1411" spans="4:9" x14ac:dyDescent="0.2">
      <c r="D1411" s="38"/>
      <c r="E1411" s="38"/>
      <c r="F1411" s="38"/>
      <c r="G1411" s="38"/>
      <c r="H1411" s="38"/>
      <c r="I1411" s="38"/>
    </row>
    <row r="1412" spans="4:9" x14ac:dyDescent="0.2">
      <c r="D1412" s="38"/>
      <c r="E1412" s="38"/>
      <c r="F1412" s="38"/>
      <c r="G1412" s="38"/>
      <c r="H1412" s="38"/>
      <c r="I1412" s="38"/>
    </row>
    <row r="1413" spans="4:9" x14ac:dyDescent="0.2">
      <c r="D1413" s="38"/>
      <c r="E1413" s="38"/>
      <c r="F1413" s="38"/>
      <c r="G1413" s="38"/>
      <c r="H1413" s="38"/>
      <c r="I1413" s="38"/>
    </row>
    <row r="1414" spans="4:9" x14ac:dyDescent="0.2">
      <c r="D1414" s="38"/>
      <c r="E1414" s="38"/>
      <c r="F1414" s="38"/>
      <c r="G1414" s="38"/>
      <c r="H1414" s="38"/>
      <c r="I1414" s="38"/>
    </row>
    <row r="1415" spans="4:9" x14ac:dyDescent="0.2">
      <c r="D1415" s="38"/>
      <c r="E1415" s="38"/>
      <c r="F1415" s="38"/>
      <c r="G1415" s="38"/>
      <c r="H1415" s="38"/>
      <c r="I1415" s="38"/>
    </row>
    <row r="1416" spans="4:9" x14ac:dyDescent="0.2">
      <c r="D1416" s="38"/>
      <c r="E1416" s="38"/>
      <c r="F1416" s="38"/>
      <c r="G1416" s="38"/>
      <c r="H1416" s="38"/>
      <c r="I1416" s="38"/>
    </row>
    <row r="1417" spans="4:9" x14ac:dyDescent="0.2">
      <c r="D1417" s="38"/>
      <c r="E1417" s="38"/>
      <c r="F1417" s="38"/>
      <c r="G1417" s="38"/>
      <c r="H1417" s="38"/>
      <c r="I1417" s="38"/>
    </row>
    <row r="1418" spans="4:9" x14ac:dyDescent="0.2">
      <c r="D1418" s="38"/>
      <c r="E1418" s="38"/>
      <c r="F1418" s="38"/>
      <c r="G1418" s="38"/>
      <c r="H1418" s="38"/>
      <c r="I1418" s="38"/>
    </row>
    <row r="1419" spans="4:9" x14ac:dyDescent="0.2">
      <c r="D1419" s="38"/>
      <c r="E1419" s="38"/>
      <c r="F1419" s="38"/>
      <c r="G1419" s="38"/>
      <c r="H1419" s="38"/>
      <c r="I1419" s="38"/>
    </row>
    <row r="1420" spans="4:9" x14ac:dyDescent="0.2">
      <c r="D1420" s="38"/>
      <c r="E1420" s="38"/>
      <c r="F1420" s="38"/>
      <c r="G1420" s="38"/>
      <c r="H1420" s="38"/>
      <c r="I1420" s="38"/>
    </row>
    <row r="1421" spans="4:9" x14ac:dyDescent="0.2">
      <c r="D1421" s="38"/>
      <c r="E1421" s="38"/>
      <c r="F1421" s="38"/>
      <c r="G1421" s="38"/>
      <c r="H1421" s="38"/>
      <c r="I1421" s="38"/>
    </row>
    <row r="1422" spans="4:9" x14ac:dyDescent="0.2">
      <c r="D1422" s="38"/>
      <c r="E1422" s="38"/>
      <c r="F1422" s="38"/>
      <c r="G1422" s="38"/>
      <c r="H1422" s="38"/>
      <c r="I1422" s="38"/>
    </row>
    <row r="1423" spans="4:9" x14ac:dyDescent="0.2">
      <c r="D1423" s="38"/>
      <c r="E1423" s="38"/>
      <c r="F1423" s="38"/>
      <c r="G1423" s="38"/>
      <c r="H1423" s="38"/>
      <c r="I1423" s="38"/>
    </row>
    <row r="1424" spans="4:9" x14ac:dyDescent="0.2">
      <c r="D1424" s="38"/>
      <c r="E1424" s="38"/>
      <c r="F1424" s="38"/>
      <c r="G1424" s="38"/>
      <c r="H1424" s="38"/>
      <c r="I1424" s="38"/>
    </row>
    <row r="1425" spans="4:9" x14ac:dyDescent="0.2">
      <c r="D1425" s="38"/>
      <c r="E1425" s="38"/>
      <c r="F1425" s="38"/>
      <c r="G1425" s="38"/>
      <c r="H1425" s="38"/>
      <c r="I1425" s="38"/>
    </row>
    <row r="1426" spans="4:9" x14ac:dyDescent="0.2">
      <c r="D1426" s="38"/>
      <c r="E1426" s="38"/>
      <c r="F1426" s="38"/>
      <c r="G1426" s="38"/>
      <c r="H1426" s="38"/>
      <c r="I1426" s="38"/>
    </row>
    <row r="1427" spans="4:9" x14ac:dyDescent="0.2">
      <c r="D1427" s="38"/>
      <c r="E1427" s="38"/>
      <c r="F1427" s="38"/>
      <c r="G1427" s="38"/>
      <c r="H1427" s="38"/>
      <c r="I1427" s="38"/>
    </row>
    <row r="1428" spans="4:9" x14ac:dyDescent="0.2">
      <c r="D1428" s="38"/>
      <c r="E1428" s="38"/>
      <c r="F1428" s="38"/>
      <c r="G1428" s="38"/>
      <c r="H1428" s="38"/>
      <c r="I1428" s="38"/>
    </row>
    <row r="1429" spans="4:9" x14ac:dyDescent="0.2">
      <c r="D1429" s="38"/>
      <c r="E1429" s="38"/>
      <c r="F1429" s="38"/>
      <c r="G1429" s="38"/>
      <c r="H1429" s="38"/>
      <c r="I1429" s="38"/>
    </row>
    <row r="1430" spans="4:9" x14ac:dyDescent="0.2">
      <c r="D1430" s="38"/>
      <c r="E1430" s="38"/>
      <c r="F1430" s="38"/>
      <c r="G1430" s="38"/>
      <c r="H1430" s="38"/>
      <c r="I1430" s="38"/>
    </row>
    <row r="1431" spans="4:9" x14ac:dyDescent="0.2">
      <c r="D1431" s="38"/>
      <c r="E1431" s="38"/>
      <c r="F1431" s="38"/>
      <c r="G1431" s="38"/>
      <c r="H1431" s="38"/>
      <c r="I1431" s="38"/>
    </row>
    <row r="1432" spans="4:9" x14ac:dyDescent="0.2">
      <c r="D1432" s="38"/>
      <c r="E1432" s="38"/>
      <c r="F1432" s="38"/>
      <c r="G1432" s="38"/>
      <c r="H1432" s="38"/>
      <c r="I1432" s="38"/>
    </row>
    <row r="1433" spans="4:9" x14ac:dyDescent="0.2">
      <c r="D1433" s="38"/>
      <c r="E1433" s="38"/>
      <c r="F1433" s="38"/>
      <c r="G1433" s="38"/>
      <c r="H1433" s="38"/>
      <c r="I1433" s="38"/>
    </row>
    <row r="1434" spans="4:9" x14ac:dyDescent="0.2">
      <c r="D1434" s="38"/>
      <c r="E1434" s="38"/>
      <c r="F1434" s="38"/>
      <c r="G1434" s="38"/>
      <c r="H1434" s="38"/>
      <c r="I1434" s="38"/>
    </row>
    <row r="1435" spans="4:9" x14ac:dyDescent="0.2">
      <c r="D1435" s="38"/>
      <c r="E1435" s="38"/>
      <c r="F1435" s="38"/>
      <c r="G1435" s="38"/>
      <c r="H1435" s="38"/>
      <c r="I1435" s="38"/>
    </row>
    <row r="1436" spans="4:9" x14ac:dyDescent="0.2">
      <c r="D1436" s="38"/>
      <c r="E1436" s="38"/>
      <c r="F1436" s="38"/>
      <c r="G1436" s="38"/>
      <c r="H1436" s="38"/>
      <c r="I1436" s="38"/>
    </row>
    <row r="1437" spans="4:9" x14ac:dyDescent="0.2">
      <c r="D1437" s="38"/>
      <c r="E1437" s="38"/>
      <c r="F1437" s="38"/>
      <c r="G1437" s="38"/>
      <c r="H1437" s="38"/>
      <c r="I1437" s="38"/>
    </row>
    <row r="1438" spans="4:9" x14ac:dyDescent="0.2">
      <c r="D1438" s="38"/>
      <c r="E1438" s="38"/>
      <c r="F1438" s="38"/>
      <c r="G1438" s="38"/>
      <c r="H1438" s="38"/>
      <c r="I1438" s="38"/>
    </row>
    <row r="1439" spans="4:9" x14ac:dyDescent="0.2">
      <c r="D1439" s="38"/>
      <c r="E1439" s="38"/>
      <c r="F1439" s="38"/>
      <c r="G1439" s="38"/>
      <c r="H1439" s="38"/>
      <c r="I1439" s="38"/>
    </row>
    <row r="1440" spans="4:9" x14ac:dyDescent="0.2">
      <c r="D1440" s="38"/>
      <c r="E1440" s="38"/>
      <c r="F1440" s="38"/>
      <c r="G1440" s="38"/>
      <c r="H1440" s="38"/>
      <c r="I1440" s="38"/>
    </row>
    <row r="1441" spans="4:9" x14ac:dyDescent="0.2">
      <c r="D1441" s="38"/>
      <c r="E1441" s="38"/>
      <c r="F1441" s="38"/>
      <c r="G1441" s="38"/>
      <c r="H1441" s="38"/>
      <c r="I1441" s="38"/>
    </row>
  </sheetData>
  <pageMargins left="0.75" right="0.75" top="1" bottom="1" header="0.5" footer="0.5"/>
  <pageSetup paperSize="5" scale="86" fitToHeight="45" orientation="landscape" horizontalDpi="4294967293" vertic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07FBC-EA2B-43A8-BBA9-3FA2B311E1DE}">
  <dimension ref="A1:P425"/>
  <sheetViews>
    <sheetView zoomScaleNormal="100" zoomScalePageLayoutView="90" workbookViewId="0">
      <selection activeCell="J2" sqref="J2"/>
    </sheetView>
  </sheetViews>
  <sheetFormatPr defaultColWidth="8.85546875" defaultRowHeight="12" x14ac:dyDescent="0.2"/>
  <cols>
    <col min="1" max="1" width="19" style="41" customWidth="1"/>
    <col min="2" max="3" width="22.85546875" style="59" customWidth="1"/>
    <col min="4" max="8" width="8.85546875" style="41"/>
    <col min="9" max="9" width="10.140625" style="41" customWidth="1"/>
    <col min="10" max="10" width="8.85546875" style="41"/>
    <col min="11" max="11" width="14.42578125" style="41" customWidth="1"/>
    <col min="12" max="16384" width="8.85546875" style="41"/>
  </cols>
  <sheetData>
    <row r="1" spans="1:16" ht="27.75" customHeight="1" x14ac:dyDescent="0.35">
      <c r="A1" s="99" t="s">
        <v>2063</v>
      </c>
      <c r="B1" s="41"/>
      <c r="C1" s="42"/>
      <c r="D1" s="38"/>
      <c r="E1" s="38"/>
      <c r="F1" s="38"/>
      <c r="G1" s="38"/>
      <c r="H1" s="38"/>
      <c r="J1" s="11">
        <v>1.04</v>
      </c>
      <c r="K1" s="12"/>
      <c r="L1" s="22" t="s">
        <v>0</v>
      </c>
      <c r="M1" s="23">
        <v>753</v>
      </c>
      <c r="N1" s="12"/>
      <c r="O1" s="13" t="s">
        <v>2051</v>
      </c>
      <c r="P1" s="13">
        <v>1.3148972000000001</v>
      </c>
    </row>
    <row r="2" spans="1:16" ht="23.25" customHeight="1" thickBot="1" x14ac:dyDescent="0.25">
      <c r="B2" s="38"/>
      <c r="C2" s="42"/>
      <c r="D2" s="38"/>
      <c r="E2" s="51"/>
      <c r="F2" s="38"/>
      <c r="G2" s="38"/>
      <c r="H2" s="38"/>
      <c r="L2" s="24" t="s">
        <v>2055</v>
      </c>
      <c r="M2" s="25">
        <v>989</v>
      </c>
    </row>
    <row r="3" spans="1:16" x14ac:dyDescent="0.2">
      <c r="A3" s="100" t="s">
        <v>0</v>
      </c>
      <c r="B3" s="98">
        <f>ROUNDUP($J$1*M1,0)</f>
        <v>784</v>
      </c>
      <c r="C3" s="42"/>
      <c r="D3" s="38"/>
      <c r="E3" s="38"/>
      <c r="F3" s="38"/>
      <c r="G3" s="38"/>
      <c r="H3" s="38"/>
    </row>
    <row r="4" spans="1:16" x14ac:dyDescent="0.2">
      <c r="A4" s="100" t="s">
        <v>2055</v>
      </c>
      <c r="B4" s="98">
        <f>ROUNDUP($J$1*M2,0)</f>
        <v>1029</v>
      </c>
      <c r="F4" s="38"/>
      <c r="G4" s="38"/>
      <c r="H4" s="38"/>
    </row>
    <row r="5" spans="1:16" x14ac:dyDescent="0.2">
      <c r="A5" s="38"/>
      <c r="B5" s="39"/>
      <c r="C5" s="39"/>
      <c r="D5" s="40"/>
      <c r="E5" s="40"/>
      <c r="F5" s="40"/>
      <c r="G5" s="40"/>
      <c r="H5" s="40"/>
    </row>
    <row r="6" spans="1:16" x14ac:dyDescent="0.2">
      <c r="A6" s="38"/>
      <c r="B6" s="39"/>
      <c r="C6" s="39"/>
      <c r="D6" s="40"/>
      <c r="E6" s="40"/>
      <c r="F6" s="40"/>
      <c r="G6" s="40"/>
      <c r="H6" s="38"/>
    </row>
    <row r="7" spans="1:16" ht="12.75" customHeight="1" x14ac:dyDescent="0.2">
      <c r="A7" s="43" t="s">
        <v>1</v>
      </c>
      <c r="B7" s="44" t="s">
        <v>2053</v>
      </c>
      <c r="C7" s="45" t="s">
        <v>2054</v>
      </c>
      <c r="D7" s="46" t="s">
        <v>2</v>
      </c>
      <c r="E7" s="46" t="s">
        <v>3</v>
      </c>
      <c r="F7" s="46" t="s">
        <v>4</v>
      </c>
      <c r="G7" s="46" t="s">
        <v>5</v>
      </c>
      <c r="H7" s="46" t="s">
        <v>7</v>
      </c>
    </row>
    <row r="8" spans="1:16" x14ac:dyDescent="0.2">
      <c r="A8" s="38"/>
      <c r="B8" s="39"/>
      <c r="C8" s="48"/>
      <c r="D8" s="40"/>
      <c r="E8" s="40"/>
      <c r="F8" s="40"/>
      <c r="G8" s="40"/>
      <c r="H8" s="40"/>
    </row>
    <row r="9" spans="1:16" ht="12.75" customHeight="1" x14ac:dyDescent="0.2">
      <c r="A9" s="38" t="s">
        <v>1063</v>
      </c>
      <c r="B9" s="39">
        <f t="shared" ref="B9:B72" si="0">$B$3+VLOOKUP(E9,$K$17:$L$21,2,FALSE)+VLOOKUP(H9,$K$10:$L$15,2,FALSE)</f>
        <v>809</v>
      </c>
      <c r="C9" s="48">
        <f t="shared" ref="C9:C72" si="1">$B$4+VLOOKUP(E9,$K$17:$M$21,3,FALSE)+VLOOKUP(H9,$K$10:$M$15,3,FALSE)</f>
        <v>1062</v>
      </c>
      <c r="D9" s="40" t="str">
        <f t="shared" ref="D9:D72" si="2">TRIM(LEFT(A9,4))</f>
        <v>LL10</v>
      </c>
      <c r="E9" s="40" t="str">
        <f t="shared" ref="E9:E72" si="3">TRIM(MID(A9,5,1))</f>
        <v>1</v>
      </c>
      <c r="F9" s="40" t="str">
        <f t="shared" ref="F9:F72" si="4">TRIM(MID(A9,6,1))</f>
        <v>1</v>
      </c>
      <c r="G9" s="40">
        <f t="shared" ref="G9:G72" si="5">IF(MID(A9,7,1)="B",1,IF(MID(A9,7,1)="C",1,IF(MID(A9,7,1)="M",1,IF(MID(A9,7,1)="R",1,IF(MID(A9,7,1)="S",1,IF(MID(A9,7,1)="A",1,0))))))</f>
        <v>0</v>
      </c>
      <c r="H9" s="40" t="str">
        <f t="shared" ref="H9:H72" si="6">TRIM(MID(A9,7+G9,2))</f>
        <v>02</v>
      </c>
      <c r="K9" s="26" t="s">
        <v>21</v>
      </c>
      <c r="L9" s="26" t="s">
        <v>2057</v>
      </c>
      <c r="M9" s="26" t="s">
        <v>2052</v>
      </c>
    </row>
    <row r="10" spans="1:16" ht="12.75" customHeight="1" x14ac:dyDescent="0.2">
      <c r="A10" s="38" t="s">
        <v>989</v>
      </c>
      <c r="B10" s="39">
        <f t="shared" si="0"/>
        <v>809</v>
      </c>
      <c r="C10" s="48">
        <f t="shared" si="1"/>
        <v>1062</v>
      </c>
      <c r="D10" s="40" t="str">
        <f t="shared" si="2"/>
        <v>LL10</v>
      </c>
      <c r="E10" s="40" t="str">
        <f t="shared" si="3"/>
        <v>1</v>
      </c>
      <c r="F10" s="40" t="str">
        <f t="shared" si="4"/>
        <v>1</v>
      </c>
      <c r="G10" s="40">
        <f t="shared" si="5"/>
        <v>0</v>
      </c>
      <c r="H10" s="40" t="str">
        <f t="shared" si="6"/>
        <v>02</v>
      </c>
      <c r="K10" s="27" t="s">
        <v>25</v>
      </c>
      <c r="L10" s="12">
        <v>25</v>
      </c>
      <c r="M10" s="12">
        <f>ROUNDUP(L10*$P$1,0)</f>
        <v>33</v>
      </c>
    </row>
    <row r="11" spans="1:16" ht="12.75" customHeight="1" x14ac:dyDescent="0.2">
      <c r="A11" s="38" t="s">
        <v>1064</v>
      </c>
      <c r="B11" s="39">
        <f t="shared" si="0"/>
        <v>809</v>
      </c>
      <c r="C11" s="48">
        <f t="shared" si="1"/>
        <v>1062</v>
      </c>
      <c r="D11" s="40" t="str">
        <f t="shared" si="2"/>
        <v>LL10</v>
      </c>
      <c r="E11" s="40" t="str">
        <f t="shared" si="3"/>
        <v>1</v>
      </c>
      <c r="F11" s="40" t="str">
        <f t="shared" si="4"/>
        <v>1</v>
      </c>
      <c r="G11" s="40">
        <f t="shared" si="5"/>
        <v>0</v>
      </c>
      <c r="H11" s="40" t="str">
        <f t="shared" si="6"/>
        <v>03</v>
      </c>
      <c r="K11" s="27" t="s">
        <v>31</v>
      </c>
      <c r="L11" s="12">
        <v>0</v>
      </c>
      <c r="M11" s="12">
        <f t="shared" ref="M11:M21" si="7">ROUNDUP(L11*$P$1,0)</f>
        <v>0</v>
      </c>
    </row>
    <row r="12" spans="1:16" ht="12.75" customHeight="1" x14ac:dyDescent="0.2">
      <c r="A12" s="38" t="s">
        <v>990</v>
      </c>
      <c r="B12" s="39">
        <f t="shared" si="0"/>
        <v>809</v>
      </c>
      <c r="C12" s="48">
        <f t="shared" si="1"/>
        <v>1062</v>
      </c>
      <c r="D12" s="40" t="str">
        <f t="shared" si="2"/>
        <v>LL10</v>
      </c>
      <c r="E12" s="40" t="str">
        <f t="shared" si="3"/>
        <v>1</v>
      </c>
      <c r="F12" s="40" t="str">
        <f t="shared" si="4"/>
        <v>1</v>
      </c>
      <c r="G12" s="40">
        <f t="shared" si="5"/>
        <v>0</v>
      </c>
      <c r="H12" s="40" t="str">
        <f t="shared" si="6"/>
        <v>03</v>
      </c>
      <c r="K12" s="27" t="s">
        <v>23</v>
      </c>
      <c r="L12" s="12">
        <v>0</v>
      </c>
      <c r="M12" s="12">
        <f t="shared" si="7"/>
        <v>0</v>
      </c>
    </row>
    <row r="13" spans="1:16" ht="12.75" customHeight="1" x14ac:dyDescent="0.2">
      <c r="A13" s="38" t="s">
        <v>1065</v>
      </c>
      <c r="B13" s="39">
        <f t="shared" si="0"/>
        <v>784</v>
      </c>
      <c r="C13" s="48">
        <f t="shared" si="1"/>
        <v>1029</v>
      </c>
      <c r="D13" s="40" t="str">
        <f t="shared" si="2"/>
        <v>LL10</v>
      </c>
      <c r="E13" s="40" t="str">
        <f t="shared" si="3"/>
        <v>1</v>
      </c>
      <c r="F13" s="40" t="str">
        <f t="shared" si="4"/>
        <v>1</v>
      </c>
      <c r="G13" s="40">
        <f t="shared" si="5"/>
        <v>0</v>
      </c>
      <c r="H13" s="40" t="str">
        <f t="shared" si="6"/>
        <v>05</v>
      </c>
      <c r="K13" s="27" t="s">
        <v>27</v>
      </c>
      <c r="L13" s="12">
        <v>25</v>
      </c>
      <c r="M13" s="12">
        <f t="shared" si="7"/>
        <v>33</v>
      </c>
    </row>
    <row r="14" spans="1:16" ht="12.75" customHeight="1" x14ac:dyDescent="0.2">
      <c r="A14" s="38" t="s">
        <v>1066</v>
      </c>
      <c r="B14" s="39">
        <f t="shared" si="0"/>
        <v>784</v>
      </c>
      <c r="C14" s="48">
        <f t="shared" si="1"/>
        <v>1029</v>
      </c>
      <c r="D14" s="40" t="str">
        <f t="shared" si="2"/>
        <v>LL10</v>
      </c>
      <c r="E14" s="40" t="str">
        <f t="shared" si="3"/>
        <v>1</v>
      </c>
      <c r="F14" s="40" t="str">
        <f t="shared" si="4"/>
        <v>1</v>
      </c>
      <c r="G14" s="40">
        <f t="shared" si="5"/>
        <v>0</v>
      </c>
      <c r="H14" s="40" t="str">
        <f t="shared" si="6"/>
        <v>05</v>
      </c>
      <c r="K14" s="12"/>
      <c r="L14" s="12"/>
      <c r="M14" s="12"/>
    </row>
    <row r="15" spans="1:16" ht="12.75" customHeight="1" x14ac:dyDescent="0.2">
      <c r="A15" s="41" t="s">
        <v>991</v>
      </c>
      <c r="B15" s="60">
        <f t="shared" si="0"/>
        <v>784</v>
      </c>
      <c r="C15" s="48">
        <f t="shared" si="1"/>
        <v>1029</v>
      </c>
      <c r="D15" s="57" t="str">
        <f t="shared" si="2"/>
        <v>LL10</v>
      </c>
      <c r="E15" s="57" t="str">
        <f t="shared" si="3"/>
        <v>1</v>
      </c>
      <c r="F15" s="57" t="str">
        <f t="shared" si="4"/>
        <v>1</v>
      </c>
      <c r="G15" s="57">
        <f t="shared" si="5"/>
        <v>0</v>
      </c>
      <c r="H15" s="57" t="str">
        <f t="shared" si="6"/>
        <v>05</v>
      </c>
      <c r="K15" s="12"/>
      <c r="L15" s="12"/>
      <c r="M15" s="12"/>
    </row>
    <row r="16" spans="1:16" ht="12.75" customHeight="1" x14ac:dyDescent="0.2">
      <c r="A16" s="41" t="s">
        <v>1067</v>
      </c>
      <c r="B16" s="60">
        <f t="shared" si="0"/>
        <v>784</v>
      </c>
      <c r="C16" s="48">
        <f t="shared" si="1"/>
        <v>1029</v>
      </c>
      <c r="D16" s="57" t="str">
        <f t="shared" si="2"/>
        <v>LL10</v>
      </c>
      <c r="E16" s="57" t="str">
        <f t="shared" si="3"/>
        <v>1</v>
      </c>
      <c r="F16" s="57" t="str">
        <f t="shared" si="4"/>
        <v>1</v>
      </c>
      <c r="G16" s="57">
        <f t="shared" si="5"/>
        <v>0</v>
      </c>
      <c r="H16" s="57" t="str">
        <f t="shared" si="6"/>
        <v>26</v>
      </c>
      <c r="K16" s="26" t="s">
        <v>815</v>
      </c>
      <c r="L16" s="26" t="s">
        <v>2057</v>
      </c>
      <c r="M16" s="26" t="s">
        <v>2052</v>
      </c>
    </row>
    <row r="17" spans="1:13" ht="12.75" customHeight="1" x14ac:dyDescent="0.2">
      <c r="A17" s="41" t="s">
        <v>992</v>
      </c>
      <c r="B17" s="60">
        <f t="shared" si="0"/>
        <v>784</v>
      </c>
      <c r="C17" s="48">
        <f t="shared" si="1"/>
        <v>1029</v>
      </c>
      <c r="D17" s="57" t="str">
        <f t="shared" si="2"/>
        <v>LL10</v>
      </c>
      <c r="E17" s="57" t="str">
        <f t="shared" si="3"/>
        <v>1</v>
      </c>
      <c r="F17" s="57" t="str">
        <f t="shared" si="4"/>
        <v>1</v>
      </c>
      <c r="G17" s="57">
        <f t="shared" si="5"/>
        <v>0</v>
      </c>
      <c r="H17" s="57" t="str">
        <f t="shared" si="6"/>
        <v>26</v>
      </c>
      <c r="K17" s="27" t="s">
        <v>9</v>
      </c>
      <c r="L17" s="12">
        <v>0</v>
      </c>
      <c r="M17" s="12">
        <f t="shared" si="7"/>
        <v>0</v>
      </c>
    </row>
    <row r="18" spans="1:13" ht="12.75" customHeight="1" x14ac:dyDescent="0.2">
      <c r="A18" s="41" t="s">
        <v>2033</v>
      </c>
      <c r="B18" s="60">
        <f t="shared" si="0"/>
        <v>784</v>
      </c>
      <c r="C18" s="48">
        <f t="shared" si="1"/>
        <v>1029</v>
      </c>
      <c r="D18" s="57" t="str">
        <f t="shared" si="2"/>
        <v>LL10</v>
      </c>
      <c r="E18" s="57" t="str">
        <f t="shared" si="3"/>
        <v>1</v>
      </c>
      <c r="F18" s="57" t="str">
        <f t="shared" si="4"/>
        <v>1</v>
      </c>
      <c r="G18" s="57">
        <f t="shared" si="5"/>
        <v>0</v>
      </c>
      <c r="H18" s="57" t="str">
        <f t="shared" si="6"/>
        <v>26</v>
      </c>
      <c r="K18" s="27" t="s">
        <v>22</v>
      </c>
      <c r="L18" s="12">
        <v>70</v>
      </c>
      <c r="M18" s="12">
        <f t="shared" si="7"/>
        <v>93</v>
      </c>
    </row>
    <row r="19" spans="1:13" ht="12.75" customHeight="1" x14ac:dyDescent="0.2">
      <c r="A19" s="41" t="s">
        <v>2034</v>
      </c>
      <c r="B19" s="60">
        <f t="shared" si="0"/>
        <v>784</v>
      </c>
      <c r="C19" s="48">
        <f t="shared" si="1"/>
        <v>1029</v>
      </c>
      <c r="D19" s="57" t="str">
        <f t="shared" si="2"/>
        <v>LL10</v>
      </c>
      <c r="E19" s="57" t="str">
        <f t="shared" si="3"/>
        <v>1</v>
      </c>
      <c r="F19" s="57" t="str">
        <f t="shared" si="4"/>
        <v>1</v>
      </c>
      <c r="G19" s="57">
        <f t="shared" si="5"/>
        <v>0</v>
      </c>
      <c r="H19" s="57" t="str">
        <f t="shared" si="6"/>
        <v>26</v>
      </c>
      <c r="K19" s="27" t="s">
        <v>10</v>
      </c>
      <c r="L19" s="12">
        <v>50</v>
      </c>
      <c r="M19" s="12">
        <f t="shared" si="7"/>
        <v>66</v>
      </c>
    </row>
    <row r="20" spans="1:13" ht="12.75" customHeight="1" x14ac:dyDescent="0.2">
      <c r="A20" s="41" t="s">
        <v>987</v>
      </c>
      <c r="B20" s="60">
        <f t="shared" si="0"/>
        <v>809</v>
      </c>
      <c r="C20" s="48">
        <f t="shared" si="1"/>
        <v>1062</v>
      </c>
      <c r="D20" s="57" t="str">
        <f t="shared" si="2"/>
        <v>LL10</v>
      </c>
      <c r="E20" s="57" t="str">
        <f t="shared" si="3"/>
        <v>1</v>
      </c>
      <c r="F20" s="57" t="str">
        <f t="shared" si="4"/>
        <v>2</v>
      </c>
      <c r="G20" s="57">
        <f t="shared" si="5"/>
        <v>0</v>
      </c>
      <c r="H20" s="57" t="str">
        <f t="shared" si="6"/>
        <v>02</v>
      </c>
      <c r="K20" s="27" t="s">
        <v>11</v>
      </c>
      <c r="L20" s="12">
        <v>120</v>
      </c>
      <c r="M20" s="12">
        <f t="shared" si="7"/>
        <v>158</v>
      </c>
    </row>
    <row r="21" spans="1:13" ht="12.75" customHeight="1" x14ac:dyDescent="0.2">
      <c r="A21" s="41" t="s">
        <v>1150</v>
      </c>
      <c r="B21" s="60">
        <f t="shared" si="0"/>
        <v>809</v>
      </c>
      <c r="C21" s="48">
        <f t="shared" si="1"/>
        <v>1062</v>
      </c>
      <c r="D21" s="57" t="str">
        <f t="shared" si="2"/>
        <v>LL10</v>
      </c>
      <c r="E21" s="57" t="str">
        <f t="shared" si="3"/>
        <v>1</v>
      </c>
      <c r="F21" s="57" t="str">
        <f t="shared" si="4"/>
        <v>2</v>
      </c>
      <c r="G21" s="57">
        <f t="shared" si="5"/>
        <v>0</v>
      </c>
      <c r="H21" s="57" t="str">
        <f t="shared" si="6"/>
        <v>03</v>
      </c>
      <c r="K21" s="27" t="s">
        <v>44</v>
      </c>
      <c r="L21" s="12">
        <v>90</v>
      </c>
      <c r="M21" s="12">
        <f t="shared" si="7"/>
        <v>119</v>
      </c>
    </row>
    <row r="22" spans="1:13" ht="12.75" customHeight="1" x14ac:dyDescent="0.2">
      <c r="A22" s="41" t="s">
        <v>1151</v>
      </c>
      <c r="B22" s="60">
        <f t="shared" si="0"/>
        <v>784</v>
      </c>
      <c r="C22" s="48">
        <f t="shared" si="1"/>
        <v>1029</v>
      </c>
      <c r="D22" s="57" t="str">
        <f t="shared" si="2"/>
        <v>LL10</v>
      </c>
      <c r="E22" s="57" t="str">
        <f t="shared" si="3"/>
        <v>1</v>
      </c>
      <c r="F22" s="57" t="str">
        <f t="shared" si="4"/>
        <v>2</v>
      </c>
      <c r="G22" s="57">
        <f t="shared" si="5"/>
        <v>0</v>
      </c>
      <c r="H22" s="57" t="str">
        <f t="shared" si="6"/>
        <v>05</v>
      </c>
    </row>
    <row r="23" spans="1:13" ht="12.75" customHeight="1" x14ac:dyDescent="0.2">
      <c r="A23" s="41" t="s">
        <v>1061</v>
      </c>
      <c r="B23" s="60">
        <f t="shared" si="0"/>
        <v>784</v>
      </c>
      <c r="C23" s="48">
        <f t="shared" si="1"/>
        <v>1029</v>
      </c>
      <c r="D23" s="57" t="str">
        <f t="shared" si="2"/>
        <v>LL10</v>
      </c>
      <c r="E23" s="57" t="str">
        <f t="shared" si="3"/>
        <v>1</v>
      </c>
      <c r="F23" s="57" t="str">
        <f t="shared" si="4"/>
        <v>2</v>
      </c>
      <c r="G23" s="57">
        <f t="shared" si="5"/>
        <v>0</v>
      </c>
      <c r="H23" s="57" t="str">
        <f t="shared" si="6"/>
        <v>26</v>
      </c>
    </row>
    <row r="24" spans="1:13" ht="12.75" customHeight="1" x14ac:dyDescent="0.2">
      <c r="A24" s="41" t="s">
        <v>1165</v>
      </c>
      <c r="B24" s="60">
        <f t="shared" si="0"/>
        <v>809</v>
      </c>
      <c r="C24" s="48">
        <f t="shared" si="1"/>
        <v>1062</v>
      </c>
      <c r="D24" s="57" t="str">
        <f t="shared" si="2"/>
        <v>LL10</v>
      </c>
      <c r="E24" s="57" t="str">
        <f t="shared" si="3"/>
        <v>1</v>
      </c>
      <c r="F24" s="57" t="str">
        <f t="shared" si="4"/>
        <v>5</v>
      </c>
      <c r="G24" s="57">
        <f t="shared" si="5"/>
        <v>0</v>
      </c>
      <c r="H24" s="57" t="str">
        <f t="shared" si="6"/>
        <v>02</v>
      </c>
    </row>
    <row r="25" spans="1:13" ht="12.75" customHeight="1" x14ac:dyDescent="0.2">
      <c r="A25" s="41" t="s">
        <v>993</v>
      </c>
      <c r="B25" s="60">
        <f t="shared" si="0"/>
        <v>809</v>
      </c>
      <c r="C25" s="48">
        <f t="shared" si="1"/>
        <v>1062</v>
      </c>
      <c r="D25" s="57" t="str">
        <f t="shared" si="2"/>
        <v>LL10</v>
      </c>
      <c r="E25" s="57" t="str">
        <f t="shared" si="3"/>
        <v>1</v>
      </c>
      <c r="F25" s="57" t="str">
        <f t="shared" si="4"/>
        <v>5</v>
      </c>
      <c r="G25" s="57">
        <f t="shared" si="5"/>
        <v>0</v>
      </c>
      <c r="H25" s="57" t="str">
        <f t="shared" si="6"/>
        <v>03</v>
      </c>
    </row>
    <row r="26" spans="1:13" ht="12.75" customHeight="1" x14ac:dyDescent="0.2">
      <c r="A26" s="41" t="s">
        <v>994</v>
      </c>
      <c r="B26" s="60">
        <f t="shared" si="0"/>
        <v>784</v>
      </c>
      <c r="C26" s="48">
        <f t="shared" si="1"/>
        <v>1029</v>
      </c>
      <c r="D26" s="57" t="str">
        <f t="shared" si="2"/>
        <v>LL10</v>
      </c>
      <c r="E26" s="57" t="str">
        <f t="shared" si="3"/>
        <v>1</v>
      </c>
      <c r="F26" s="57" t="str">
        <f t="shared" si="4"/>
        <v>5</v>
      </c>
      <c r="G26" s="57">
        <f t="shared" si="5"/>
        <v>0</v>
      </c>
      <c r="H26" s="57" t="str">
        <f t="shared" si="6"/>
        <v>05</v>
      </c>
    </row>
    <row r="27" spans="1:13" ht="12.75" customHeight="1" x14ac:dyDescent="0.2">
      <c r="A27" s="41" t="s">
        <v>995</v>
      </c>
      <c r="B27" s="60">
        <f t="shared" si="0"/>
        <v>784</v>
      </c>
      <c r="C27" s="48">
        <f t="shared" si="1"/>
        <v>1029</v>
      </c>
      <c r="D27" s="57" t="str">
        <f t="shared" si="2"/>
        <v>LL10</v>
      </c>
      <c r="E27" s="57" t="str">
        <f t="shared" si="3"/>
        <v>1</v>
      </c>
      <c r="F27" s="57" t="str">
        <f t="shared" si="4"/>
        <v>5</v>
      </c>
      <c r="G27" s="57">
        <f t="shared" si="5"/>
        <v>0</v>
      </c>
      <c r="H27" s="57" t="str">
        <f t="shared" si="6"/>
        <v>26</v>
      </c>
    </row>
    <row r="28" spans="1:13" ht="12.75" customHeight="1" x14ac:dyDescent="0.2">
      <c r="A28" s="41" t="s">
        <v>1068</v>
      </c>
      <c r="B28" s="60">
        <f t="shared" si="0"/>
        <v>879</v>
      </c>
      <c r="C28" s="48">
        <f t="shared" si="1"/>
        <v>1155</v>
      </c>
      <c r="D28" s="57" t="str">
        <f t="shared" si="2"/>
        <v>LL10</v>
      </c>
      <c r="E28" s="57" t="str">
        <f t="shared" si="3"/>
        <v>2</v>
      </c>
      <c r="F28" s="57" t="str">
        <f t="shared" si="4"/>
        <v>1</v>
      </c>
      <c r="G28" s="57">
        <f t="shared" si="5"/>
        <v>1</v>
      </c>
      <c r="H28" s="57" t="str">
        <f t="shared" si="6"/>
        <v>02</v>
      </c>
    </row>
    <row r="29" spans="1:13" ht="12.75" customHeight="1" x14ac:dyDescent="0.2">
      <c r="A29" s="41" t="s">
        <v>1069</v>
      </c>
      <c r="B29" s="60">
        <f t="shared" si="0"/>
        <v>879</v>
      </c>
      <c r="C29" s="48">
        <f t="shared" si="1"/>
        <v>1155</v>
      </c>
      <c r="D29" s="57" t="str">
        <f t="shared" si="2"/>
        <v>LL10</v>
      </c>
      <c r="E29" s="57" t="str">
        <f t="shared" si="3"/>
        <v>2</v>
      </c>
      <c r="F29" s="57" t="str">
        <f t="shared" si="4"/>
        <v>1</v>
      </c>
      <c r="G29" s="57">
        <f t="shared" si="5"/>
        <v>1</v>
      </c>
      <c r="H29" s="57" t="str">
        <f t="shared" si="6"/>
        <v>03</v>
      </c>
    </row>
    <row r="30" spans="1:13" ht="12.75" customHeight="1" x14ac:dyDescent="0.2">
      <c r="A30" s="41" t="s">
        <v>996</v>
      </c>
      <c r="B30" s="60">
        <f t="shared" si="0"/>
        <v>879</v>
      </c>
      <c r="C30" s="48">
        <f t="shared" si="1"/>
        <v>1155</v>
      </c>
      <c r="D30" s="57" t="str">
        <f t="shared" si="2"/>
        <v>LL10</v>
      </c>
      <c r="E30" s="57" t="str">
        <f t="shared" si="3"/>
        <v>2</v>
      </c>
      <c r="F30" s="57" t="str">
        <f t="shared" si="4"/>
        <v>1</v>
      </c>
      <c r="G30" s="57">
        <f t="shared" si="5"/>
        <v>1</v>
      </c>
      <c r="H30" s="57" t="str">
        <f t="shared" si="6"/>
        <v>03</v>
      </c>
    </row>
    <row r="31" spans="1:13" ht="12.75" customHeight="1" x14ac:dyDescent="0.2">
      <c r="A31" s="41" t="s">
        <v>1070</v>
      </c>
      <c r="B31" s="60">
        <f t="shared" si="0"/>
        <v>854</v>
      </c>
      <c r="C31" s="48">
        <f t="shared" si="1"/>
        <v>1122</v>
      </c>
      <c r="D31" s="57" t="str">
        <f t="shared" si="2"/>
        <v>LL10</v>
      </c>
      <c r="E31" s="57" t="str">
        <f t="shared" si="3"/>
        <v>2</v>
      </c>
      <c r="F31" s="57" t="str">
        <f t="shared" si="4"/>
        <v>1</v>
      </c>
      <c r="G31" s="57">
        <f t="shared" si="5"/>
        <v>1</v>
      </c>
      <c r="H31" s="57" t="str">
        <f t="shared" si="6"/>
        <v>05</v>
      </c>
    </row>
    <row r="32" spans="1:13" ht="12.75" customHeight="1" x14ac:dyDescent="0.2">
      <c r="A32" s="41" t="s">
        <v>997</v>
      </c>
      <c r="B32" s="60">
        <f t="shared" si="0"/>
        <v>854</v>
      </c>
      <c r="C32" s="48">
        <f t="shared" si="1"/>
        <v>1122</v>
      </c>
      <c r="D32" s="57" t="str">
        <f t="shared" si="2"/>
        <v>LL10</v>
      </c>
      <c r="E32" s="57" t="str">
        <f t="shared" si="3"/>
        <v>2</v>
      </c>
      <c r="F32" s="57" t="str">
        <f t="shared" si="4"/>
        <v>1</v>
      </c>
      <c r="G32" s="57">
        <f t="shared" si="5"/>
        <v>1</v>
      </c>
      <c r="H32" s="57" t="str">
        <f t="shared" si="6"/>
        <v>05</v>
      </c>
    </row>
    <row r="33" spans="1:8" ht="12.75" customHeight="1" x14ac:dyDescent="0.2">
      <c r="A33" s="41" t="s">
        <v>1071</v>
      </c>
      <c r="B33" s="60">
        <f t="shared" si="0"/>
        <v>854</v>
      </c>
      <c r="C33" s="48">
        <f t="shared" si="1"/>
        <v>1122</v>
      </c>
      <c r="D33" s="57" t="str">
        <f t="shared" si="2"/>
        <v>LL10</v>
      </c>
      <c r="E33" s="57" t="str">
        <f t="shared" si="3"/>
        <v>2</v>
      </c>
      <c r="F33" s="57" t="str">
        <f t="shared" si="4"/>
        <v>1</v>
      </c>
      <c r="G33" s="57">
        <f t="shared" si="5"/>
        <v>1</v>
      </c>
      <c r="H33" s="57" t="str">
        <f t="shared" si="6"/>
        <v>26</v>
      </c>
    </row>
    <row r="34" spans="1:8" ht="12.75" customHeight="1" x14ac:dyDescent="0.2">
      <c r="A34" s="41" t="s">
        <v>998</v>
      </c>
      <c r="B34" s="60">
        <f t="shared" si="0"/>
        <v>854</v>
      </c>
      <c r="C34" s="48">
        <f t="shared" si="1"/>
        <v>1122</v>
      </c>
      <c r="D34" s="57" t="str">
        <f t="shared" si="2"/>
        <v>LL10</v>
      </c>
      <c r="E34" s="57" t="str">
        <f t="shared" si="3"/>
        <v>2</v>
      </c>
      <c r="F34" s="57" t="str">
        <f t="shared" si="4"/>
        <v>1</v>
      </c>
      <c r="G34" s="57">
        <f t="shared" si="5"/>
        <v>1</v>
      </c>
      <c r="H34" s="57" t="str">
        <f t="shared" si="6"/>
        <v>26</v>
      </c>
    </row>
    <row r="35" spans="1:8" ht="12.75" customHeight="1" x14ac:dyDescent="0.2">
      <c r="A35" s="41" t="s">
        <v>1072</v>
      </c>
      <c r="B35" s="60">
        <f t="shared" si="0"/>
        <v>879</v>
      </c>
      <c r="C35" s="48">
        <f t="shared" si="1"/>
        <v>1155</v>
      </c>
      <c r="D35" s="57" t="str">
        <f t="shared" si="2"/>
        <v>LL10</v>
      </c>
      <c r="E35" s="57" t="str">
        <f t="shared" si="3"/>
        <v>2</v>
      </c>
      <c r="F35" s="57" t="str">
        <f t="shared" si="4"/>
        <v>1</v>
      </c>
      <c r="G35" s="57">
        <f t="shared" si="5"/>
        <v>1</v>
      </c>
      <c r="H35" s="57" t="str">
        <f t="shared" si="6"/>
        <v>02</v>
      </c>
    </row>
    <row r="36" spans="1:8" ht="12.75" customHeight="1" x14ac:dyDescent="0.2">
      <c r="A36" s="41" t="s">
        <v>999</v>
      </c>
      <c r="B36" s="60">
        <f t="shared" si="0"/>
        <v>879</v>
      </c>
      <c r="C36" s="48">
        <f t="shared" si="1"/>
        <v>1155</v>
      </c>
      <c r="D36" s="57" t="str">
        <f t="shared" si="2"/>
        <v>LL10</v>
      </c>
      <c r="E36" s="57" t="str">
        <f t="shared" si="3"/>
        <v>2</v>
      </c>
      <c r="F36" s="57" t="str">
        <f t="shared" si="4"/>
        <v>1</v>
      </c>
      <c r="G36" s="57">
        <f t="shared" si="5"/>
        <v>1</v>
      </c>
      <c r="H36" s="57" t="str">
        <f t="shared" si="6"/>
        <v>02</v>
      </c>
    </row>
    <row r="37" spans="1:8" ht="12.75" customHeight="1" x14ac:dyDescent="0.2">
      <c r="A37" s="41" t="s">
        <v>1073</v>
      </c>
      <c r="B37" s="60">
        <f t="shared" si="0"/>
        <v>879</v>
      </c>
      <c r="C37" s="48">
        <f t="shared" si="1"/>
        <v>1155</v>
      </c>
      <c r="D37" s="57" t="str">
        <f t="shared" si="2"/>
        <v>LL10</v>
      </c>
      <c r="E37" s="57" t="str">
        <f t="shared" si="3"/>
        <v>2</v>
      </c>
      <c r="F37" s="57" t="str">
        <f t="shared" si="4"/>
        <v>1</v>
      </c>
      <c r="G37" s="57">
        <f t="shared" si="5"/>
        <v>1</v>
      </c>
      <c r="H37" s="57" t="str">
        <f t="shared" si="6"/>
        <v>03</v>
      </c>
    </row>
    <row r="38" spans="1:8" ht="12.75" customHeight="1" x14ac:dyDescent="0.2">
      <c r="A38" s="41" t="s">
        <v>1074</v>
      </c>
      <c r="B38" s="60">
        <f t="shared" si="0"/>
        <v>879</v>
      </c>
      <c r="C38" s="48">
        <f t="shared" si="1"/>
        <v>1155</v>
      </c>
      <c r="D38" s="57" t="str">
        <f t="shared" si="2"/>
        <v>LL10</v>
      </c>
      <c r="E38" s="57" t="str">
        <f t="shared" si="3"/>
        <v>2</v>
      </c>
      <c r="F38" s="57" t="str">
        <f t="shared" si="4"/>
        <v>1</v>
      </c>
      <c r="G38" s="57">
        <f t="shared" si="5"/>
        <v>1</v>
      </c>
      <c r="H38" s="57" t="str">
        <f t="shared" si="6"/>
        <v>03</v>
      </c>
    </row>
    <row r="39" spans="1:8" ht="12.75" customHeight="1" x14ac:dyDescent="0.2">
      <c r="A39" s="41" t="s">
        <v>1000</v>
      </c>
      <c r="B39" s="60">
        <f t="shared" si="0"/>
        <v>879</v>
      </c>
      <c r="C39" s="48">
        <f t="shared" si="1"/>
        <v>1155</v>
      </c>
      <c r="D39" s="57" t="str">
        <f t="shared" si="2"/>
        <v>LL10</v>
      </c>
      <c r="E39" s="57" t="str">
        <f t="shared" si="3"/>
        <v>2</v>
      </c>
      <c r="F39" s="57" t="str">
        <f t="shared" si="4"/>
        <v>1</v>
      </c>
      <c r="G39" s="57">
        <f t="shared" si="5"/>
        <v>1</v>
      </c>
      <c r="H39" s="57" t="str">
        <f t="shared" si="6"/>
        <v>03</v>
      </c>
    </row>
    <row r="40" spans="1:8" ht="12.75" customHeight="1" x14ac:dyDescent="0.2">
      <c r="A40" s="41" t="s">
        <v>1075</v>
      </c>
      <c r="B40" s="60">
        <f t="shared" si="0"/>
        <v>854</v>
      </c>
      <c r="C40" s="48">
        <f t="shared" si="1"/>
        <v>1122</v>
      </c>
      <c r="D40" s="57" t="str">
        <f t="shared" si="2"/>
        <v>LL10</v>
      </c>
      <c r="E40" s="57" t="str">
        <f t="shared" si="3"/>
        <v>2</v>
      </c>
      <c r="F40" s="57" t="str">
        <f t="shared" si="4"/>
        <v>1</v>
      </c>
      <c r="G40" s="57">
        <f t="shared" si="5"/>
        <v>1</v>
      </c>
      <c r="H40" s="57" t="str">
        <f t="shared" si="6"/>
        <v>05</v>
      </c>
    </row>
    <row r="41" spans="1:8" ht="12.75" customHeight="1" x14ac:dyDescent="0.2">
      <c r="A41" s="41" t="s">
        <v>1001</v>
      </c>
      <c r="B41" s="60">
        <f t="shared" si="0"/>
        <v>854</v>
      </c>
      <c r="C41" s="48">
        <f t="shared" si="1"/>
        <v>1122</v>
      </c>
      <c r="D41" s="57" t="str">
        <f t="shared" si="2"/>
        <v>LL10</v>
      </c>
      <c r="E41" s="57" t="str">
        <f t="shared" si="3"/>
        <v>2</v>
      </c>
      <c r="F41" s="57" t="str">
        <f t="shared" si="4"/>
        <v>1</v>
      </c>
      <c r="G41" s="57">
        <f t="shared" si="5"/>
        <v>1</v>
      </c>
      <c r="H41" s="57" t="str">
        <f t="shared" si="6"/>
        <v>05</v>
      </c>
    </row>
    <row r="42" spans="1:8" ht="12.75" customHeight="1" x14ac:dyDescent="0.2">
      <c r="A42" s="41" t="s">
        <v>1076</v>
      </c>
      <c r="B42" s="60">
        <f t="shared" si="0"/>
        <v>854</v>
      </c>
      <c r="C42" s="48">
        <f t="shared" si="1"/>
        <v>1122</v>
      </c>
      <c r="D42" s="57" t="str">
        <f t="shared" si="2"/>
        <v>LL10</v>
      </c>
      <c r="E42" s="57" t="str">
        <f t="shared" si="3"/>
        <v>2</v>
      </c>
      <c r="F42" s="57" t="str">
        <f t="shared" si="4"/>
        <v>1</v>
      </c>
      <c r="G42" s="57">
        <f t="shared" si="5"/>
        <v>1</v>
      </c>
      <c r="H42" s="57" t="str">
        <f t="shared" si="6"/>
        <v>26</v>
      </c>
    </row>
    <row r="43" spans="1:8" ht="12.75" customHeight="1" x14ac:dyDescent="0.2">
      <c r="A43" s="41" t="s">
        <v>1002</v>
      </c>
      <c r="B43" s="60">
        <f t="shared" si="0"/>
        <v>854</v>
      </c>
      <c r="C43" s="48">
        <f t="shared" si="1"/>
        <v>1122</v>
      </c>
      <c r="D43" s="57" t="str">
        <f t="shared" si="2"/>
        <v>LL10</v>
      </c>
      <c r="E43" s="57" t="str">
        <f t="shared" si="3"/>
        <v>2</v>
      </c>
      <c r="F43" s="57" t="str">
        <f t="shared" si="4"/>
        <v>1</v>
      </c>
      <c r="G43" s="57">
        <f t="shared" si="5"/>
        <v>1</v>
      </c>
      <c r="H43" s="57" t="str">
        <f t="shared" si="6"/>
        <v>26</v>
      </c>
    </row>
    <row r="44" spans="1:8" ht="12.75" customHeight="1" x14ac:dyDescent="0.2">
      <c r="A44" s="41" t="s">
        <v>1077</v>
      </c>
      <c r="B44" s="60">
        <f t="shared" si="0"/>
        <v>879</v>
      </c>
      <c r="C44" s="48">
        <f t="shared" si="1"/>
        <v>1155</v>
      </c>
      <c r="D44" s="57" t="str">
        <f t="shared" si="2"/>
        <v>LL10</v>
      </c>
      <c r="E44" s="57" t="str">
        <f t="shared" si="3"/>
        <v>2</v>
      </c>
      <c r="F44" s="57" t="str">
        <f t="shared" si="4"/>
        <v>1</v>
      </c>
      <c r="G44" s="57">
        <f t="shared" si="5"/>
        <v>1</v>
      </c>
      <c r="H44" s="57" t="str">
        <f t="shared" si="6"/>
        <v>02</v>
      </c>
    </row>
    <row r="45" spans="1:8" ht="12.75" customHeight="1" x14ac:dyDescent="0.2">
      <c r="A45" s="41" t="s">
        <v>1003</v>
      </c>
      <c r="B45" s="60">
        <f t="shared" si="0"/>
        <v>879</v>
      </c>
      <c r="C45" s="48">
        <f t="shared" si="1"/>
        <v>1155</v>
      </c>
      <c r="D45" s="57" t="str">
        <f t="shared" si="2"/>
        <v>LL10</v>
      </c>
      <c r="E45" s="57" t="str">
        <f t="shared" si="3"/>
        <v>2</v>
      </c>
      <c r="F45" s="57" t="str">
        <f t="shared" si="4"/>
        <v>1</v>
      </c>
      <c r="G45" s="57">
        <f t="shared" si="5"/>
        <v>1</v>
      </c>
      <c r="H45" s="57" t="str">
        <f t="shared" si="6"/>
        <v>02</v>
      </c>
    </row>
    <row r="46" spans="1:8" ht="12.75" customHeight="1" x14ac:dyDescent="0.2">
      <c r="A46" s="41" t="s">
        <v>1078</v>
      </c>
      <c r="B46" s="60">
        <f t="shared" si="0"/>
        <v>879</v>
      </c>
      <c r="C46" s="48">
        <f t="shared" si="1"/>
        <v>1155</v>
      </c>
      <c r="D46" s="57" t="str">
        <f t="shared" si="2"/>
        <v>LL10</v>
      </c>
      <c r="E46" s="57" t="str">
        <f t="shared" si="3"/>
        <v>2</v>
      </c>
      <c r="F46" s="57" t="str">
        <f t="shared" si="4"/>
        <v>1</v>
      </c>
      <c r="G46" s="57">
        <f t="shared" si="5"/>
        <v>1</v>
      </c>
      <c r="H46" s="57" t="str">
        <f t="shared" si="6"/>
        <v>03</v>
      </c>
    </row>
    <row r="47" spans="1:8" ht="12.75" customHeight="1" x14ac:dyDescent="0.2">
      <c r="A47" s="41" t="s">
        <v>1004</v>
      </c>
      <c r="B47" s="60">
        <f t="shared" si="0"/>
        <v>879</v>
      </c>
      <c r="C47" s="48">
        <f t="shared" si="1"/>
        <v>1155</v>
      </c>
      <c r="D47" s="57" t="str">
        <f t="shared" si="2"/>
        <v>LL10</v>
      </c>
      <c r="E47" s="57" t="str">
        <f t="shared" si="3"/>
        <v>2</v>
      </c>
      <c r="F47" s="57" t="str">
        <f t="shared" si="4"/>
        <v>1</v>
      </c>
      <c r="G47" s="57">
        <f t="shared" si="5"/>
        <v>1</v>
      </c>
      <c r="H47" s="57" t="str">
        <f t="shared" si="6"/>
        <v>03</v>
      </c>
    </row>
    <row r="48" spans="1:8" ht="12.75" customHeight="1" x14ac:dyDescent="0.2">
      <c r="A48" s="41" t="s">
        <v>1079</v>
      </c>
      <c r="B48" s="60">
        <f t="shared" si="0"/>
        <v>854</v>
      </c>
      <c r="C48" s="48">
        <f t="shared" si="1"/>
        <v>1122</v>
      </c>
      <c r="D48" s="57" t="str">
        <f t="shared" si="2"/>
        <v>LL10</v>
      </c>
      <c r="E48" s="57" t="str">
        <f t="shared" si="3"/>
        <v>2</v>
      </c>
      <c r="F48" s="57" t="str">
        <f t="shared" si="4"/>
        <v>1</v>
      </c>
      <c r="G48" s="57">
        <f t="shared" si="5"/>
        <v>1</v>
      </c>
      <c r="H48" s="57" t="str">
        <f t="shared" si="6"/>
        <v>05</v>
      </c>
    </row>
    <row r="49" spans="1:8" ht="12.75" customHeight="1" x14ac:dyDescent="0.2">
      <c r="A49" s="41" t="s">
        <v>1005</v>
      </c>
      <c r="B49" s="60">
        <f t="shared" si="0"/>
        <v>854</v>
      </c>
      <c r="C49" s="48">
        <f t="shared" si="1"/>
        <v>1122</v>
      </c>
      <c r="D49" s="57" t="str">
        <f t="shared" si="2"/>
        <v>LL10</v>
      </c>
      <c r="E49" s="57" t="str">
        <f t="shared" si="3"/>
        <v>2</v>
      </c>
      <c r="F49" s="57" t="str">
        <f t="shared" si="4"/>
        <v>1</v>
      </c>
      <c r="G49" s="57">
        <f t="shared" si="5"/>
        <v>1</v>
      </c>
      <c r="H49" s="57" t="str">
        <f t="shared" si="6"/>
        <v>05</v>
      </c>
    </row>
    <row r="50" spans="1:8" ht="12.75" customHeight="1" x14ac:dyDescent="0.2">
      <c r="A50" s="41" t="s">
        <v>1080</v>
      </c>
      <c r="B50" s="60">
        <f t="shared" si="0"/>
        <v>854</v>
      </c>
      <c r="C50" s="48">
        <f t="shared" si="1"/>
        <v>1122</v>
      </c>
      <c r="D50" s="57" t="str">
        <f t="shared" si="2"/>
        <v>LL10</v>
      </c>
      <c r="E50" s="57" t="str">
        <f t="shared" si="3"/>
        <v>2</v>
      </c>
      <c r="F50" s="57" t="str">
        <f t="shared" si="4"/>
        <v>1</v>
      </c>
      <c r="G50" s="57">
        <f t="shared" si="5"/>
        <v>1</v>
      </c>
      <c r="H50" s="57" t="str">
        <f t="shared" si="6"/>
        <v>26</v>
      </c>
    </row>
    <row r="51" spans="1:8" ht="12.75" customHeight="1" x14ac:dyDescent="0.2">
      <c r="A51" s="41" t="s">
        <v>1006</v>
      </c>
      <c r="B51" s="60">
        <f t="shared" si="0"/>
        <v>854</v>
      </c>
      <c r="C51" s="48">
        <f t="shared" si="1"/>
        <v>1122</v>
      </c>
      <c r="D51" s="57" t="str">
        <f t="shared" si="2"/>
        <v>LL10</v>
      </c>
      <c r="E51" s="57" t="str">
        <f t="shared" si="3"/>
        <v>2</v>
      </c>
      <c r="F51" s="57" t="str">
        <f t="shared" si="4"/>
        <v>1</v>
      </c>
      <c r="G51" s="57">
        <f t="shared" si="5"/>
        <v>1</v>
      </c>
      <c r="H51" s="57" t="str">
        <f t="shared" si="6"/>
        <v>26</v>
      </c>
    </row>
    <row r="52" spans="1:8" ht="12.75" customHeight="1" x14ac:dyDescent="0.2">
      <c r="A52" s="41" t="s">
        <v>1081</v>
      </c>
      <c r="B52" s="60">
        <f t="shared" si="0"/>
        <v>879</v>
      </c>
      <c r="C52" s="48">
        <f t="shared" si="1"/>
        <v>1155</v>
      </c>
      <c r="D52" s="57" t="str">
        <f t="shared" si="2"/>
        <v>LL10</v>
      </c>
      <c r="E52" s="57" t="str">
        <f t="shared" si="3"/>
        <v>2</v>
      </c>
      <c r="F52" s="57" t="str">
        <f t="shared" si="4"/>
        <v>1</v>
      </c>
      <c r="G52" s="57">
        <f t="shared" si="5"/>
        <v>1</v>
      </c>
      <c r="H52" s="57" t="str">
        <f t="shared" si="6"/>
        <v>02</v>
      </c>
    </row>
    <row r="53" spans="1:8" ht="12.75" customHeight="1" x14ac:dyDescent="0.2">
      <c r="A53" s="41" t="s">
        <v>1007</v>
      </c>
      <c r="B53" s="60">
        <f t="shared" si="0"/>
        <v>879</v>
      </c>
      <c r="C53" s="48">
        <f t="shared" si="1"/>
        <v>1155</v>
      </c>
      <c r="D53" s="57" t="str">
        <f t="shared" si="2"/>
        <v>LL10</v>
      </c>
      <c r="E53" s="57" t="str">
        <f t="shared" si="3"/>
        <v>2</v>
      </c>
      <c r="F53" s="57" t="str">
        <f t="shared" si="4"/>
        <v>1</v>
      </c>
      <c r="G53" s="57">
        <f t="shared" si="5"/>
        <v>1</v>
      </c>
      <c r="H53" s="57" t="str">
        <f t="shared" si="6"/>
        <v>02</v>
      </c>
    </row>
    <row r="54" spans="1:8" ht="12.75" customHeight="1" x14ac:dyDescent="0.2">
      <c r="A54" s="41" t="s">
        <v>1082</v>
      </c>
      <c r="B54" s="60">
        <f t="shared" si="0"/>
        <v>879</v>
      </c>
      <c r="C54" s="48">
        <f t="shared" si="1"/>
        <v>1155</v>
      </c>
      <c r="D54" s="57" t="str">
        <f t="shared" si="2"/>
        <v>LL10</v>
      </c>
      <c r="E54" s="57" t="str">
        <f t="shared" si="3"/>
        <v>2</v>
      </c>
      <c r="F54" s="57" t="str">
        <f t="shared" si="4"/>
        <v>1</v>
      </c>
      <c r="G54" s="57">
        <f t="shared" si="5"/>
        <v>1</v>
      </c>
      <c r="H54" s="57" t="str">
        <f t="shared" si="6"/>
        <v>03</v>
      </c>
    </row>
    <row r="55" spans="1:8" ht="12.75" customHeight="1" x14ac:dyDescent="0.2">
      <c r="A55" s="41" t="s">
        <v>1008</v>
      </c>
      <c r="B55" s="60">
        <f t="shared" si="0"/>
        <v>879</v>
      </c>
      <c r="C55" s="48">
        <f t="shared" si="1"/>
        <v>1155</v>
      </c>
      <c r="D55" s="57" t="str">
        <f t="shared" si="2"/>
        <v>LL10</v>
      </c>
      <c r="E55" s="57" t="str">
        <f t="shared" si="3"/>
        <v>2</v>
      </c>
      <c r="F55" s="57" t="str">
        <f t="shared" si="4"/>
        <v>1</v>
      </c>
      <c r="G55" s="57">
        <f t="shared" si="5"/>
        <v>1</v>
      </c>
      <c r="H55" s="57" t="str">
        <f t="shared" si="6"/>
        <v>03</v>
      </c>
    </row>
    <row r="56" spans="1:8" ht="12.75" customHeight="1" x14ac:dyDescent="0.2">
      <c r="A56" s="41" t="s">
        <v>1083</v>
      </c>
      <c r="B56" s="60">
        <f t="shared" si="0"/>
        <v>854</v>
      </c>
      <c r="C56" s="48">
        <f t="shared" si="1"/>
        <v>1122</v>
      </c>
      <c r="D56" s="57" t="str">
        <f t="shared" si="2"/>
        <v>LL10</v>
      </c>
      <c r="E56" s="57" t="str">
        <f t="shared" si="3"/>
        <v>2</v>
      </c>
      <c r="F56" s="57" t="str">
        <f t="shared" si="4"/>
        <v>1</v>
      </c>
      <c r="G56" s="57">
        <f t="shared" si="5"/>
        <v>1</v>
      </c>
      <c r="H56" s="57" t="str">
        <f t="shared" si="6"/>
        <v>05</v>
      </c>
    </row>
    <row r="57" spans="1:8" ht="12.75" customHeight="1" x14ac:dyDescent="0.2">
      <c r="A57" s="41" t="s">
        <v>1009</v>
      </c>
      <c r="B57" s="60">
        <f t="shared" si="0"/>
        <v>854</v>
      </c>
      <c r="C57" s="48">
        <f t="shared" si="1"/>
        <v>1122</v>
      </c>
      <c r="D57" s="57" t="str">
        <f t="shared" si="2"/>
        <v>LL10</v>
      </c>
      <c r="E57" s="57" t="str">
        <f t="shared" si="3"/>
        <v>2</v>
      </c>
      <c r="F57" s="57" t="str">
        <f t="shared" si="4"/>
        <v>1</v>
      </c>
      <c r="G57" s="57">
        <f t="shared" si="5"/>
        <v>1</v>
      </c>
      <c r="H57" s="57" t="str">
        <f t="shared" si="6"/>
        <v>05</v>
      </c>
    </row>
    <row r="58" spans="1:8" ht="12.75" customHeight="1" x14ac:dyDescent="0.2">
      <c r="A58" s="41" t="s">
        <v>1084</v>
      </c>
      <c r="B58" s="60">
        <f t="shared" si="0"/>
        <v>854</v>
      </c>
      <c r="C58" s="48">
        <f t="shared" si="1"/>
        <v>1122</v>
      </c>
      <c r="D58" s="57" t="str">
        <f t="shared" si="2"/>
        <v>LL10</v>
      </c>
      <c r="E58" s="57" t="str">
        <f t="shared" si="3"/>
        <v>2</v>
      </c>
      <c r="F58" s="57" t="str">
        <f t="shared" si="4"/>
        <v>1</v>
      </c>
      <c r="G58" s="57">
        <f t="shared" si="5"/>
        <v>1</v>
      </c>
      <c r="H58" s="57" t="str">
        <f t="shared" si="6"/>
        <v>26</v>
      </c>
    </row>
    <row r="59" spans="1:8" ht="12.75" customHeight="1" x14ac:dyDescent="0.2">
      <c r="A59" s="41" t="s">
        <v>1010</v>
      </c>
      <c r="B59" s="60">
        <f t="shared" si="0"/>
        <v>854</v>
      </c>
      <c r="C59" s="48">
        <f t="shared" si="1"/>
        <v>1122</v>
      </c>
      <c r="D59" s="57" t="str">
        <f t="shared" si="2"/>
        <v>LL10</v>
      </c>
      <c r="E59" s="57" t="str">
        <f t="shared" si="3"/>
        <v>2</v>
      </c>
      <c r="F59" s="57" t="str">
        <f t="shared" si="4"/>
        <v>1</v>
      </c>
      <c r="G59" s="57">
        <f t="shared" si="5"/>
        <v>1</v>
      </c>
      <c r="H59" s="57" t="str">
        <f t="shared" si="6"/>
        <v>26</v>
      </c>
    </row>
    <row r="60" spans="1:8" ht="12.75" customHeight="1" x14ac:dyDescent="0.2">
      <c r="A60" s="41" t="s">
        <v>1085</v>
      </c>
      <c r="B60" s="60">
        <f t="shared" si="0"/>
        <v>879</v>
      </c>
      <c r="C60" s="48">
        <f t="shared" si="1"/>
        <v>1155</v>
      </c>
      <c r="D60" s="57" t="str">
        <f t="shared" si="2"/>
        <v>LL10</v>
      </c>
      <c r="E60" s="57" t="str">
        <f t="shared" si="3"/>
        <v>2</v>
      </c>
      <c r="F60" s="57" t="str">
        <f t="shared" si="4"/>
        <v>1</v>
      </c>
      <c r="G60" s="57">
        <f t="shared" si="5"/>
        <v>1</v>
      </c>
      <c r="H60" s="57" t="str">
        <f t="shared" si="6"/>
        <v>02</v>
      </c>
    </row>
    <row r="61" spans="1:8" ht="12.75" customHeight="1" x14ac:dyDescent="0.2">
      <c r="A61" s="41" t="s">
        <v>1011</v>
      </c>
      <c r="B61" s="60">
        <f t="shared" si="0"/>
        <v>879</v>
      </c>
      <c r="C61" s="48">
        <f t="shared" si="1"/>
        <v>1155</v>
      </c>
      <c r="D61" s="57" t="str">
        <f t="shared" si="2"/>
        <v>LL10</v>
      </c>
      <c r="E61" s="57" t="str">
        <f t="shared" si="3"/>
        <v>2</v>
      </c>
      <c r="F61" s="57" t="str">
        <f t="shared" si="4"/>
        <v>1</v>
      </c>
      <c r="G61" s="57">
        <f t="shared" si="5"/>
        <v>1</v>
      </c>
      <c r="H61" s="57" t="str">
        <f t="shared" si="6"/>
        <v>02</v>
      </c>
    </row>
    <row r="62" spans="1:8" ht="12.75" customHeight="1" x14ac:dyDescent="0.2">
      <c r="A62" s="41" t="s">
        <v>1086</v>
      </c>
      <c r="B62" s="60">
        <f t="shared" si="0"/>
        <v>879</v>
      </c>
      <c r="C62" s="48">
        <f t="shared" si="1"/>
        <v>1155</v>
      </c>
      <c r="D62" s="57" t="str">
        <f t="shared" si="2"/>
        <v>LL10</v>
      </c>
      <c r="E62" s="57" t="str">
        <f t="shared" si="3"/>
        <v>2</v>
      </c>
      <c r="F62" s="57" t="str">
        <f t="shared" si="4"/>
        <v>1</v>
      </c>
      <c r="G62" s="57">
        <f t="shared" si="5"/>
        <v>1</v>
      </c>
      <c r="H62" s="57" t="str">
        <f t="shared" si="6"/>
        <v>03</v>
      </c>
    </row>
    <row r="63" spans="1:8" ht="12.75" customHeight="1" x14ac:dyDescent="0.2">
      <c r="A63" s="41" t="s">
        <v>1012</v>
      </c>
      <c r="B63" s="60">
        <f t="shared" si="0"/>
        <v>879</v>
      </c>
      <c r="C63" s="48">
        <f t="shared" si="1"/>
        <v>1155</v>
      </c>
      <c r="D63" s="57" t="str">
        <f t="shared" si="2"/>
        <v>LL10</v>
      </c>
      <c r="E63" s="57" t="str">
        <f t="shared" si="3"/>
        <v>2</v>
      </c>
      <c r="F63" s="57" t="str">
        <f t="shared" si="4"/>
        <v>1</v>
      </c>
      <c r="G63" s="57">
        <f t="shared" si="5"/>
        <v>1</v>
      </c>
      <c r="H63" s="57" t="str">
        <f t="shared" si="6"/>
        <v>03</v>
      </c>
    </row>
    <row r="64" spans="1:8" ht="12.75" customHeight="1" x14ac:dyDescent="0.2">
      <c r="A64" s="41" t="s">
        <v>1087</v>
      </c>
      <c r="B64" s="60">
        <f t="shared" si="0"/>
        <v>854</v>
      </c>
      <c r="C64" s="48">
        <f t="shared" si="1"/>
        <v>1122</v>
      </c>
      <c r="D64" s="57" t="str">
        <f t="shared" si="2"/>
        <v>LL10</v>
      </c>
      <c r="E64" s="57" t="str">
        <f t="shared" si="3"/>
        <v>2</v>
      </c>
      <c r="F64" s="57" t="str">
        <f t="shared" si="4"/>
        <v>1</v>
      </c>
      <c r="G64" s="57">
        <f t="shared" si="5"/>
        <v>1</v>
      </c>
      <c r="H64" s="57" t="str">
        <f t="shared" si="6"/>
        <v>05</v>
      </c>
    </row>
    <row r="65" spans="1:8" ht="12.75" customHeight="1" x14ac:dyDescent="0.2">
      <c r="A65" s="41" t="s">
        <v>1088</v>
      </c>
      <c r="B65" s="60">
        <f t="shared" si="0"/>
        <v>854</v>
      </c>
      <c r="C65" s="48">
        <f t="shared" si="1"/>
        <v>1122</v>
      </c>
      <c r="D65" s="57" t="str">
        <f t="shared" si="2"/>
        <v>LL10</v>
      </c>
      <c r="E65" s="57" t="str">
        <f t="shared" si="3"/>
        <v>2</v>
      </c>
      <c r="F65" s="57" t="str">
        <f t="shared" si="4"/>
        <v>1</v>
      </c>
      <c r="G65" s="57">
        <f t="shared" si="5"/>
        <v>1</v>
      </c>
      <c r="H65" s="57" t="str">
        <f t="shared" si="6"/>
        <v>05</v>
      </c>
    </row>
    <row r="66" spans="1:8" ht="12.75" customHeight="1" x14ac:dyDescent="0.2">
      <c r="A66" s="41" t="s">
        <v>1013</v>
      </c>
      <c r="B66" s="60">
        <f t="shared" si="0"/>
        <v>854</v>
      </c>
      <c r="C66" s="48">
        <f t="shared" si="1"/>
        <v>1122</v>
      </c>
      <c r="D66" s="57" t="str">
        <f t="shared" si="2"/>
        <v>LL10</v>
      </c>
      <c r="E66" s="57" t="str">
        <f t="shared" si="3"/>
        <v>2</v>
      </c>
      <c r="F66" s="57" t="str">
        <f t="shared" si="4"/>
        <v>1</v>
      </c>
      <c r="G66" s="57">
        <f t="shared" si="5"/>
        <v>1</v>
      </c>
      <c r="H66" s="57" t="str">
        <f t="shared" si="6"/>
        <v>05</v>
      </c>
    </row>
    <row r="67" spans="1:8" ht="12.75" customHeight="1" x14ac:dyDescent="0.2">
      <c r="A67" s="41" t="s">
        <v>1089</v>
      </c>
      <c r="B67" s="60">
        <f t="shared" si="0"/>
        <v>854</v>
      </c>
      <c r="C67" s="48">
        <f t="shared" si="1"/>
        <v>1122</v>
      </c>
      <c r="D67" s="57" t="str">
        <f t="shared" si="2"/>
        <v>LL10</v>
      </c>
      <c r="E67" s="57" t="str">
        <f t="shared" si="3"/>
        <v>2</v>
      </c>
      <c r="F67" s="57" t="str">
        <f t="shared" si="4"/>
        <v>1</v>
      </c>
      <c r="G67" s="57">
        <f t="shared" si="5"/>
        <v>1</v>
      </c>
      <c r="H67" s="57" t="str">
        <f t="shared" si="6"/>
        <v>26</v>
      </c>
    </row>
    <row r="68" spans="1:8" ht="12.75" customHeight="1" x14ac:dyDescent="0.2">
      <c r="A68" s="41" t="s">
        <v>1090</v>
      </c>
      <c r="B68" s="60">
        <f t="shared" si="0"/>
        <v>854</v>
      </c>
      <c r="C68" s="48">
        <f t="shared" si="1"/>
        <v>1122</v>
      </c>
      <c r="D68" s="57" t="str">
        <f t="shared" si="2"/>
        <v>LL10</v>
      </c>
      <c r="E68" s="57" t="str">
        <f t="shared" si="3"/>
        <v>2</v>
      </c>
      <c r="F68" s="57" t="str">
        <f t="shared" si="4"/>
        <v>1</v>
      </c>
      <c r="G68" s="57">
        <f t="shared" si="5"/>
        <v>1</v>
      </c>
      <c r="H68" s="57" t="str">
        <f t="shared" si="6"/>
        <v>26</v>
      </c>
    </row>
    <row r="69" spans="1:8" ht="12.75" customHeight="1" x14ac:dyDescent="0.2">
      <c r="A69" s="41" t="s">
        <v>1014</v>
      </c>
      <c r="B69" s="60">
        <f t="shared" si="0"/>
        <v>854</v>
      </c>
      <c r="C69" s="48">
        <f t="shared" si="1"/>
        <v>1122</v>
      </c>
      <c r="D69" s="57" t="str">
        <f t="shared" si="2"/>
        <v>LL10</v>
      </c>
      <c r="E69" s="57" t="str">
        <f t="shared" si="3"/>
        <v>2</v>
      </c>
      <c r="F69" s="57" t="str">
        <f t="shared" si="4"/>
        <v>1</v>
      </c>
      <c r="G69" s="57">
        <f t="shared" si="5"/>
        <v>1</v>
      </c>
      <c r="H69" s="57" t="str">
        <f t="shared" si="6"/>
        <v>26</v>
      </c>
    </row>
    <row r="70" spans="1:8" ht="12.75" customHeight="1" x14ac:dyDescent="0.2">
      <c r="A70" s="41" t="s">
        <v>1091</v>
      </c>
      <c r="B70" s="60">
        <f t="shared" si="0"/>
        <v>879</v>
      </c>
      <c r="C70" s="48">
        <f t="shared" si="1"/>
        <v>1155</v>
      </c>
      <c r="D70" s="57" t="str">
        <f t="shared" si="2"/>
        <v>LL10</v>
      </c>
      <c r="E70" s="57" t="str">
        <f t="shared" si="3"/>
        <v>2</v>
      </c>
      <c r="F70" s="57" t="str">
        <f t="shared" si="4"/>
        <v>1</v>
      </c>
      <c r="G70" s="57">
        <f t="shared" si="5"/>
        <v>1</v>
      </c>
      <c r="H70" s="57" t="str">
        <f t="shared" si="6"/>
        <v>02</v>
      </c>
    </row>
    <row r="71" spans="1:8" ht="12.75" customHeight="1" x14ac:dyDescent="0.2">
      <c r="A71" s="41" t="s">
        <v>1015</v>
      </c>
      <c r="B71" s="60">
        <f t="shared" si="0"/>
        <v>879</v>
      </c>
      <c r="C71" s="48">
        <f t="shared" si="1"/>
        <v>1155</v>
      </c>
      <c r="D71" s="57" t="str">
        <f t="shared" si="2"/>
        <v>LL10</v>
      </c>
      <c r="E71" s="57" t="str">
        <f t="shared" si="3"/>
        <v>2</v>
      </c>
      <c r="F71" s="57" t="str">
        <f t="shared" si="4"/>
        <v>1</v>
      </c>
      <c r="G71" s="57">
        <f t="shared" si="5"/>
        <v>1</v>
      </c>
      <c r="H71" s="57" t="str">
        <f t="shared" si="6"/>
        <v>02</v>
      </c>
    </row>
    <row r="72" spans="1:8" ht="12.75" customHeight="1" x14ac:dyDescent="0.2">
      <c r="A72" s="41" t="s">
        <v>1092</v>
      </c>
      <c r="B72" s="60">
        <f t="shared" si="0"/>
        <v>879</v>
      </c>
      <c r="C72" s="48">
        <f t="shared" si="1"/>
        <v>1155</v>
      </c>
      <c r="D72" s="57" t="str">
        <f t="shared" si="2"/>
        <v>LL10</v>
      </c>
      <c r="E72" s="57" t="str">
        <f t="shared" si="3"/>
        <v>2</v>
      </c>
      <c r="F72" s="57" t="str">
        <f t="shared" si="4"/>
        <v>1</v>
      </c>
      <c r="G72" s="57">
        <f t="shared" si="5"/>
        <v>1</v>
      </c>
      <c r="H72" s="57" t="str">
        <f t="shared" si="6"/>
        <v>03</v>
      </c>
    </row>
    <row r="73" spans="1:8" ht="12.75" customHeight="1" x14ac:dyDescent="0.2">
      <c r="A73" s="41" t="s">
        <v>1093</v>
      </c>
      <c r="B73" s="60">
        <f t="shared" ref="B73:B136" si="8">$B$3+VLOOKUP(E73,$K$17:$L$21,2,FALSE)+VLOOKUP(H73,$K$10:$L$15,2,FALSE)</f>
        <v>879</v>
      </c>
      <c r="C73" s="48">
        <f t="shared" ref="C73:C136" si="9">$B$4+VLOOKUP(E73,$K$17:$M$21,3,FALSE)+VLOOKUP(H73,$K$10:$M$15,3,FALSE)</f>
        <v>1155</v>
      </c>
      <c r="D73" s="57" t="str">
        <f t="shared" ref="D73:D136" si="10">TRIM(LEFT(A73,4))</f>
        <v>LL10</v>
      </c>
      <c r="E73" s="57" t="str">
        <f t="shared" ref="E73:E136" si="11">TRIM(MID(A73,5,1))</f>
        <v>2</v>
      </c>
      <c r="F73" s="57" t="str">
        <f t="shared" ref="F73:F136" si="12">TRIM(MID(A73,6,1))</f>
        <v>1</v>
      </c>
      <c r="G73" s="57">
        <f t="shared" ref="G73:G136" si="13">IF(MID(A73,7,1)="B",1,IF(MID(A73,7,1)="C",1,IF(MID(A73,7,1)="M",1,IF(MID(A73,7,1)="R",1,IF(MID(A73,7,1)="S",1,IF(MID(A73,7,1)="A",1,0))))))</f>
        <v>1</v>
      </c>
      <c r="H73" s="57" t="str">
        <f t="shared" ref="H73:H136" si="14">TRIM(MID(A73,7+G73,2))</f>
        <v>03</v>
      </c>
    </row>
    <row r="74" spans="1:8" ht="12.75" customHeight="1" x14ac:dyDescent="0.2">
      <c r="A74" s="41" t="s">
        <v>1094</v>
      </c>
      <c r="B74" s="60">
        <f t="shared" si="8"/>
        <v>879</v>
      </c>
      <c r="C74" s="48">
        <f t="shared" si="9"/>
        <v>1155</v>
      </c>
      <c r="D74" s="57" t="str">
        <f t="shared" si="10"/>
        <v>LL10</v>
      </c>
      <c r="E74" s="57" t="str">
        <f t="shared" si="11"/>
        <v>2</v>
      </c>
      <c r="F74" s="57" t="str">
        <f t="shared" si="12"/>
        <v>1</v>
      </c>
      <c r="G74" s="57">
        <f t="shared" si="13"/>
        <v>1</v>
      </c>
      <c r="H74" s="57" t="str">
        <f t="shared" si="14"/>
        <v>03</v>
      </c>
    </row>
    <row r="75" spans="1:8" ht="12.75" customHeight="1" x14ac:dyDescent="0.2">
      <c r="A75" s="41" t="s">
        <v>1016</v>
      </c>
      <c r="B75" s="60">
        <f t="shared" si="8"/>
        <v>879</v>
      </c>
      <c r="C75" s="48">
        <f t="shared" si="9"/>
        <v>1155</v>
      </c>
      <c r="D75" s="57" t="str">
        <f t="shared" si="10"/>
        <v>LL10</v>
      </c>
      <c r="E75" s="57" t="str">
        <f t="shared" si="11"/>
        <v>2</v>
      </c>
      <c r="F75" s="57" t="str">
        <f t="shared" si="12"/>
        <v>1</v>
      </c>
      <c r="G75" s="57">
        <f t="shared" si="13"/>
        <v>1</v>
      </c>
      <c r="H75" s="57" t="str">
        <f t="shared" si="14"/>
        <v>03</v>
      </c>
    </row>
    <row r="76" spans="1:8" ht="12.75" customHeight="1" x14ac:dyDescent="0.2">
      <c r="A76" s="41" t="s">
        <v>1095</v>
      </c>
      <c r="B76" s="60">
        <f t="shared" si="8"/>
        <v>854</v>
      </c>
      <c r="C76" s="48">
        <f t="shared" si="9"/>
        <v>1122</v>
      </c>
      <c r="D76" s="57" t="str">
        <f t="shared" si="10"/>
        <v>LL10</v>
      </c>
      <c r="E76" s="57" t="str">
        <f t="shared" si="11"/>
        <v>2</v>
      </c>
      <c r="F76" s="57" t="str">
        <f t="shared" si="12"/>
        <v>1</v>
      </c>
      <c r="G76" s="57">
        <f t="shared" si="13"/>
        <v>1</v>
      </c>
      <c r="H76" s="57" t="str">
        <f t="shared" si="14"/>
        <v>05</v>
      </c>
    </row>
    <row r="77" spans="1:8" ht="12.75" customHeight="1" x14ac:dyDescent="0.2">
      <c r="A77" s="41" t="s">
        <v>1096</v>
      </c>
      <c r="B77" s="60">
        <f t="shared" si="8"/>
        <v>854</v>
      </c>
      <c r="C77" s="48">
        <f t="shared" si="9"/>
        <v>1122</v>
      </c>
      <c r="D77" s="57" t="str">
        <f t="shared" si="10"/>
        <v>LL10</v>
      </c>
      <c r="E77" s="57" t="str">
        <f t="shared" si="11"/>
        <v>2</v>
      </c>
      <c r="F77" s="57" t="str">
        <f t="shared" si="12"/>
        <v>1</v>
      </c>
      <c r="G77" s="57">
        <f t="shared" si="13"/>
        <v>1</v>
      </c>
      <c r="H77" s="57" t="str">
        <f t="shared" si="14"/>
        <v>05</v>
      </c>
    </row>
    <row r="78" spans="1:8" ht="12.75" customHeight="1" x14ac:dyDescent="0.2">
      <c r="A78" s="41" t="s">
        <v>1017</v>
      </c>
      <c r="B78" s="60">
        <f t="shared" si="8"/>
        <v>854</v>
      </c>
      <c r="C78" s="48">
        <f t="shared" si="9"/>
        <v>1122</v>
      </c>
      <c r="D78" s="57" t="str">
        <f t="shared" si="10"/>
        <v>LL10</v>
      </c>
      <c r="E78" s="57" t="str">
        <f t="shared" si="11"/>
        <v>2</v>
      </c>
      <c r="F78" s="57" t="str">
        <f t="shared" si="12"/>
        <v>1</v>
      </c>
      <c r="G78" s="57">
        <f t="shared" si="13"/>
        <v>1</v>
      </c>
      <c r="H78" s="57" t="str">
        <f t="shared" si="14"/>
        <v>05</v>
      </c>
    </row>
    <row r="79" spans="1:8" ht="12.75" customHeight="1" x14ac:dyDescent="0.2">
      <c r="A79" s="41" t="s">
        <v>1097</v>
      </c>
      <c r="B79" s="60">
        <f t="shared" si="8"/>
        <v>854</v>
      </c>
      <c r="C79" s="48">
        <f t="shared" si="9"/>
        <v>1122</v>
      </c>
      <c r="D79" s="57" t="str">
        <f t="shared" si="10"/>
        <v>LL10</v>
      </c>
      <c r="E79" s="57" t="str">
        <f t="shared" si="11"/>
        <v>2</v>
      </c>
      <c r="F79" s="57" t="str">
        <f t="shared" si="12"/>
        <v>1</v>
      </c>
      <c r="G79" s="57">
        <f t="shared" si="13"/>
        <v>1</v>
      </c>
      <c r="H79" s="57" t="str">
        <f t="shared" si="14"/>
        <v>26</v>
      </c>
    </row>
    <row r="80" spans="1:8" ht="12.75" customHeight="1" x14ac:dyDescent="0.2">
      <c r="A80" s="41" t="s">
        <v>1098</v>
      </c>
      <c r="B80" s="60">
        <f t="shared" si="8"/>
        <v>854</v>
      </c>
      <c r="C80" s="48">
        <f t="shared" si="9"/>
        <v>1122</v>
      </c>
      <c r="D80" s="57" t="str">
        <f t="shared" si="10"/>
        <v>LL10</v>
      </c>
      <c r="E80" s="57" t="str">
        <f t="shared" si="11"/>
        <v>2</v>
      </c>
      <c r="F80" s="57" t="str">
        <f t="shared" si="12"/>
        <v>1</v>
      </c>
      <c r="G80" s="57">
        <f t="shared" si="13"/>
        <v>1</v>
      </c>
      <c r="H80" s="57" t="str">
        <f t="shared" si="14"/>
        <v>26</v>
      </c>
    </row>
    <row r="81" spans="1:8" ht="12.75" customHeight="1" x14ac:dyDescent="0.2">
      <c r="A81" s="41" t="s">
        <v>1018</v>
      </c>
      <c r="B81" s="60">
        <f t="shared" si="8"/>
        <v>854</v>
      </c>
      <c r="C81" s="48">
        <f t="shared" si="9"/>
        <v>1122</v>
      </c>
      <c r="D81" s="57" t="str">
        <f t="shared" si="10"/>
        <v>LL10</v>
      </c>
      <c r="E81" s="57" t="str">
        <f t="shared" si="11"/>
        <v>2</v>
      </c>
      <c r="F81" s="57" t="str">
        <f t="shared" si="12"/>
        <v>1</v>
      </c>
      <c r="G81" s="57">
        <f t="shared" si="13"/>
        <v>1</v>
      </c>
      <c r="H81" s="57" t="str">
        <f t="shared" si="14"/>
        <v>26</v>
      </c>
    </row>
    <row r="82" spans="1:8" ht="12.75" customHeight="1" x14ac:dyDescent="0.2">
      <c r="A82" s="41" t="s">
        <v>1373</v>
      </c>
      <c r="B82" s="60">
        <f t="shared" si="8"/>
        <v>879</v>
      </c>
      <c r="C82" s="48">
        <f t="shared" si="9"/>
        <v>1155</v>
      </c>
      <c r="D82" s="57" t="str">
        <f t="shared" si="10"/>
        <v>LL10</v>
      </c>
      <c r="E82" s="57" t="str">
        <f t="shared" si="11"/>
        <v>2</v>
      </c>
      <c r="F82" s="57" t="str">
        <f t="shared" si="12"/>
        <v>2</v>
      </c>
      <c r="G82" s="57">
        <f t="shared" si="13"/>
        <v>1</v>
      </c>
      <c r="H82" s="57" t="str">
        <f t="shared" si="14"/>
        <v>03</v>
      </c>
    </row>
    <row r="83" spans="1:8" ht="12.75" customHeight="1" x14ac:dyDescent="0.2">
      <c r="A83" s="41" t="s">
        <v>1375</v>
      </c>
      <c r="B83" s="60">
        <f t="shared" si="8"/>
        <v>854</v>
      </c>
      <c r="C83" s="48">
        <f t="shared" si="9"/>
        <v>1122</v>
      </c>
      <c r="D83" s="57" t="str">
        <f t="shared" si="10"/>
        <v>LL10</v>
      </c>
      <c r="E83" s="57" t="str">
        <f t="shared" si="11"/>
        <v>2</v>
      </c>
      <c r="F83" s="57" t="str">
        <f t="shared" si="12"/>
        <v>2</v>
      </c>
      <c r="G83" s="57">
        <f t="shared" si="13"/>
        <v>1</v>
      </c>
      <c r="H83" s="57" t="str">
        <f t="shared" si="14"/>
        <v>05</v>
      </c>
    </row>
    <row r="84" spans="1:8" ht="12.75" customHeight="1" x14ac:dyDescent="0.2">
      <c r="A84" s="41" t="s">
        <v>1062</v>
      </c>
      <c r="B84" s="60">
        <f t="shared" si="8"/>
        <v>854</v>
      </c>
      <c r="C84" s="48">
        <f t="shared" si="9"/>
        <v>1122</v>
      </c>
      <c r="D84" s="57" t="str">
        <f t="shared" si="10"/>
        <v>LL10</v>
      </c>
      <c r="E84" s="57" t="str">
        <f t="shared" si="11"/>
        <v>2</v>
      </c>
      <c r="F84" s="57" t="str">
        <f t="shared" si="12"/>
        <v>2</v>
      </c>
      <c r="G84" s="57">
        <f t="shared" si="13"/>
        <v>1</v>
      </c>
      <c r="H84" s="57" t="str">
        <f t="shared" si="14"/>
        <v>26</v>
      </c>
    </row>
    <row r="85" spans="1:8" ht="12.75" customHeight="1" x14ac:dyDescent="0.2">
      <c r="A85" s="41" t="s">
        <v>2035</v>
      </c>
      <c r="B85" s="60">
        <f t="shared" si="8"/>
        <v>854</v>
      </c>
      <c r="C85" s="48">
        <f t="shared" si="9"/>
        <v>1122</v>
      </c>
      <c r="D85" s="57" t="str">
        <f t="shared" si="10"/>
        <v>LL10</v>
      </c>
      <c r="E85" s="57" t="str">
        <f t="shared" si="11"/>
        <v>2</v>
      </c>
      <c r="F85" s="57" t="str">
        <f t="shared" si="12"/>
        <v>2</v>
      </c>
      <c r="G85" s="57">
        <f t="shared" si="13"/>
        <v>1</v>
      </c>
      <c r="H85" s="57" t="str">
        <f t="shared" si="14"/>
        <v>05</v>
      </c>
    </row>
    <row r="86" spans="1:8" ht="12.75" customHeight="1" x14ac:dyDescent="0.2">
      <c r="A86" s="41" t="s">
        <v>1153</v>
      </c>
      <c r="B86" s="60">
        <f t="shared" si="8"/>
        <v>854</v>
      </c>
      <c r="C86" s="48">
        <f t="shared" si="9"/>
        <v>1122</v>
      </c>
      <c r="D86" s="57" t="str">
        <f t="shared" si="10"/>
        <v>LL10</v>
      </c>
      <c r="E86" s="57" t="str">
        <f t="shared" si="11"/>
        <v>2</v>
      </c>
      <c r="F86" s="57" t="str">
        <f t="shared" si="12"/>
        <v>2</v>
      </c>
      <c r="G86" s="57">
        <f t="shared" si="13"/>
        <v>1</v>
      </c>
      <c r="H86" s="57" t="str">
        <f t="shared" si="14"/>
        <v>26</v>
      </c>
    </row>
    <row r="87" spans="1:8" ht="12.75" customHeight="1" x14ac:dyDescent="0.2">
      <c r="A87" s="41" t="s">
        <v>1381</v>
      </c>
      <c r="B87" s="60">
        <f t="shared" si="8"/>
        <v>854</v>
      </c>
      <c r="C87" s="48">
        <f t="shared" si="9"/>
        <v>1122</v>
      </c>
      <c r="D87" s="57" t="str">
        <f t="shared" si="10"/>
        <v>LL10</v>
      </c>
      <c r="E87" s="57" t="str">
        <f t="shared" si="11"/>
        <v>2</v>
      </c>
      <c r="F87" s="57" t="str">
        <f t="shared" si="12"/>
        <v>2</v>
      </c>
      <c r="G87" s="57">
        <f t="shared" si="13"/>
        <v>1</v>
      </c>
      <c r="H87" s="57" t="str">
        <f t="shared" si="14"/>
        <v>05</v>
      </c>
    </row>
    <row r="88" spans="1:8" ht="12.75" customHeight="1" x14ac:dyDescent="0.2">
      <c r="A88" s="41" t="s">
        <v>1148</v>
      </c>
      <c r="B88" s="60">
        <f t="shared" si="8"/>
        <v>854</v>
      </c>
      <c r="C88" s="48">
        <f t="shared" si="9"/>
        <v>1122</v>
      </c>
      <c r="D88" s="57" t="str">
        <f t="shared" si="10"/>
        <v>LL10</v>
      </c>
      <c r="E88" s="57" t="str">
        <f t="shared" si="11"/>
        <v>2</v>
      </c>
      <c r="F88" s="57" t="str">
        <f t="shared" si="12"/>
        <v>2</v>
      </c>
      <c r="G88" s="57">
        <f t="shared" si="13"/>
        <v>1</v>
      </c>
      <c r="H88" s="57" t="str">
        <f t="shared" si="14"/>
        <v>26</v>
      </c>
    </row>
    <row r="89" spans="1:8" ht="12.75" customHeight="1" x14ac:dyDescent="0.2">
      <c r="A89" s="41" t="s">
        <v>2036</v>
      </c>
      <c r="B89" s="60">
        <f t="shared" si="8"/>
        <v>879</v>
      </c>
      <c r="C89" s="48">
        <f t="shared" si="9"/>
        <v>1155</v>
      </c>
      <c r="D89" s="57" t="str">
        <f t="shared" si="10"/>
        <v>LL10</v>
      </c>
      <c r="E89" s="57" t="str">
        <f t="shared" si="11"/>
        <v>2</v>
      </c>
      <c r="F89" s="57" t="str">
        <f t="shared" si="12"/>
        <v>2</v>
      </c>
      <c r="G89" s="57">
        <f t="shared" si="13"/>
        <v>1</v>
      </c>
      <c r="H89" s="57" t="str">
        <f t="shared" si="14"/>
        <v>03</v>
      </c>
    </row>
    <row r="90" spans="1:8" ht="12.75" customHeight="1" x14ac:dyDescent="0.2">
      <c r="A90" s="41" t="s">
        <v>1171</v>
      </c>
      <c r="B90" s="60">
        <f t="shared" si="8"/>
        <v>854</v>
      </c>
      <c r="C90" s="48">
        <f t="shared" si="9"/>
        <v>1122</v>
      </c>
      <c r="D90" s="57" t="str">
        <f t="shared" si="10"/>
        <v>LL10</v>
      </c>
      <c r="E90" s="57" t="str">
        <f t="shared" si="11"/>
        <v>2</v>
      </c>
      <c r="F90" s="57" t="str">
        <f t="shared" si="12"/>
        <v>2</v>
      </c>
      <c r="G90" s="57">
        <f t="shared" si="13"/>
        <v>1</v>
      </c>
      <c r="H90" s="57" t="str">
        <f t="shared" si="14"/>
        <v>26</v>
      </c>
    </row>
    <row r="91" spans="1:8" ht="12.75" customHeight="1" x14ac:dyDescent="0.2">
      <c r="A91" s="41" t="s">
        <v>988</v>
      </c>
      <c r="B91" s="60">
        <f t="shared" si="8"/>
        <v>879</v>
      </c>
      <c r="C91" s="48">
        <f t="shared" si="9"/>
        <v>1155</v>
      </c>
      <c r="D91" s="57" t="str">
        <f t="shared" si="10"/>
        <v>LL10</v>
      </c>
      <c r="E91" s="57" t="str">
        <f t="shared" si="11"/>
        <v>2</v>
      </c>
      <c r="F91" s="57" t="str">
        <f t="shared" si="12"/>
        <v>2</v>
      </c>
      <c r="G91" s="57">
        <f t="shared" si="13"/>
        <v>1</v>
      </c>
      <c r="H91" s="57" t="str">
        <f t="shared" si="14"/>
        <v>03</v>
      </c>
    </row>
    <row r="92" spans="1:8" ht="12.75" customHeight="1" x14ac:dyDescent="0.2">
      <c r="A92" s="41" t="s">
        <v>1154</v>
      </c>
      <c r="B92" s="60">
        <f t="shared" si="8"/>
        <v>854</v>
      </c>
      <c r="C92" s="48">
        <f t="shared" si="9"/>
        <v>1122</v>
      </c>
      <c r="D92" s="57" t="str">
        <f t="shared" si="10"/>
        <v>LL10</v>
      </c>
      <c r="E92" s="57" t="str">
        <f t="shared" si="11"/>
        <v>2</v>
      </c>
      <c r="F92" s="57" t="str">
        <f t="shared" si="12"/>
        <v>2</v>
      </c>
      <c r="G92" s="57">
        <f t="shared" si="13"/>
        <v>1</v>
      </c>
      <c r="H92" s="57" t="str">
        <f t="shared" si="14"/>
        <v>05</v>
      </c>
    </row>
    <row r="93" spans="1:8" ht="12.75" customHeight="1" x14ac:dyDescent="0.2">
      <c r="A93" s="41" t="s">
        <v>1147</v>
      </c>
      <c r="B93" s="60">
        <f t="shared" si="8"/>
        <v>854</v>
      </c>
      <c r="C93" s="48">
        <f t="shared" si="9"/>
        <v>1122</v>
      </c>
      <c r="D93" s="57" t="str">
        <f t="shared" si="10"/>
        <v>LL10</v>
      </c>
      <c r="E93" s="57" t="str">
        <f t="shared" si="11"/>
        <v>2</v>
      </c>
      <c r="F93" s="57" t="str">
        <f t="shared" si="12"/>
        <v>2</v>
      </c>
      <c r="G93" s="57">
        <f t="shared" si="13"/>
        <v>1</v>
      </c>
      <c r="H93" s="57" t="str">
        <f t="shared" si="14"/>
        <v>26</v>
      </c>
    </row>
    <row r="94" spans="1:8" ht="12.75" customHeight="1" x14ac:dyDescent="0.2">
      <c r="A94" s="41" t="s">
        <v>1019</v>
      </c>
      <c r="B94" s="60">
        <f t="shared" si="8"/>
        <v>879</v>
      </c>
      <c r="C94" s="48">
        <f t="shared" si="9"/>
        <v>1155</v>
      </c>
      <c r="D94" s="57" t="str">
        <f t="shared" si="10"/>
        <v>LL10</v>
      </c>
      <c r="E94" s="57" t="str">
        <f t="shared" si="11"/>
        <v>2</v>
      </c>
      <c r="F94" s="57" t="str">
        <f t="shared" si="12"/>
        <v>5</v>
      </c>
      <c r="G94" s="57">
        <f t="shared" si="13"/>
        <v>1</v>
      </c>
      <c r="H94" s="57" t="str">
        <f t="shared" si="14"/>
        <v>03</v>
      </c>
    </row>
    <row r="95" spans="1:8" ht="12.75" customHeight="1" x14ac:dyDescent="0.2">
      <c r="A95" s="41" t="s">
        <v>1020</v>
      </c>
      <c r="B95" s="60">
        <f t="shared" si="8"/>
        <v>854</v>
      </c>
      <c r="C95" s="48">
        <f t="shared" si="9"/>
        <v>1122</v>
      </c>
      <c r="D95" s="57" t="str">
        <f t="shared" si="10"/>
        <v>LL10</v>
      </c>
      <c r="E95" s="57" t="str">
        <f t="shared" si="11"/>
        <v>2</v>
      </c>
      <c r="F95" s="57" t="str">
        <f t="shared" si="12"/>
        <v>5</v>
      </c>
      <c r="G95" s="57">
        <f t="shared" si="13"/>
        <v>1</v>
      </c>
      <c r="H95" s="57" t="str">
        <f t="shared" si="14"/>
        <v>05</v>
      </c>
    </row>
    <row r="96" spans="1:8" ht="12.75" customHeight="1" x14ac:dyDescent="0.2">
      <c r="A96" s="41" t="s">
        <v>1021</v>
      </c>
      <c r="B96" s="60">
        <f t="shared" si="8"/>
        <v>854</v>
      </c>
      <c r="C96" s="48">
        <f t="shared" si="9"/>
        <v>1122</v>
      </c>
      <c r="D96" s="57" t="str">
        <f t="shared" si="10"/>
        <v>LL10</v>
      </c>
      <c r="E96" s="57" t="str">
        <f t="shared" si="11"/>
        <v>2</v>
      </c>
      <c r="F96" s="57" t="str">
        <f t="shared" si="12"/>
        <v>5</v>
      </c>
      <c r="G96" s="57">
        <f t="shared" si="13"/>
        <v>1</v>
      </c>
      <c r="H96" s="57" t="str">
        <f t="shared" si="14"/>
        <v>26</v>
      </c>
    </row>
    <row r="97" spans="1:8" ht="12.75" customHeight="1" x14ac:dyDescent="0.2">
      <c r="A97" s="41" t="s">
        <v>1168</v>
      </c>
      <c r="B97" s="60">
        <f t="shared" si="8"/>
        <v>879</v>
      </c>
      <c r="C97" s="48">
        <f t="shared" si="9"/>
        <v>1155</v>
      </c>
      <c r="D97" s="57" t="str">
        <f t="shared" si="10"/>
        <v>LL10</v>
      </c>
      <c r="E97" s="57" t="str">
        <f t="shared" si="11"/>
        <v>2</v>
      </c>
      <c r="F97" s="57" t="str">
        <f t="shared" si="12"/>
        <v>5</v>
      </c>
      <c r="G97" s="57">
        <f t="shared" si="13"/>
        <v>1</v>
      </c>
      <c r="H97" s="57" t="str">
        <f t="shared" si="14"/>
        <v>02</v>
      </c>
    </row>
    <row r="98" spans="1:8" ht="12.75" customHeight="1" x14ac:dyDescent="0.2">
      <c r="A98" s="41" t="s">
        <v>1160</v>
      </c>
      <c r="B98" s="60">
        <f t="shared" si="8"/>
        <v>879</v>
      </c>
      <c r="C98" s="48">
        <f t="shared" si="9"/>
        <v>1155</v>
      </c>
      <c r="D98" s="57" t="str">
        <f t="shared" si="10"/>
        <v>LL10</v>
      </c>
      <c r="E98" s="57" t="str">
        <f t="shared" si="11"/>
        <v>2</v>
      </c>
      <c r="F98" s="57" t="str">
        <f t="shared" si="12"/>
        <v>5</v>
      </c>
      <c r="G98" s="57">
        <f t="shared" si="13"/>
        <v>1</v>
      </c>
      <c r="H98" s="57" t="str">
        <f t="shared" si="14"/>
        <v>03</v>
      </c>
    </row>
    <row r="99" spans="1:8" ht="12.75" customHeight="1" x14ac:dyDescent="0.2">
      <c r="A99" s="41" t="s">
        <v>1159</v>
      </c>
      <c r="B99" s="60">
        <f t="shared" si="8"/>
        <v>854</v>
      </c>
      <c r="C99" s="48">
        <f t="shared" si="9"/>
        <v>1122</v>
      </c>
      <c r="D99" s="57" t="str">
        <f t="shared" si="10"/>
        <v>LL10</v>
      </c>
      <c r="E99" s="57" t="str">
        <f t="shared" si="11"/>
        <v>2</v>
      </c>
      <c r="F99" s="57" t="str">
        <f t="shared" si="12"/>
        <v>5</v>
      </c>
      <c r="G99" s="57">
        <f t="shared" si="13"/>
        <v>1</v>
      </c>
      <c r="H99" s="57" t="str">
        <f t="shared" si="14"/>
        <v>05</v>
      </c>
    </row>
    <row r="100" spans="1:8" ht="12.75" customHeight="1" x14ac:dyDescent="0.2">
      <c r="A100" s="41" t="s">
        <v>1022</v>
      </c>
      <c r="B100" s="60">
        <f t="shared" si="8"/>
        <v>854</v>
      </c>
      <c r="C100" s="48">
        <f t="shared" si="9"/>
        <v>1122</v>
      </c>
      <c r="D100" s="57" t="str">
        <f t="shared" si="10"/>
        <v>LL10</v>
      </c>
      <c r="E100" s="57" t="str">
        <f t="shared" si="11"/>
        <v>2</v>
      </c>
      <c r="F100" s="57" t="str">
        <f t="shared" si="12"/>
        <v>5</v>
      </c>
      <c r="G100" s="57">
        <f t="shared" si="13"/>
        <v>1</v>
      </c>
      <c r="H100" s="57" t="str">
        <f t="shared" si="14"/>
        <v>26</v>
      </c>
    </row>
    <row r="101" spans="1:8" ht="12.75" customHeight="1" x14ac:dyDescent="0.2">
      <c r="A101" s="41" t="s">
        <v>1162</v>
      </c>
      <c r="B101" s="60">
        <f t="shared" si="8"/>
        <v>879</v>
      </c>
      <c r="C101" s="48">
        <f t="shared" si="9"/>
        <v>1155</v>
      </c>
      <c r="D101" s="57" t="str">
        <f t="shared" si="10"/>
        <v>LL10</v>
      </c>
      <c r="E101" s="57" t="str">
        <f t="shared" si="11"/>
        <v>2</v>
      </c>
      <c r="F101" s="57" t="str">
        <f t="shared" si="12"/>
        <v>5</v>
      </c>
      <c r="G101" s="57">
        <f t="shared" si="13"/>
        <v>1</v>
      </c>
      <c r="H101" s="57" t="str">
        <f t="shared" si="14"/>
        <v>03</v>
      </c>
    </row>
    <row r="102" spans="1:8" ht="12.75" customHeight="1" x14ac:dyDescent="0.2">
      <c r="A102" s="41" t="s">
        <v>1161</v>
      </c>
      <c r="B102" s="60">
        <f t="shared" si="8"/>
        <v>854</v>
      </c>
      <c r="C102" s="48">
        <f t="shared" si="9"/>
        <v>1122</v>
      </c>
      <c r="D102" s="57" t="str">
        <f t="shared" si="10"/>
        <v>LL10</v>
      </c>
      <c r="E102" s="57" t="str">
        <f t="shared" si="11"/>
        <v>2</v>
      </c>
      <c r="F102" s="57" t="str">
        <f t="shared" si="12"/>
        <v>5</v>
      </c>
      <c r="G102" s="57">
        <f t="shared" si="13"/>
        <v>1</v>
      </c>
      <c r="H102" s="57" t="str">
        <f t="shared" si="14"/>
        <v>05</v>
      </c>
    </row>
    <row r="103" spans="1:8" ht="12.75" customHeight="1" x14ac:dyDescent="0.2">
      <c r="A103" s="41" t="s">
        <v>1023</v>
      </c>
      <c r="B103" s="60">
        <f t="shared" si="8"/>
        <v>854</v>
      </c>
      <c r="C103" s="48">
        <f t="shared" si="9"/>
        <v>1122</v>
      </c>
      <c r="D103" s="57" t="str">
        <f t="shared" si="10"/>
        <v>LL10</v>
      </c>
      <c r="E103" s="57" t="str">
        <f t="shared" si="11"/>
        <v>2</v>
      </c>
      <c r="F103" s="57" t="str">
        <f t="shared" si="12"/>
        <v>5</v>
      </c>
      <c r="G103" s="57">
        <f t="shared" si="13"/>
        <v>1</v>
      </c>
      <c r="H103" s="57" t="str">
        <f t="shared" si="14"/>
        <v>26</v>
      </c>
    </row>
    <row r="104" spans="1:8" ht="12.75" customHeight="1" x14ac:dyDescent="0.2">
      <c r="A104" s="41" t="s">
        <v>1163</v>
      </c>
      <c r="B104" s="60">
        <f t="shared" si="8"/>
        <v>879</v>
      </c>
      <c r="C104" s="48">
        <f t="shared" si="9"/>
        <v>1155</v>
      </c>
      <c r="D104" s="57" t="str">
        <f t="shared" si="10"/>
        <v>LL10</v>
      </c>
      <c r="E104" s="57" t="str">
        <f t="shared" si="11"/>
        <v>2</v>
      </c>
      <c r="F104" s="57" t="str">
        <f t="shared" si="12"/>
        <v>5</v>
      </c>
      <c r="G104" s="57">
        <f t="shared" si="13"/>
        <v>1</v>
      </c>
      <c r="H104" s="57" t="str">
        <f t="shared" si="14"/>
        <v>03</v>
      </c>
    </row>
    <row r="105" spans="1:8" ht="12.75" customHeight="1" x14ac:dyDescent="0.2">
      <c r="A105" s="41" t="s">
        <v>1164</v>
      </c>
      <c r="B105" s="60">
        <f t="shared" si="8"/>
        <v>854</v>
      </c>
      <c r="C105" s="48">
        <f t="shared" si="9"/>
        <v>1122</v>
      </c>
      <c r="D105" s="57" t="str">
        <f t="shared" si="10"/>
        <v>LL10</v>
      </c>
      <c r="E105" s="57" t="str">
        <f t="shared" si="11"/>
        <v>2</v>
      </c>
      <c r="F105" s="57" t="str">
        <f t="shared" si="12"/>
        <v>5</v>
      </c>
      <c r="G105" s="57">
        <f t="shared" si="13"/>
        <v>1</v>
      </c>
      <c r="H105" s="57" t="str">
        <f t="shared" si="14"/>
        <v>05</v>
      </c>
    </row>
    <row r="106" spans="1:8" ht="12.75" customHeight="1" x14ac:dyDescent="0.2">
      <c r="A106" s="41" t="s">
        <v>1024</v>
      </c>
      <c r="B106" s="60">
        <f t="shared" si="8"/>
        <v>854</v>
      </c>
      <c r="C106" s="48">
        <f t="shared" si="9"/>
        <v>1122</v>
      </c>
      <c r="D106" s="57" t="str">
        <f t="shared" si="10"/>
        <v>LL10</v>
      </c>
      <c r="E106" s="57" t="str">
        <f t="shared" si="11"/>
        <v>2</v>
      </c>
      <c r="F106" s="57" t="str">
        <f t="shared" si="12"/>
        <v>5</v>
      </c>
      <c r="G106" s="57">
        <f t="shared" si="13"/>
        <v>1</v>
      </c>
      <c r="H106" s="57" t="str">
        <f t="shared" si="14"/>
        <v>26</v>
      </c>
    </row>
    <row r="107" spans="1:8" ht="12.75" customHeight="1" x14ac:dyDescent="0.2">
      <c r="A107" s="41" t="s">
        <v>1380</v>
      </c>
      <c r="B107" s="60">
        <f t="shared" si="8"/>
        <v>879</v>
      </c>
      <c r="C107" s="48">
        <f t="shared" si="9"/>
        <v>1155</v>
      </c>
      <c r="D107" s="57" t="str">
        <f t="shared" si="10"/>
        <v>LL10</v>
      </c>
      <c r="E107" s="57" t="str">
        <f t="shared" si="11"/>
        <v>2</v>
      </c>
      <c r="F107" s="57" t="str">
        <f t="shared" si="12"/>
        <v>5</v>
      </c>
      <c r="G107" s="57">
        <f t="shared" si="13"/>
        <v>1</v>
      </c>
      <c r="H107" s="57" t="str">
        <f t="shared" si="14"/>
        <v>02</v>
      </c>
    </row>
    <row r="108" spans="1:8" ht="12.75" customHeight="1" x14ac:dyDescent="0.2">
      <c r="A108" s="41" t="s">
        <v>1158</v>
      </c>
      <c r="B108" s="60">
        <f t="shared" si="8"/>
        <v>879</v>
      </c>
      <c r="C108" s="48">
        <f t="shared" si="9"/>
        <v>1155</v>
      </c>
      <c r="D108" s="57" t="str">
        <f t="shared" si="10"/>
        <v>LL10</v>
      </c>
      <c r="E108" s="57" t="str">
        <f t="shared" si="11"/>
        <v>2</v>
      </c>
      <c r="F108" s="57" t="str">
        <f t="shared" si="12"/>
        <v>5</v>
      </c>
      <c r="G108" s="57">
        <f t="shared" si="13"/>
        <v>1</v>
      </c>
      <c r="H108" s="57" t="str">
        <f t="shared" si="14"/>
        <v>03</v>
      </c>
    </row>
    <row r="109" spans="1:8" ht="12.75" customHeight="1" x14ac:dyDescent="0.2">
      <c r="A109" s="41" t="s">
        <v>1157</v>
      </c>
      <c r="B109" s="60">
        <f t="shared" si="8"/>
        <v>854</v>
      </c>
      <c r="C109" s="48">
        <f t="shared" si="9"/>
        <v>1122</v>
      </c>
      <c r="D109" s="57" t="str">
        <f t="shared" si="10"/>
        <v>LL10</v>
      </c>
      <c r="E109" s="57" t="str">
        <f t="shared" si="11"/>
        <v>2</v>
      </c>
      <c r="F109" s="57" t="str">
        <f t="shared" si="12"/>
        <v>5</v>
      </c>
      <c r="G109" s="57">
        <f t="shared" si="13"/>
        <v>1</v>
      </c>
      <c r="H109" s="57" t="str">
        <f t="shared" si="14"/>
        <v>05</v>
      </c>
    </row>
    <row r="110" spans="1:8" ht="12.75" customHeight="1" x14ac:dyDescent="0.2">
      <c r="A110" s="41" t="s">
        <v>1025</v>
      </c>
      <c r="B110" s="60">
        <f t="shared" si="8"/>
        <v>854</v>
      </c>
      <c r="C110" s="48">
        <f t="shared" si="9"/>
        <v>1122</v>
      </c>
      <c r="D110" s="57" t="str">
        <f t="shared" si="10"/>
        <v>LL10</v>
      </c>
      <c r="E110" s="57" t="str">
        <f t="shared" si="11"/>
        <v>2</v>
      </c>
      <c r="F110" s="57" t="str">
        <f t="shared" si="12"/>
        <v>5</v>
      </c>
      <c r="G110" s="57">
        <f t="shared" si="13"/>
        <v>1</v>
      </c>
      <c r="H110" s="57" t="str">
        <f t="shared" si="14"/>
        <v>26</v>
      </c>
    </row>
    <row r="111" spans="1:8" ht="12.75" customHeight="1" x14ac:dyDescent="0.2">
      <c r="A111" s="41" t="s">
        <v>1099</v>
      </c>
      <c r="B111" s="60">
        <f t="shared" si="8"/>
        <v>859</v>
      </c>
      <c r="C111" s="48">
        <f t="shared" si="9"/>
        <v>1128</v>
      </c>
      <c r="D111" s="57" t="str">
        <f t="shared" si="10"/>
        <v>LL10</v>
      </c>
      <c r="E111" s="57" t="str">
        <f t="shared" si="11"/>
        <v>3</v>
      </c>
      <c r="F111" s="57" t="str">
        <f t="shared" si="12"/>
        <v>1</v>
      </c>
      <c r="G111" s="57">
        <f t="shared" si="13"/>
        <v>0</v>
      </c>
      <c r="H111" s="57" t="str">
        <f t="shared" si="14"/>
        <v>02</v>
      </c>
    </row>
    <row r="112" spans="1:8" ht="12.75" customHeight="1" x14ac:dyDescent="0.2">
      <c r="A112" s="41" t="s">
        <v>1166</v>
      </c>
      <c r="B112" s="60">
        <f t="shared" si="8"/>
        <v>859</v>
      </c>
      <c r="C112" s="48">
        <f t="shared" si="9"/>
        <v>1128</v>
      </c>
      <c r="D112" s="57" t="str">
        <f t="shared" si="10"/>
        <v>LL10</v>
      </c>
      <c r="E112" s="57" t="str">
        <f t="shared" si="11"/>
        <v>3</v>
      </c>
      <c r="F112" s="57" t="str">
        <f t="shared" si="12"/>
        <v>1</v>
      </c>
      <c r="G112" s="57">
        <f t="shared" si="13"/>
        <v>0</v>
      </c>
      <c r="H112" s="57" t="str">
        <f t="shared" si="14"/>
        <v>02</v>
      </c>
    </row>
    <row r="113" spans="1:8" ht="12.75" customHeight="1" x14ac:dyDescent="0.2">
      <c r="A113" s="41" t="s">
        <v>1100</v>
      </c>
      <c r="B113" s="60">
        <f t="shared" si="8"/>
        <v>859</v>
      </c>
      <c r="C113" s="48">
        <f t="shared" si="9"/>
        <v>1128</v>
      </c>
      <c r="D113" s="57" t="str">
        <f t="shared" si="10"/>
        <v>LL10</v>
      </c>
      <c r="E113" s="57" t="str">
        <f t="shared" si="11"/>
        <v>3</v>
      </c>
      <c r="F113" s="57" t="str">
        <f t="shared" si="12"/>
        <v>1</v>
      </c>
      <c r="G113" s="57">
        <f t="shared" si="13"/>
        <v>0</v>
      </c>
      <c r="H113" s="57" t="str">
        <f t="shared" si="14"/>
        <v>03</v>
      </c>
    </row>
    <row r="114" spans="1:8" ht="12.75" customHeight="1" x14ac:dyDescent="0.2">
      <c r="A114" s="41" t="s">
        <v>1026</v>
      </c>
      <c r="B114" s="60">
        <f t="shared" si="8"/>
        <v>859</v>
      </c>
      <c r="C114" s="48">
        <f t="shared" si="9"/>
        <v>1128</v>
      </c>
      <c r="D114" s="57" t="str">
        <f t="shared" si="10"/>
        <v>LL10</v>
      </c>
      <c r="E114" s="57" t="str">
        <f t="shared" si="11"/>
        <v>3</v>
      </c>
      <c r="F114" s="57" t="str">
        <f t="shared" si="12"/>
        <v>1</v>
      </c>
      <c r="G114" s="57">
        <f t="shared" si="13"/>
        <v>0</v>
      </c>
      <c r="H114" s="57" t="str">
        <f t="shared" si="14"/>
        <v>03</v>
      </c>
    </row>
    <row r="115" spans="1:8" ht="12.75" customHeight="1" x14ac:dyDescent="0.2">
      <c r="A115" s="41" t="s">
        <v>1101</v>
      </c>
      <c r="B115" s="60">
        <f t="shared" si="8"/>
        <v>834</v>
      </c>
      <c r="C115" s="48">
        <f t="shared" si="9"/>
        <v>1095</v>
      </c>
      <c r="D115" s="57" t="str">
        <f t="shared" si="10"/>
        <v>LL10</v>
      </c>
      <c r="E115" s="57" t="str">
        <f t="shared" si="11"/>
        <v>3</v>
      </c>
      <c r="F115" s="57" t="str">
        <f t="shared" si="12"/>
        <v>1</v>
      </c>
      <c r="G115" s="57">
        <f t="shared" si="13"/>
        <v>0</v>
      </c>
      <c r="H115" s="57" t="str">
        <f t="shared" si="14"/>
        <v>05</v>
      </c>
    </row>
    <row r="116" spans="1:8" ht="12.75" customHeight="1" x14ac:dyDescent="0.2">
      <c r="A116" s="41" t="s">
        <v>1027</v>
      </c>
      <c r="B116" s="60">
        <f t="shared" si="8"/>
        <v>834</v>
      </c>
      <c r="C116" s="48">
        <f t="shared" si="9"/>
        <v>1095</v>
      </c>
      <c r="D116" s="57" t="str">
        <f t="shared" si="10"/>
        <v>LL10</v>
      </c>
      <c r="E116" s="57" t="str">
        <f t="shared" si="11"/>
        <v>3</v>
      </c>
      <c r="F116" s="57" t="str">
        <f t="shared" si="12"/>
        <v>1</v>
      </c>
      <c r="G116" s="57">
        <f t="shared" si="13"/>
        <v>0</v>
      </c>
      <c r="H116" s="57" t="str">
        <f t="shared" si="14"/>
        <v>05</v>
      </c>
    </row>
    <row r="117" spans="1:8" ht="12.75" customHeight="1" x14ac:dyDescent="0.2">
      <c r="A117" s="41" t="s">
        <v>1102</v>
      </c>
      <c r="B117" s="60">
        <f t="shared" si="8"/>
        <v>834</v>
      </c>
      <c r="C117" s="48">
        <f t="shared" si="9"/>
        <v>1095</v>
      </c>
      <c r="D117" s="57" t="str">
        <f t="shared" si="10"/>
        <v>LL10</v>
      </c>
      <c r="E117" s="57" t="str">
        <f t="shared" si="11"/>
        <v>3</v>
      </c>
      <c r="F117" s="57" t="str">
        <f t="shared" si="12"/>
        <v>1</v>
      </c>
      <c r="G117" s="57">
        <f t="shared" si="13"/>
        <v>0</v>
      </c>
      <c r="H117" s="57" t="str">
        <f t="shared" si="14"/>
        <v>26</v>
      </c>
    </row>
    <row r="118" spans="1:8" ht="12.75" customHeight="1" x14ac:dyDescent="0.2">
      <c r="A118" s="41" t="s">
        <v>1028</v>
      </c>
      <c r="B118" s="60">
        <f t="shared" si="8"/>
        <v>834</v>
      </c>
      <c r="C118" s="48">
        <f t="shared" si="9"/>
        <v>1095</v>
      </c>
      <c r="D118" s="57" t="str">
        <f t="shared" si="10"/>
        <v>LL10</v>
      </c>
      <c r="E118" s="57" t="str">
        <f t="shared" si="11"/>
        <v>3</v>
      </c>
      <c r="F118" s="57" t="str">
        <f t="shared" si="12"/>
        <v>1</v>
      </c>
      <c r="G118" s="57">
        <f t="shared" si="13"/>
        <v>0</v>
      </c>
      <c r="H118" s="57" t="str">
        <f t="shared" si="14"/>
        <v>26</v>
      </c>
    </row>
    <row r="119" spans="1:8" ht="12.75" customHeight="1" x14ac:dyDescent="0.2">
      <c r="A119" s="41" t="s">
        <v>1156</v>
      </c>
      <c r="B119" s="60">
        <f t="shared" si="8"/>
        <v>834</v>
      </c>
      <c r="C119" s="48">
        <f t="shared" si="9"/>
        <v>1095</v>
      </c>
      <c r="D119" s="57" t="str">
        <f t="shared" si="10"/>
        <v>LL10</v>
      </c>
      <c r="E119" s="57" t="str">
        <f t="shared" si="11"/>
        <v>3</v>
      </c>
      <c r="F119" s="57" t="str">
        <f t="shared" si="12"/>
        <v>2</v>
      </c>
      <c r="G119" s="57">
        <f t="shared" si="13"/>
        <v>0</v>
      </c>
      <c r="H119" s="57" t="str">
        <f t="shared" si="14"/>
        <v>05</v>
      </c>
    </row>
    <row r="120" spans="1:8" ht="12.75" customHeight="1" x14ac:dyDescent="0.2">
      <c r="A120" s="41" t="s">
        <v>986</v>
      </c>
      <c r="B120" s="60">
        <f t="shared" si="8"/>
        <v>834</v>
      </c>
      <c r="C120" s="48">
        <f t="shared" si="9"/>
        <v>1095</v>
      </c>
      <c r="D120" s="57" t="str">
        <f t="shared" si="10"/>
        <v>LL10</v>
      </c>
      <c r="E120" s="57" t="str">
        <f t="shared" si="11"/>
        <v>3</v>
      </c>
      <c r="F120" s="57" t="str">
        <f t="shared" si="12"/>
        <v>2</v>
      </c>
      <c r="G120" s="57">
        <f t="shared" si="13"/>
        <v>0</v>
      </c>
      <c r="H120" s="57" t="str">
        <f t="shared" si="14"/>
        <v>26</v>
      </c>
    </row>
    <row r="121" spans="1:8" ht="12.75" customHeight="1" x14ac:dyDescent="0.2">
      <c r="A121" s="41" t="s">
        <v>1382</v>
      </c>
      <c r="B121" s="60">
        <f t="shared" si="8"/>
        <v>859</v>
      </c>
      <c r="C121" s="48">
        <f t="shared" si="9"/>
        <v>1128</v>
      </c>
      <c r="D121" s="57" t="str">
        <f t="shared" si="10"/>
        <v>LL10</v>
      </c>
      <c r="E121" s="57" t="str">
        <f t="shared" si="11"/>
        <v>3</v>
      </c>
      <c r="F121" s="57" t="str">
        <f t="shared" si="12"/>
        <v>5</v>
      </c>
      <c r="G121" s="57">
        <f t="shared" si="13"/>
        <v>0</v>
      </c>
      <c r="H121" s="57" t="str">
        <f t="shared" si="14"/>
        <v>02</v>
      </c>
    </row>
    <row r="122" spans="1:8" ht="12.75" customHeight="1" x14ac:dyDescent="0.2">
      <c r="A122" s="41" t="s">
        <v>2037</v>
      </c>
      <c r="B122" s="60">
        <f t="shared" si="8"/>
        <v>859</v>
      </c>
      <c r="C122" s="48">
        <f t="shared" si="9"/>
        <v>1128</v>
      </c>
      <c r="D122" s="57" t="str">
        <f t="shared" si="10"/>
        <v>LL10</v>
      </c>
      <c r="E122" s="57" t="str">
        <f t="shared" si="11"/>
        <v>3</v>
      </c>
      <c r="F122" s="57" t="str">
        <f t="shared" si="12"/>
        <v>5</v>
      </c>
      <c r="G122" s="57">
        <f t="shared" si="13"/>
        <v>0</v>
      </c>
      <c r="H122" s="57" t="str">
        <f t="shared" si="14"/>
        <v>03</v>
      </c>
    </row>
    <row r="123" spans="1:8" ht="12.75" customHeight="1" x14ac:dyDescent="0.2">
      <c r="A123" s="41" t="s">
        <v>1155</v>
      </c>
      <c r="B123" s="60">
        <f t="shared" si="8"/>
        <v>834</v>
      </c>
      <c r="C123" s="48">
        <f t="shared" si="9"/>
        <v>1095</v>
      </c>
      <c r="D123" s="57" t="str">
        <f t="shared" si="10"/>
        <v>LL10</v>
      </c>
      <c r="E123" s="57" t="str">
        <f t="shared" si="11"/>
        <v>3</v>
      </c>
      <c r="F123" s="57" t="str">
        <f t="shared" si="12"/>
        <v>5</v>
      </c>
      <c r="G123" s="57">
        <f t="shared" si="13"/>
        <v>0</v>
      </c>
      <c r="H123" s="57" t="str">
        <f t="shared" si="14"/>
        <v>26</v>
      </c>
    </row>
    <row r="124" spans="1:8" ht="12.75" customHeight="1" x14ac:dyDescent="0.2">
      <c r="A124" s="41" t="s">
        <v>1103</v>
      </c>
      <c r="B124" s="60">
        <f t="shared" si="8"/>
        <v>929</v>
      </c>
      <c r="C124" s="48">
        <f t="shared" si="9"/>
        <v>1220</v>
      </c>
      <c r="D124" s="57" t="str">
        <f t="shared" si="10"/>
        <v>LL10</v>
      </c>
      <c r="E124" s="57" t="str">
        <f t="shared" si="11"/>
        <v>4</v>
      </c>
      <c r="F124" s="57" t="str">
        <f t="shared" si="12"/>
        <v>1</v>
      </c>
      <c r="G124" s="57">
        <f t="shared" si="13"/>
        <v>1</v>
      </c>
      <c r="H124" s="57" t="str">
        <f t="shared" si="14"/>
        <v>02</v>
      </c>
    </row>
    <row r="125" spans="1:8" ht="12.75" customHeight="1" x14ac:dyDescent="0.2">
      <c r="A125" s="41" t="s">
        <v>1104</v>
      </c>
      <c r="B125" s="60">
        <f t="shared" si="8"/>
        <v>929</v>
      </c>
      <c r="C125" s="48">
        <f t="shared" si="9"/>
        <v>1220</v>
      </c>
      <c r="D125" s="57" t="str">
        <f t="shared" si="10"/>
        <v>LL10</v>
      </c>
      <c r="E125" s="57" t="str">
        <f t="shared" si="11"/>
        <v>4</v>
      </c>
      <c r="F125" s="57" t="str">
        <f t="shared" si="12"/>
        <v>1</v>
      </c>
      <c r="G125" s="57">
        <f t="shared" si="13"/>
        <v>1</v>
      </c>
      <c r="H125" s="57" t="str">
        <f t="shared" si="14"/>
        <v>03</v>
      </c>
    </row>
    <row r="126" spans="1:8" ht="12.75" customHeight="1" x14ac:dyDescent="0.2">
      <c r="A126" s="41" t="s">
        <v>1105</v>
      </c>
      <c r="B126" s="60">
        <f t="shared" si="8"/>
        <v>904</v>
      </c>
      <c r="C126" s="48">
        <f t="shared" si="9"/>
        <v>1187</v>
      </c>
      <c r="D126" s="57" t="str">
        <f t="shared" si="10"/>
        <v>LL10</v>
      </c>
      <c r="E126" s="57" t="str">
        <f t="shared" si="11"/>
        <v>4</v>
      </c>
      <c r="F126" s="57" t="str">
        <f t="shared" si="12"/>
        <v>1</v>
      </c>
      <c r="G126" s="57">
        <f t="shared" si="13"/>
        <v>1</v>
      </c>
      <c r="H126" s="57" t="str">
        <f t="shared" si="14"/>
        <v>05</v>
      </c>
    </row>
    <row r="127" spans="1:8" ht="12.75" customHeight="1" x14ac:dyDescent="0.2">
      <c r="A127" s="41" t="s">
        <v>1106</v>
      </c>
      <c r="B127" s="60">
        <f t="shared" si="8"/>
        <v>904</v>
      </c>
      <c r="C127" s="48">
        <f t="shared" si="9"/>
        <v>1187</v>
      </c>
      <c r="D127" s="57" t="str">
        <f t="shared" si="10"/>
        <v>LL10</v>
      </c>
      <c r="E127" s="57" t="str">
        <f t="shared" si="11"/>
        <v>4</v>
      </c>
      <c r="F127" s="57" t="str">
        <f t="shared" si="12"/>
        <v>1</v>
      </c>
      <c r="G127" s="57">
        <f t="shared" si="13"/>
        <v>1</v>
      </c>
      <c r="H127" s="57" t="str">
        <f t="shared" si="14"/>
        <v>26</v>
      </c>
    </row>
    <row r="128" spans="1:8" ht="12.75" customHeight="1" x14ac:dyDescent="0.2">
      <c r="A128" s="41" t="s">
        <v>1029</v>
      </c>
      <c r="B128" s="60">
        <f t="shared" si="8"/>
        <v>904</v>
      </c>
      <c r="C128" s="48">
        <f t="shared" si="9"/>
        <v>1187</v>
      </c>
      <c r="D128" s="57" t="str">
        <f t="shared" si="10"/>
        <v>LL10</v>
      </c>
      <c r="E128" s="57" t="str">
        <f t="shared" si="11"/>
        <v>4</v>
      </c>
      <c r="F128" s="57" t="str">
        <f t="shared" si="12"/>
        <v>1</v>
      </c>
      <c r="G128" s="57">
        <f t="shared" si="13"/>
        <v>1</v>
      </c>
      <c r="H128" s="57" t="str">
        <f t="shared" si="14"/>
        <v>26</v>
      </c>
    </row>
    <row r="129" spans="1:8" ht="12.75" customHeight="1" x14ac:dyDescent="0.2">
      <c r="A129" s="41" t="s">
        <v>1107</v>
      </c>
      <c r="B129" s="60">
        <f t="shared" si="8"/>
        <v>929</v>
      </c>
      <c r="C129" s="48">
        <f t="shared" si="9"/>
        <v>1220</v>
      </c>
      <c r="D129" s="57" t="str">
        <f t="shared" si="10"/>
        <v>LL10</v>
      </c>
      <c r="E129" s="57" t="str">
        <f t="shared" si="11"/>
        <v>4</v>
      </c>
      <c r="F129" s="57" t="str">
        <f t="shared" si="12"/>
        <v>1</v>
      </c>
      <c r="G129" s="57">
        <f t="shared" si="13"/>
        <v>1</v>
      </c>
      <c r="H129" s="57" t="str">
        <f t="shared" si="14"/>
        <v>02</v>
      </c>
    </row>
    <row r="130" spans="1:8" ht="12.75" customHeight="1" x14ac:dyDescent="0.2">
      <c r="A130" s="41" t="s">
        <v>1376</v>
      </c>
      <c r="B130" s="60">
        <f t="shared" si="8"/>
        <v>929</v>
      </c>
      <c r="C130" s="48">
        <f t="shared" si="9"/>
        <v>1220</v>
      </c>
      <c r="D130" s="57" t="str">
        <f t="shared" si="10"/>
        <v>LL10</v>
      </c>
      <c r="E130" s="57" t="str">
        <f t="shared" si="11"/>
        <v>4</v>
      </c>
      <c r="F130" s="57" t="str">
        <f t="shared" si="12"/>
        <v>1</v>
      </c>
      <c r="G130" s="57">
        <f t="shared" si="13"/>
        <v>1</v>
      </c>
      <c r="H130" s="57" t="str">
        <f t="shared" si="14"/>
        <v>02</v>
      </c>
    </row>
    <row r="131" spans="1:8" ht="12.75" customHeight="1" x14ac:dyDescent="0.2">
      <c r="A131" s="41" t="s">
        <v>1108</v>
      </c>
      <c r="B131" s="60">
        <f t="shared" si="8"/>
        <v>929</v>
      </c>
      <c r="C131" s="48">
        <f t="shared" si="9"/>
        <v>1220</v>
      </c>
      <c r="D131" s="57" t="str">
        <f t="shared" si="10"/>
        <v>LL10</v>
      </c>
      <c r="E131" s="57" t="str">
        <f t="shared" si="11"/>
        <v>4</v>
      </c>
      <c r="F131" s="57" t="str">
        <f t="shared" si="12"/>
        <v>1</v>
      </c>
      <c r="G131" s="57">
        <f t="shared" si="13"/>
        <v>1</v>
      </c>
      <c r="H131" s="57" t="str">
        <f t="shared" si="14"/>
        <v>03</v>
      </c>
    </row>
    <row r="132" spans="1:8" ht="12.75" customHeight="1" x14ac:dyDescent="0.2">
      <c r="A132" s="41" t="s">
        <v>1030</v>
      </c>
      <c r="B132" s="60">
        <f t="shared" si="8"/>
        <v>929</v>
      </c>
      <c r="C132" s="48">
        <f t="shared" si="9"/>
        <v>1220</v>
      </c>
      <c r="D132" s="57" t="str">
        <f t="shared" si="10"/>
        <v>LL10</v>
      </c>
      <c r="E132" s="57" t="str">
        <f t="shared" si="11"/>
        <v>4</v>
      </c>
      <c r="F132" s="57" t="str">
        <f t="shared" si="12"/>
        <v>1</v>
      </c>
      <c r="G132" s="57">
        <f t="shared" si="13"/>
        <v>1</v>
      </c>
      <c r="H132" s="57" t="str">
        <f t="shared" si="14"/>
        <v>03</v>
      </c>
    </row>
    <row r="133" spans="1:8" ht="12.75" customHeight="1" x14ac:dyDescent="0.2">
      <c r="A133" s="41" t="s">
        <v>1109</v>
      </c>
      <c r="B133" s="60">
        <f t="shared" si="8"/>
        <v>904</v>
      </c>
      <c r="C133" s="48">
        <f t="shared" si="9"/>
        <v>1187</v>
      </c>
      <c r="D133" s="57" t="str">
        <f t="shared" si="10"/>
        <v>LL10</v>
      </c>
      <c r="E133" s="57" t="str">
        <f t="shared" si="11"/>
        <v>4</v>
      </c>
      <c r="F133" s="57" t="str">
        <f t="shared" si="12"/>
        <v>1</v>
      </c>
      <c r="G133" s="57">
        <f t="shared" si="13"/>
        <v>1</v>
      </c>
      <c r="H133" s="57" t="str">
        <f t="shared" si="14"/>
        <v>05</v>
      </c>
    </row>
    <row r="134" spans="1:8" ht="12.75" customHeight="1" x14ac:dyDescent="0.2">
      <c r="A134" s="41" t="s">
        <v>1031</v>
      </c>
      <c r="B134" s="60">
        <f t="shared" si="8"/>
        <v>904</v>
      </c>
      <c r="C134" s="48">
        <f t="shared" si="9"/>
        <v>1187</v>
      </c>
      <c r="D134" s="57" t="str">
        <f t="shared" si="10"/>
        <v>LL10</v>
      </c>
      <c r="E134" s="57" t="str">
        <f t="shared" si="11"/>
        <v>4</v>
      </c>
      <c r="F134" s="57" t="str">
        <f t="shared" si="12"/>
        <v>1</v>
      </c>
      <c r="G134" s="57">
        <f t="shared" si="13"/>
        <v>1</v>
      </c>
      <c r="H134" s="57" t="str">
        <f t="shared" si="14"/>
        <v>05</v>
      </c>
    </row>
    <row r="135" spans="1:8" ht="12.75" customHeight="1" x14ac:dyDescent="0.2">
      <c r="A135" s="41" t="s">
        <v>1110</v>
      </c>
      <c r="B135" s="60">
        <f t="shared" si="8"/>
        <v>904</v>
      </c>
      <c r="C135" s="48">
        <f t="shared" si="9"/>
        <v>1187</v>
      </c>
      <c r="D135" s="57" t="str">
        <f t="shared" si="10"/>
        <v>LL10</v>
      </c>
      <c r="E135" s="57" t="str">
        <f t="shared" si="11"/>
        <v>4</v>
      </c>
      <c r="F135" s="57" t="str">
        <f t="shared" si="12"/>
        <v>1</v>
      </c>
      <c r="G135" s="57">
        <f t="shared" si="13"/>
        <v>1</v>
      </c>
      <c r="H135" s="57" t="str">
        <f t="shared" si="14"/>
        <v>26</v>
      </c>
    </row>
    <row r="136" spans="1:8" ht="12.75" customHeight="1" x14ac:dyDescent="0.2">
      <c r="A136" s="41" t="s">
        <v>1032</v>
      </c>
      <c r="B136" s="60">
        <f t="shared" si="8"/>
        <v>904</v>
      </c>
      <c r="C136" s="48">
        <f t="shared" si="9"/>
        <v>1187</v>
      </c>
      <c r="D136" s="57" t="str">
        <f t="shared" si="10"/>
        <v>LL10</v>
      </c>
      <c r="E136" s="57" t="str">
        <f t="shared" si="11"/>
        <v>4</v>
      </c>
      <c r="F136" s="57" t="str">
        <f t="shared" si="12"/>
        <v>1</v>
      </c>
      <c r="G136" s="57">
        <f t="shared" si="13"/>
        <v>1</v>
      </c>
      <c r="H136" s="57" t="str">
        <f t="shared" si="14"/>
        <v>26</v>
      </c>
    </row>
    <row r="137" spans="1:8" ht="12.75" customHeight="1" x14ac:dyDescent="0.2">
      <c r="A137" s="41" t="s">
        <v>1111</v>
      </c>
      <c r="B137" s="60">
        <f t="shared" ref="B137:B200" si="15">$B$3+VLOOKUP(E137,$K$17:$L$21,2,FALSE)+VLOOKUP(H137,$K$10:$L$15,2,FALSE)</f>
        <v>929</v>
      </c>
      <c r="C137" s="48">
        <f t="shared" ref="C137:C200" si="16">$B$4+VLOOKUP(E137,$K$17:$M$21,3,FALSE)+VLOOKUP(H137,$K$10:$M$15,3,FALSE)</f>
        <v>1220</v>
      </c>
      <c r="D137" s="57" t="str">
        <f t="shared" ref="D137:D200" si="17">TRIM(LEFT(A137,4))</f>
        <v>LL10</v>
      </c>
      <c r="E137" s="57" t="str">
        <f t="shared" ref="E137:E200" si="18">TRIM(MID(A137,5,1))</f>
        <v>4</v>
      </c>
      <c r="F137" s="57" t="str">
        <f t="shared" ref="F137:F200" si="19">TRIM(MID(A137,6,1))</f>
        <v>1</v>
      </c>
      <c r="G137" s="57">
        <f t="shared" ref="G137:G200" si="20">IF(MID(A137,7,1)="B",1,IF(MID(A137,7,1)="C",1,IF(MID(A137,7,1)="M",1,IF(MID(A137,7,1)="R",1,IF(MID(A137,7,1)="S",1,IF(MID(A137,7,1)="A",1,0))))))</f>
        <v>1</v>
      </c>
      <c r="H137" s="57" t="str">
        <f t="shared" ref="H137:H200" si="21">TRIM(MID(A137,7+G137,2))</f>
        <v>02</v>
      </c>
    </row>
    <row r="138" spans="1:8" ht="12.75" customHeight="1" x14ac:dyDescent="0.2">
      <c r="A138" s="41" t="s">
        <v>1169</v>
      </c>
      <c r="B138" s="60">
        <f t="shared" si="15"/>
        <v>929</v>
      </c>
      <c r="C138" s="48">
        <f t="shared" si="16"/>
        <v>1220</v>
      </c>
      <c r="D138" s="57" t="str">
        <f t="shared" si="17"/>
        <v>LL10</v>
      </c>
      <c r="E138" s="57" t="str">
        <f t="shared" si="18"/>
        <v>4</v>
      </c>
      <c r="F138" s="57" t="str">
        <f t="shared" si="19"/>
        <v>1</v>
      </c>
      <c r="G138" s="57">
        <f t="shared" si="20"/>
        <v>1</v>
      </c>
      <c r="H138" s="57" t="str">
        <f t="shared" si="21"/>
        <v>02</v>
      </c>
    </row>
    <row r="139" spans="1:8" ht="12.75" customHeight="1" x14ac:dyDescent="0.2">
      <c r="A139" s="41" t="s">
        <v>1112</v>
      </c>
      <c r="B139" s="60">
        <f t="shared" si="15"/>
        <v>929</v>
      </c>
      <c r="C139" s="48">
        <f t="shared" si="16"/>
        <v>1220</v>
      </c>
      <c r="D139" s="57" t="str">
        <f t="shared" si="17"/>
        <v>LL10</v>
      </c>
      <c r="E139" s="57" t="str">
        <f t="shared" si="18"/>
        <v>4</v>
      </c>
      <c r="F139" s="57" t="str">
        <f t="shared" si="19"/>
        <v>1</v>
      </c>
      <c r="G139" s="57">
        <f t="shared" si="20"/>
        <v>1</v>
      </c>
      <c r="H139" s="57" t="str">
        <f t="shared" si="21"/>
        <v>03</v>
      </c>
    </row>
    <row r="140" spans="1:8" ht="12.75" customHeight="1" x14ac:dyDescent="0.2">
      <c r="A140" s="41" t="s">
        <v>1033</v>
      </c>
      <c r="B140" s="60">
        <f t="shared" si="15"/>
        <v>929</v>
      </c>
      <c r="C140" s="48">
        <f t="shared" si="16"/>
        <v>1220</v>
      </c>
      <c r="D140" s="57" t="str">
        <f t="shared" si="17"/>
        <v>LL10</v>
      </c>
      <c r="E140" s="57" t="str">
        <f t="shared" si="18"/>
        <v>4</v>
      </c>
      <c r="F140" s="57" t="str">
        <f t="shared" si="19"/>
        <v>1</v>
      </c>
      <c r="G140" s="57">
        <f t="shared" si="20"/>
        <v>1</v>
      </c>
      <c r="H140" s="57" t="str">
        <f t="shared" si="21"/>
        <v>03</v>
      </c>
    </row>
    <row r="141" spans="1:8" ht="12.75" customHeight="1" x14ac:dyDescent="0.2">
      <c r="A141" s="41" t="s">
        <v>1113</v>
      </c>
      <c r="B141" s="60">
        <f t="shared" si="15"/>
        <v>904</v>
      </c>
      <c r="C141" s="48">
        <f t="shared" si="16"/>
        <v>1187</v>
      </c>
      <c r="D141" s="57" t="str">
        <f t="shared" si="17"/>
        <v>LL10</v>
      </c>
      <c r="E141" s="57" t="str">
        <f t="shared" si="18"/>
        <v>4</v>
      </c>
      <c r="F141" s="57" t="str">
        <f t="shared" si="19"/>
        <v>1</v>
      </c>
      <c r="G141" s="57">
        <f t="shared" si="20"/>
        <v>1</v>
      </c>
      <c r="H141" s="57" t="str">
        <f t="shared" si="21"/>
        <v>05</v>
      </c>
    </row>
    <row r="142" spans="1:8" ht="12.75" customHeight="1" x14ac:dyDescent="0.2">
      <c r="A142" s="41" t="s">
        <v>1034</v>
      </c>
      <c r="B142" s="60">
        <f t="shared" si="15"/>
        <v>904</v>
      </c>
      <c r="C142" s="48">
        <f t="shared" si="16"/>
        <v>1187</v>
      </c>
      <c r="D142" s="57" t="str">
        <f t="shared" si="17"/>
        <v>LL10</v>
      </c>
      <c r="E142" s="57" t="str">
        <f t="shared" si="18"/>
        <v>4</v>
      </c>
      <c r="F142" s="57" t="str">
        <f t="shared" si="19"/>
        <v>1</v>
      </c>
      <c r="G142" s="57">
        <f t="shared" si="20"/>
        <v>1</v>
      </c>
      <c r="H142" s="57" t="str">
        <f t="shared" si="21"/>
        <v>05</v>
      </c>
    </row>
    <row r="143" spans="1:8" ht="12.75" customHeight="1" x14ac:dyDescent="0.2">
      <c r="A143" s="41" t="s">
        <v>1114</v>
      </c>
      <c r="B143" s="60">
        <f t="shared" si="15"/>
        <v>904</v>
      </c>
      <c r="C143" s="48">
        <f t="shared" si="16"/>
        <v>1187</v>
      </c>
      <c r="D143" s="57" t="str">
        <f t="shared" si="17"/>
        <v>LL10</v>
      </c>
      <c r="E143" s="57" t="str">
        <f t="shared" si="18"/>
        <v>4</v>
      </c>
      <c r="F143" s="57" t="str">
        <f t="shared" si="19"/>
        <v>1</v>
      </c>
      <c r="G143" s="57">
        <f t="shared" si="20"/>
        <v>1</v>
      </c>
      <c r="H143" s="57" t="str">
        <f t="shared" si="21"/>
        <v>26</v>
      </c>
    </row>
    <row r="144" spans="1:8" ht="12.75" customHeight="1" x14ac:dyDescent="0.2">
      <c r="A144" s="41" t="s">
        <v>1035</v>
      </c>
      <c r="B144" s="60">
        <f t="shared" si="15"/>
        <v>904</v>
      </c>
      <c r="C144" s="48">
        <f t="shared" si="16"/>
        <v>1187</v>
      </c>
      <c r="D144" s="57" t="str">
        <f t="shared" si="17"/>
        <v>LL10</v>
      </c>
      <c r="E144" s="57" t="str">
        <f t="shared" si="18"/>
        <v>4</v>
      </c>
      <c r="F144" s="57" t="str">
        <f t="shared" si="19"/>
        <v>1</v>
      </c>
      <c r="G144" s="57">
        <f t="shared" si="20"/>
        <v>1</v>
      </c>
      <c r="H144" s="57" t="str">
        <f t="shared" si="21"/>
        <v>26</v>
      </c>
    </row>
    <row r="145" spans="1:8" ht="12.75" customHeight="1" x14ac:dyDescent="0.2">
      <c r="A145" s="41" t="s">
        <v>1115</v>
      </c>
      <c r="B145" s="60">
        <f t="shared" si="15"/>
        <v>929</v>
      </c>
      <c r="C145" s="48">
        <f t="shared" si="16"/>
        <v>1220</v>
      </c>
      <c r="D145" s="57" t="str">
        <f t="shared" si="17"/>
        <v>LL10</v>
      </c>
      <c r="E145" s="57" t="str">
        <f t="shared" si="18"/>
        <v>4</v>
      </c>
      <c r="F145" s="57" t="str">
        <f t="shared" si="19"/>
        <v>1</v>
      </c>
      <c r="G145" s="57">
        <f t="shared" si="20"/>
        <v>1</v>
      </c>
      <c r="H145" s="57" t="str">
        <f t="shared" si="21"/>
        <v>02</v>
      </c>
    </row>
    <row r="146" spans="1:8" ht="12.75" customHeight="1" x14ac:dyDescent="0.2">
      <c r="A146" s="41" t="s">
        <v>1116</v>
      </c>
      <c r="B146" s="60">
        <f t="shared" si="15"/>
        <v>929</v>
      </c>
      <c r="C146" s="48">
        <f t="shared" si="16"/>
        <v>1220</v>
      </c>
      <c r="D146" s="57" t="str">
        <f t="shared" si="17"/>
        <v>LL10</v>
      </c>
      <c r="E146" s="57" t="str">
        <f t="shared" si="18"/>
        <v>4</v>
      </c>
      <c r="F146" s="57" t="str">
        <f t="shared" si="19"/>
        <v>1</v>
      </c>
      <c r="G146" s="57">
        <f t="shared" si="20"/>
        <v>1</v>
      </c>
      <c r="H146" s="57" t="str">
        <f t="shared" si="21"/>
        <v>03</v>
      </c>
    </row>
    <row r="147" spans="1:8" ht="12.75" customHeight="1" x14ac:dyDescent="0.2">
      <c r="A147" s="41" t="s">
        <v>1036</v>
      </c>
      <c r="B147" s="60">
        <f t="shared" si="15"/>
        <v>929</v>
      </c>
      <c r="C147" s="48">
        <f t="shared" si="16"/>
        <v>1220</v>
      </c>
      <c r="D147" s="57" t="str">
        <f t="shared" si="17"/>
        <v>LL10</v>
      </c>
      <c r="E147" s="57" t="str">
        <f t="shared" si="18"/>
        <v>4</v>
      </c>
      <c r="F147" s="57" t="str">
        <f t="shared" si="19"/>
        <v>1</v>
      </c>
      <c r="G147" s="57">
        <f t="shared" si="20"/>
        <v>1</v>
      </c>
      <c r="H147" s="57" t="str">
        <f t="shared" si="21"/>
        <v>03</v>
      </c>
    </row>
    <row r="148" spans="1:8" ht="12.75" customHeight="1" x14ac:dyDescent="0.2">
      <c r="A148" s="41" t="s">
        <v>1117</v>
      </c>
      <c r="B148" s="60">
        <f t="shared" si="15"/>
        <v>904</v>
      </c>
      <c r="C148" s="48">
        <f t="shared" si="16"/>
        <v>1187</v>
      </c>
      <c r="D148" s="57" t="str">
        <f t="shared" si="17"/>
        <v>LL10</v>
      </c>
      <c r="E148" s="57" t="str">
        <f t="shared" si="18"/>
        <v>4</v>
      </c>
      <c r="F148" s="57" t="str">
        <f t="shared" si="19"/>
        <v>1</v>
      </c>
      <c r="G148" s="57">
        <f t="shared" si="20"/>
        <v>1</v>
      </c>
      <c r="H148" s="57" t="str">
        <f t="shared" si="21"/>
        <v>05</v>
      </c>
    </row>
    <row r="149" spans="1:8" ht="12.75" customHeight="1" x14ac:dyDescent="0.2">
      <c r="A149" s="41" t="s">
        <v>1037</v>
      </c>
      <c r="B149" s="60">
        <f t="shared" si="15"/>
        <v>904</v>
      </c>
      <c r="C149" s="48">
        <f t="shared" si="16"/>
        <v>1187</v>
      </c>
      <c r="D149" s="57" t="str">
        <f t="shared" si="17"/>
        <v>LL10</v>
      </c>
      <c r="E149" s="57" t="str">
        <f t="shared" si="18"/>
        <v>4</v>
      </c>
      <c r="F149" s="57" t="str">
        <f t="shared" si="19"/>
        <v>1</v>
      </c>
      <c r="G149" s="57">
        <f t="shared" si="20"/>
        <v>1</v>
      </c>
      <c r="H149" s="57" t="str">
        <f t="shared" si="21"/>
        <v>05</v>
      </c>
    </row>
    <row r="150" spans="1:8" ht="12.75" customHeight="1" x14ac:dyDescent="0.2">
      <c r="A150" s="41" t="s">
        <v>1118</v>
      </c>
      <c r="B150" s="60">
        <f t="shared" si="15"/>
        <v>904</v>
      </c>
      <c r="C150" s="48">
        <f t="shared" si="16"/>
        <v>1187</v>
      </c>
      <c r="D150" s="57" t="str">
        <f t="shared" si="17"/>
        <v>LL10</v>
      </c>
      <c r="E150" s="57" t="str">
        <f t="shared" si="18"/>
        <v>4</v>
      </c>
      <c r="F150" s="57" t="str">
        <f t="shared" si="19"/>
        <v>1</v>
      </c>
      <c r="G150" s="57">
        <f t="shared" si="20"/>
        <v>1</v>
      </c>
      <c r="H150" s="57" t="str">
        <f t="shared" si="21"/>
        <v>26</v>
      </c>
    </row>
    <row r="151" spans="1:8" ht="12.75" customHeight="1" x14ac:dyDescent="0.2">
      <c r="A151" s="41" t="s">
        <v>1038</v>
      </c>
      <c r="B151" s="60">
        <f t="shared" si="15"/>
        <v>904</v>
      </c>
      <c r="C151" s="48">
        <f t="shared" si="16"/>
        <v>1187</v>
      </c>
      <c r="D151" s="57" t="str">
        <f t="shared" si="17"/>
        <v>LL10</v>
      </c>
      <c r="E151" s="57" t="str">
        <f t="shared" si="18"/>
        <v>4</v>
      </c>
      <c r="F151" s="57" t="str">
        <f t="shared" si="19"/>
        <v>1</v>
      </c>
      <c r="G151" s="57">
        <f t="shared" si="20"/>
        <v>1</v>
      </c>
      <c r="H151" s="57" t="str">
        <f t="shared" si="21"/>
        <v>26</v>
      </c>
    </row>
    <row r="152" spans="1:8" ht="12.75" customHeight="1" x14ac:dyDescent="0.2">
      <c r="A152" s="41" t="s">
        <v>1119</v>
      </c>
      <c r="B152" s="60">
        <f t="shared" si="15"/>
        <v>929</v>
      </c>
      <c r="C152" s="48">
        <f t="shared" si="16"/>
        <v>1220</v>
      </c>
      <c r="D152" s="57" t="str">
        <f t="shared" si="17"/>
        <v>LL10</v>
      </c>
      <c r="E152" s="57" t="str">
        <f t="shared" si="18"/>
        <v>4</v>
      </c>
      <c r="F152" s="57" t="str">
        <f t="shared" si="19"/>
        <v>1</v>
      </c>
      <c r="G152" s="57">
        <f t="shared" si="20"/>
        <v>1</v>
      </c>
      <c r="H152" s="57" t="str">
        <f t="shared" si="21"/>
        <v>02</v>
      </c>
    </row>
    <row r="153" spans="1:8" ht="12.75" customHeight="1" x14ac:dyDescent="0.2">
      <c r="A153" s="41" t="s">
        <v>1039</v>
      </c>
      <c r="B153" s="60">
        <f t="shared" si="15"/>
        <v>929</v>
      </c>
      <c r="C153" s="48">
        <f t="shared" si="16"/>
        <v>1220</v>
      </c>
      <c r="D153" s="57" t="str">
        <f t="shared" si="17"/>
        <v>LL10</v>
      </c>
      <c r="E153" s="57" t="str">
        <f t="shared" si="18"/>
        <v>4</v>
      </c>
      <c r="F153" s="57" t="str">
        <f t="shared" si="19"/>
        <v>1</v>
      </c>
      <c r="G153" s="57">
        <f t="shared" si="20"/>
        <v>1</v>
      </c>
      <c r="H153" s="57" t="str">
        <f t="shared" si="21"/>
        <v>02</v>
      </c>
    </row>
    <row r="154" spans="1:8" ht="12.75" customHeight="1" x14ac:dyDescent="0.2">
      <c r="A154" s="41" t="s">
        <v>1120</v>
      </c>
      <c r="B154" s="60">
        <f t="shared" si="15"/>
        <v>929</v>
      </c>
      <c r="C154" s="48">
        <f t="shared" si="16"/>
        <v>1220</v>
      </c>
      <c r="D154" s="57" t="str">
        <f t="shared" si="17"/>
        <v>LL10</v>
      </c>
      <c r="E154" s="57" t="str">
        <f t="shared" si="18"/>
        <v>4</v>
      </c>
      <c r="F154" s="57" t="str">
        <f t="shared" si="19"/>
        <v>1</v>
      </c>
      <c r="G154" s="57">
        <f t="shared" si="20"/>
        <v>1</v>
      </c>
      <c r="H154" s="57" t="str">
        <f t="shared" si="21"/>
        <v>03</v>
      </c>
    </row>
    <row r="155" spans="1:8" ht="12.75" customHeight="1" x14ac:dyDescent="0.2">
      <c r="A155" s="41" t="s">
        <v>1040</v>
      </c>
      <c r="B155" s="60">
        <f t="shared" si="15"/>
        <v>929</v>
      </c>
      <c r="C155" s="48">
        <f t="shared" si="16"/>
        <v>1220</v>
      </c>
      <c r="D155" s="57" t="str">
        <f t="shared" si="17"/>
        <v>LL10</v>
      </c>
      <c r="E155" s="57" t="str">
        <f t="shared" si="18"/>
        <v>4</v>
      </c>
      <c r="F155" s="57" t="str">
        <f t="shared" si="19"/>
        <v>1</v>
      </c>
      <c r="G155" s="57">
        <f t="shared" si="20"/>
        <v>1</v>
      </c>
      <c r="H155" s="57" t="str">
        <f t="shared" si="21"/>
        <v>03</v>
      </c>
    </row>
    <row r="156" spans="1:8" ht="12.75" customHeight="1" x14ac:dyDescent="0.2">
      <c r="A156" s="41" t="s">
        <v>1121</v>
      </c>
      <c r="B156" s="60">
        <f t="shared" si="15"/>
        <v>904</v>
      </c>
      <c r="C156" s="48">
        <f t="shared" si="16"/>
        <v>1187</v>
      </c>
      <c r="D156" s="57" t="str">
        <f t="shared" si="17"/>
        <v>LL10</v>
      </c>
      <c r="E156" s="57" t="str">
        <f t="shared" si="18"/>
        <v>4</v>
      </c>
      <c r="F156" s="57" t="str">
        <f t="shared" si="19"/>
        <v>1</v>
      </c>
      <c r="G156" s="57">
        <f t="shared" si="20"/>
        <v>1</v>
      </c>
      <c r="H156" s="57" t="str">
        <f t="shared" si="21"/>
        <v>05</v>
      </c>
    </row>
    <row r="157" spans="1:8" ht="12.75" customHeight="1" x14ac:dyDescent="0.2">
      <c r="A157" s="41" t="s">
        <v>1041</v>
      </c>
      <c r="B157" s="60">
        <f t="shared" si="15"/>
        <v>904</v>
      </c>
      <c r="C157" s="48">
        <f t="shared" si="16"/>
        <v>1187</v>
      </c>
      <c r="D157" s="57" t="str">
        <f t="shared" si="17"/>
        <v>LL10</v>
      </c>
      <c r="E157" s="57" t="str">
        <f t="shared" si="18"/>
        <v>4</v>
      </c>
      <c r="F157" s="57" t="str">
        <f t="shared" si="19"/>
        <v>1</v>
      </c>
      <c r="G157" s="57">
        <f t="shared" si="20"/>
        <v>1</v>
      </c>
      <c r="H157" s="57" t="str">
        <f t="shared" si="21"/>
        <v>05</v>
      </c>
    </row>
    <row r="158" spans="1:8" ht="12.75" customHeight="1" x14ac:dyDescent="0.2">
      <c r="A158" s="41" t="s">
        <v>1122</v>
      </c>
      <c r="B158" s="60">
        <f t="shared" si="15"/>
        <v>904</v>
      </c>
      <c r="C158" s="48">
        <f t="shared" si="16"/>
        <v>1187</v>
      </c>
      <c r="D158" s="57" t="str">
        <f t="shared" si="17"/>
        <v>LL10</v>
      </c>
      <c r="E158" s="57" t="str">
        <f t="shared" si="18"/>
        <v>4</v>
      </c>
      <c r="F158" s="57" t="str">
        <f t="shared" si="19"/>
        <v>1</v>
      </c>
      <c r="G158" s="57">
        <f t="shared" si="20"/>
        <v>1</v>
      </c>
      <c r="H158" s="57" t="str">
        <f t="shared" si="21"/>
        <v>26</v>
      </c>
    </row>
    <row r="159" spans="1:8" ht="12.75" customHeight="1" x14ac:dyDescent="0.2">
      <c r="A159" s="41" t="s">
        <v>1042</v>
      </c>
      <c r="B159" s="60">
        <f t="shared" si="15"/>
        <v>904</v>
      </c>
      <c r="C159" s="48">
        <f t="shared" si="16"/>
        <v>1187</v>
      </c>
      <c r="D159" s="57" t="str">
        <f t="shared" si="17"/>
        <v>LL10</v>
      </c>
      <c r="E159" s="57" t="str">
        <f t="shared" si="18"/>
        <v>4</v>
      </c>
      <c r="F159" s="57" t="str">
        <f t="shared" si="19"/>
        <v>1</v>
      </c>
      <c r="G159" s="57">
        <f t="shared" si="20"/>
        <v>1</v>
      </c>
      <c r="H159" s="57" t="str">
        <f t="shared" si="21"/>
        <v>26</v>
      </c>
    </row>
    <row r="160" spans="1:8" ht="12.75" customHeight="1" x14ac:dyDescent="0.2">
      <c r="A160" s="41" t="s">
        <v>1123</v>
      </c>
      <c r="B160" s="60">
        <f t="shared" si="15"/>
        <v>929</v>
      </c>
      <c r="C160" s="48">
        <f t="shared" si="16"/>
        <v>1220</v>
      </c>
      <c r="D160" s="57" t="str">
        <f t="shared" si="17"/>
        <v>LL10</v>
      </c>
      <c r="E160" s="57" t="str">
        <f t="shared" si="18"/>
        <v>4</v>
      </c>
      <c r="F160" s="57" t="str">
        <f t="shared" si="19"/>
        <v>1</v>
      </c>
      <c r="G160" s="57">
        <f t="shared" si="20"/>
        <v>1</v>
      </c>
      <c r="H160" s="57" t="str">
        <f t="shared" si="21"/>
        <v>02</v>
      </c>
    </row>
    <row r="161" spans="1:8" ht="12.75" customHeight="1" x14ac:dyDescent="0.2">
      <c r="A161" s="41" t="s">
        <v>1043</v>
      </c>
      <c r="B161" s="60">
        <f t="shared" si="15"/>
        <v>929</v>
      </c>
      <c r="C161" s="48">
        <f t="shared" si="16"/>
        <v>1220</v>
      </c>
      <c r="D161" s="57" t="str">
        <f t="shared" si="17"/>
        <v>LL10</v>
      </c>
      <c r="E161" s="57" t="str">
        <f t="shared" si="18"/>
        <v>4</v>
      </c>
      <c r="F161" s="57" t="str">
        <f t="shared" si="19"/>
        <v>1</v>
      </c>
      <c r="G161" s="57">
        <f t="shared" si="20"/>
        <v>1</v>
      </c>
      <c r="H161" s="57" t="str">
        <f t="shared" si="21"/>
        <v>02</v>
      </c>
    </row>
    <row r="162" spans="1:8" ht="12.75" customHeight="1" x14ac:dyDescent="0.2">
      <c r="A162" s="41" t="s">
        <v>1124</v>
      </c>
      <c r="B162" s="60">
        <f t="shared" si="15"/>
        <v>929</v>
      </c>
      <c r="C162" s="48">
        <f t="shared" si="16"/>
        <v>1220</v>
      </c>
      <c r="D162" s="57" t="str">
        <f t="shared" si="17"/>
        <v>LL10</v>
      </c>
      <c r="E162" s="57" t="str">
        <f t="shared" si="18"/>
        <v>4</v>
      </c>
      <c r="F162" s="57" t="str">
        <f t="shared" si="19"/>
        <v>1</v>
      </c>
      <c r="G162" s="57">
        <f t="shared" si="20"/>
        <v>1</v>
      </c>
      <c r="H162" s="57" t="str">
        <f t="shared" si="21"/>
        <v>03</v>
      </c>
    </row>
    <row r="163" spans="1:8" ht="12.75" customHeight="1" x14ac:dyDescent="0.2">
      <c r="A163" s="41" t="s">
        <v>1044</v>
      </c>
      <c r="B163" s="60">
        <f t="shared" si="15"/>
        <v>929</v>
      </c>
      <c r="C163" s="48">
        <f t="shared" si="16"/>
        <v>1220</v>
      </c>
      <c r="D163" s="57" t="str">
        <f t="shared" si="17"/>
        <v>LL10</v>
      </c>
      <c r="E163" s="57" t="str">
        <f t="shared" si="18"/>
        <v>4</v>
      </c>
      <c r="F163" s="57" t="str">
        <f t="shared" si="19"/>
        <v>1</v>
      </c>
      <c r="G163" s="57">
        <f t="shared" si="20"/>
        <v>1</v>
      </c>
      <c r="H163" s="57" t="str">
        <f t="shared" si="21"/>
        <v>03</v>
      </c>
    </row>
    <row r="164" spans="1:8" ht="12.75" customHeight="1" x14ac:dyDescent="0.2">
      <c r="A164" s="41" t="s">
        <v>1125</v>
      </c>
      <c r="B164" s="60">
        <f t="shared" si="15"/>
        <v>904</v>
      </c>
      <c r="C164" s="48">
        <f t="shared" si="16"/>
        <v>1187</v>
      </c>
      <c r="D164" s="57" t="str">
        <f t="shared" si="17"/>
        <v>LL10</v>
      </c>
      <c r="E164" s="57" t="str">
        <f t="shared" si="18"/>
        <v>4</v>
      </c>
      <c r="F164" s="57" t="str">
        <f t="shared" si="19"/>
        <v>1</v>
      </c>
      <c r="G164" s="57">
        <f t="shared" si="20"/>
        <v>1</v>
      </c>
      <c r="H164" s="57" t="str">
        <f t="shared" si="21"/>
        <v>05</v>
      </c>
    </row>
    <row r="165" spans="1:8" ht="12.75" customHeight="1" x14ac:dyDescent="0.2">
      <c r="A165" s="41" t="s">
        <v>1045</v>
      </c>
      <c r="B165" s="60">
        <f t="shared" si="15"/>
        <v>904</v>
      </c>
      <c r="C165" s="48">
        <f t="shared" si="16"/>
        <v>1187</v>
      </c>
      <c r="D165" s="57" t="str">
        <f t="shared" si="17"/>
        <v>LL10</v>
      </c>
      <c r="E165" s="57" t="str">
        <f t="shared" si="18"/>
        <v>4</v>
      </c>
      <c r="F165" s="57" t="str">
        <f t="shared" si="19"/>
        <v>1</v>
      </c>
      <c r="G165" s="57">
        <f t="shared" si="20"/>
        <v>1</v>
      </c>
      <c r="H165" s="57" t="str">
        <f t="shared" si="21"/>
        <v>05</v>
      </c>
    </row>
    <row r="166" spans="1:8" ht="12.75" customHeight="1" x14ac:dyDescent="0.2">
      <c r="A166" s="41" t="s">
        <v>1126</v>
      </c>
      <c r="B166" s="60">
        <f t="shared" si="15"/>
        <v>904</v>
      </c>
      <c r="C166" s="48">
        <f t="shared" si="16"/>
        <v>1187</v>
      </c>
      <c r="D166" s="57" t="str">
        <f t="shared" si="17"/>
        <v>LL10</v>
      </c>
      <c r="E166" s="57" t="str">
        <f t="shared" si="18"/>
        <v>4</v>
      </c>
      <c r="F166" s="57" t="str">
        <f t="shared" si="19"/>
        <v>1</v>
      </c>
      <c r="G166" s="57">
        <f t="shared" si="20"/>
        <v>1</v>
      </c>
      <c r="H166" s="57" t="str">
        <f t="shared" si="21"/>
        <v>26</v>
      </c>
    </row>
    <row r="167" spans="1:8" ht="12.75" customHeight="1" x14ac:dyDescent="0.2">
      <c r="A167" s="41" t="s">
        <v>1046</v>
      </c>
      <c r="B167" s="60">
        <f t="shared" si="15"/>
        <v>904</v>
      </c>
      <c r="C167" s="48">
        <f t="shared" si="16"/>
        <v>1187</v>
      </c>
      <c r="D167" s="57" t="str">
        <f t="shared" si="17"/>
        <v>LL10</v>
      </c>
      <c r="E167" s="57" t="str">
        <f t="shared" si="18"/>
        <v>4</v>
      </c>
      <c r="F167" s="57" t="str">
        <f t="shared" si="19"/>
        <v>1</v>
      </c>
      <c r="G167" s="57">
        <f t="shared" si="20"/>
        <v>1</v>
      </c>
      <c r="H167" s="57" t="str">
        <f t="shared" si="21"/>
        <v>26</v>
      </c>
    </row>
    <row r="168" spans="1:8" ht="12.75" customHeight="1" x14ac:dyDescent="0.2">
      <c r="A168" s="41" t="s">
        <v>1366</v>
      </c>
      <c r="B168" s="60">
        <f t="shared" si="15"/>
        <v>904</v>
      </c>
      <c r="C168" s="48">
        <f t="shared" si="16"/>
        <v>1187</v>
      </c>
      <c r="D168" s="57" t="str">
        <f t="shared" si="17"/>
        <v>LL10</v>
      </c>
      <c r="E168" s="57" t="str">
        <f t="shared" si="18"/>
        <v>4</v>
      </c>
      <c r="F168" s="57" t="str">
        <f t="shared" si="19"/>
        <v>2</v>
      </c>
      <c r="G168" s="57">
        <f t="shared" si="20"/>
        <v>1</v>
      </c>
      <c r="H168" s="57" t="str">
        <f t="shared" si="21"/>
        <v>26</v>
      </c>
    </row>
    <row r="169" spans="1:8" ht="12.75" customHeight="1" x14ac:dyDescent="0.2">
      <c r="A169" s="41" t="s">
        <v>2038</v>
      </c>
      <c r="B169" s="60">
        <f t="shared" si="15"/>
        <v>904</v>
      </c>
      <c r="C169" s="48">
        <f t="shared" si="16"/>
        <v>1187</v>
      </c>
      <c r="D169" s="57" t="str">
        <f t="shared" si="17"/>
        <v>LL10</v>
      </c>
      <c r="E169" s="57" t="str">
        <f t="shared" si="18"/>
        <v>4</v>
      </c>
      <c r="F169" s="57" t="str">
        <f t="shared" si="19"/>
        <v>2</v>
      </c>
      <c r="G169" s="57">
        <f t="shared" si="20"/>
        <v>1</v>
      </c>
      <c r="H169" s="57" t="str">
        <f t="shared" si="21"/>
        <v>26</v>
      </c>
    </row>
    <row r="170" spans="1:8" ht="12.75" customHeight="1" x14ac:dyDescent="0.2">
      <c r="A170" s="41" t="s">
        <v>1152</v>
      </c>
      <c r="B170" s="60">
        <f t="shared" si="15"/>
        <v>904</v>
      </c>
      <c r="C170" s="48">
        <f t="shared" si="16"/>
        <v>1187</v>
      </c>
      <c r="D170" s="57" t="str">
        <f t="shared" si="17"/>
        <v>LL10</v>
      </c>
      <c r="E170" s="57" t="str">
        <f t="shared" si="18"/>
        <v>4</v>
      </c>
      <c r="F170" s="57" t="str">
        <f t="shared" si="19"/>
        <v>2</v>
      </c>
      <c r="G170" s="57">
        <f t="shared" si="20"/>
        <v>1</v>
      </c>
      <c r="H170" s="57" t="str">
        <f t="shared" si="21"/>
        <v>26</v>
      </c>
    </row>
    <row r="171" spans="1:8" ht="12.75" customHeight="1" x14ac:dyDescent="0.2">
      <c r="A171" s="41" t="s">
        <v>1149</v>
      </c>
      <c r="B171" s="60">
        <f t="shared" si="15"/>
        <v>904</v>
      </c>
      <c r="C171" s="48">
        <f t="shared" si="16"/>
        <v>1187</v>
      </c>
      <c r="D171" s="57" t="str">
        <f t="shared" si="17"/>
        <v>LL10</v>
      </c>
      <c r="E171" s="57" t="str">
        <f t="shared" si="18"/>
        <v>4</v>
      </c>
      <c r="F171" s="57" t="str">
        <f t="shared" si="19"/>
        <v>5</v>
      </c>
      <c r="G171" s="57">
        <f t="shared" si="20"/>
        <v>1</v>
      </c>
      <c r="H171" s="57" t="str">
        <f t="shared" si="21"/>
        <v>05</v>
      </c>
    </row>
    <row r="172" spans="1:8" ht="12.75" customHeight="1" x14ac:dyDescent="0.2">
      <c r="A172" s="41" t="s">
        <v>1047</v>
      </c>
      <c r="B172" s="60">
        <f t="shared" si="15"/>
        <v>904</v>
      </c>
      <c r="C172" s="48">
        <f t="shared" si="16"/>
        <v>1187</v>
      </c>
      <c r="D172" s="57" t="str">
        <f t="shared" si="17"/>
        <v>LL10</v>
      </c>
      <c r="E172" s="57" t="str">
        <f t="shared" si="18"/>
        <v>4</v>
      </c>
      <c r="F172" s="57" t="str">
        <f t="shared" si="19"/>
        <v>5</v>
      </c>
      <c r="G172" s="57">
        <f t="shared" si="20"/>
        <v>1</v>
      </c>
      <c r="H172" s="57" t="str">
        <f t="shared" si="21"/>
        <v>26</v>
      </c>
    </row>
    <row r="173" spans="1:8" ht="12.75" customHeight="1" x14ac:dyDescent="0.2">
      <c r="A173" s="41" t="s">
        <v>1048</v>
      </c>
      <c r="B173" s="60">
        <f t="shared" si="15"/>
        <v>904</v>
      </c>
      <c r="C173" s="48">
        <f t="shared" si="16"/>
        <v>1187</v>
      </c>
      <c r="D173" s="57" t="str">
        <f t="shared" si="17"/>
        <v>LL10</v>
      </c>
      <c r="E173" s="57" t="str">
        <f t="shared" si="18"/>
        <v>4</v>
      </c>
      <c r="F173" s="57" t="str">
        <f t="shared" si="19"/>
        <v>5</v>
      </c>
      <c r="G173" s="57">
        <f t="shared" si="20"/>
        <v>1</v>
      </c>
      <c r="H173" s="57" t="str">
        <f t="shared" si="21"/>
        <v>26</v>
      </c>
    </row>
    <row r="174" spans="1:8" ht="12.75" customHeight="1" x14ac:dyDescent="0.2">
      <c r="A174" s="41" t="s">
        <v>1049</v>
      </c>
      <c r="B174" s="60">
        <f t="shared" si="15"/>
        <v>904</v>
      </c>
      <c r="C174" s="48">
        <f t="shared" si="16"/>
        <v>1187</v>
      </c>
      <c r="D174" s="57" t="str">
        <f t="shared" si="17"/>
        <v>LL10</v>
      </c>
      <c r="E174" s="57" t="str">
        <f t="shared" si="18"/>
        <v>4</v>
      </c>
      <c r="F174" s="57" t="str">
        <f t="shared" si="19"/>
        <v>5</v>
      </c>
      <c r="G174" s="57">
        <f t="shared" si="20"/>
        <v>1</v>
      </c>
      <c r="H174" s="57" t="str">
        <f t="shared" si="21"/>
        <v>26</v>
      </c>
    </row>
    <row r="175" spans="1:8" ht="12.75" customHeight="1" x14ac:dyDescent="0.2">
      <c r="A175" s="41" t="s">
        <v>1050</v>
      </c>
      <c r="B175" s="60">
        <f t="shared" si="15"/>
        <v>904</v>
      </c>
      <c r="C175" s="48">
        <f t="shared" si="16"/>
        <v>1187</v>
      </c>
      <c r="D175" s="57" t="str">
        <f t="shared" si="17"/>
        <v>LL10</v>
      </c>
      <c r="E175" s="57" t="str">
        <f t="shared" si="18"/>
        <v>4</v>
      </c>
      <c r="F175" s="57" t="str">
        <f t="shared" si="19"/>
        <v>5</v>
      </c>
      <c r="G175" s="57">
        <f t="shared" si="20"/>
        <v>1</v>
      </c>
      <c r="H175" s="57" t="str">
        <f t="shared" si="21"/>
        <v>26</v>
      </c>
    </row>
    <row r="176" spans="1:8" ht="12.75" customHeight="1" x14ac:dyDescent="0.2">
      <c r="A176" s="41" t="s">
        <v>1051</v>
      </c>
      <c r="B176" s="60">
        <f t="shared" si="15"/>
        <v>904</v>
      </c>
      <c r="C176" s="48">
        <f t="shared" si="16"/>
        <v>1187</v>
      </c>
      <c r="D176" s="57" t="str">
        <f t="shared" si="17"/>
        <v>LL10</v>
      </c>
      <c r="E176" s="57" t="str">
        <f t="shared" si="18"/>
        <v>4</v>
      </c>
      <c r="F176" s="57" t="str">
        <f t="shared" si="19"/>
        <v>5</v>
      </c>
      <c r="G176" s="57">
        <f t="shared" si="20"/>
        <v>1</v>
      </c>
      <c r="H176" s="57" t="str">
        <f t="shared" si="21"/>
        <v>26</v>
      </c>
    </row>
    <row r="177" spans="1:8" ht="12.75" customHeight="1" x14ac:dyDescent="0.2">
      <c r="A177" s="41" t="s">
        <v>1127</v>
      </c>
      <c r="B177" s="60">
        <f t="shared" si="15"/>
        <v>899</v>
      </c>
      <c r="C177" s="48">
        <f t="shared" si="16"/>
        <v>1181</v>
      </c>
      <c r="D177" s="57" t="str">
        <f t="shared" si="17"/>
        <v>LL10</v>
      </c>
      <c r="E177" s="57" t="str">
        <f t="shared" si="18"/>
        <v>7</v>
      </c>
      <c r="F177" s="57" t="str">
        <f t="shared" si="19"/>
        <v>6</v>
      </c>
      <c r="G177" s="57">
        <f t="shared" si="20"/>
        <v>1</v>
      </c>
      <c r="H177" s="57" t="str">
        <f t="shared" si="21"/>
        <v>02</v>
      </c>
    </row>
    <row r="178" spans="1:8" ht="12.75" customHeight="1" x14ac:dyDescent="0.2">
      <c r="A178" s="41" t="s">
        <v>1128</v>
      </c>
      <c r="B178" s="60">
        <f t="shared" si="15"/>
        <v>899</v>
      </c>
      <c r="C178" s="48">
        <f t="shared" si="16"/>
        <v>1181</v>
      </c>
      <c r="D178" s="57" t="str">
        <f t="shared" si="17"/>
        <v>LL10</v>
      </c>
      <c r="E178" s="57" t="str">
        <f t="shared" si="18"/>
        <v>7</v>
      </c>
      <c r="F178" s="57" t="str">
        <f t="shared" si="19"/>
        <v>6</v>
      </c>
      <c r="G178" s="57">
        <f t="shared" si="20"/>
        <v>1</v>
      </c>
      <c r="H178" s="57" t="str">
        <f t="shared" si="21"/>
        <v>03</v>
      </c>
    </row>
    <row r="179" spans="1:8" ht="12.75" customHeight="1" x14ac:dyDescent="0.2">
      <c r="A179" s="41" t="s">
        <v>1129</v>
      </c>
      <c r="B179" s="60">
        <f t="shared" si="15"/>
        <v>874</v>
      </c>
      <c r="C179" s="48">
        <f t="shared" si="16"/>
        <v>1148</v>
      </c>
      <c r="D179" s="57" t="str">
        <f t="shared" si="17"/>
        <v>LL10</v>
      </c>
      <c r="E179" s="57" t="str">
        <f t="shared" si="18"/>
        <v>7</v>
      </c>
      <c r="F179" s="57" t="str">
        <f t="shared" si="19"/>
        <v>6</v>
      </c>
      <c r="G179" s="57">
        <f t="shared" si="20"/>
        <v>1</v>
      </c>
      <c r="H179" s="57" t="str">
        <f t="shared" si="21"/>
        <v>05</v>
      </c>
    </row>
    <row r="180" spans="1:8" ht="12.75" customHeight="1" x14ac:dyDescent="0.2">
      <c r="A180" s="41" t="s">
        <v>1130</v>
      </c>
      <c r="B180" s="60">
        <f t="shared" si="15"/>
        <v>874</v>
      </c>
      <c r="C180" s="48">
        <f t="shared" si="16"/>
        <v>1148</v>
      </c>
      <c r="D180" s="57" t="str">
        <f t="shared" si="17"/>
        <v>LL10</v>
      </c>
      <c r="E180" s="57" t="str">
        <f t="shared" si="18"/>
        <v>7</v>
      </c>
      <c r="F180" s="57" t="str">
        <f t="shared" si="19"/>
        <v>6</v>
      </c>
      <c r="G180" s="57">
        <f t="shared" si="20"/>
        <v>1</v>
      </c>
      <c r="H180" s="57" t="str">
        <f t="shared" si="21"/>
        <v>26</v>
      </c>
    </row>
    <row r="181" spans="1:8" ht="12.75" customHeight="1" x14ac:dyDescent="0.2">
      <c r="A181" s="41" t="s">
        <v>1131</v>
      </c>
      <c r="B181" s="60">
        <f t="shared" si="15"/>
        <v>899</v>
      </c>
      <c r="C181" s="48">
        <f t="shared" si="16"/>
        <v>1181</v>
      </c>
      <c r="D181" s="57" t="str">
        <f t="shared" si="17"/>
        <v>LL10</v>
      </c>
      <c r="E181" s="57" t="str">
        <f t="shared" si="18"/>
        <v>7</v>
      </c>
      <c r="F181" s="57" t="str">
        <f t="shared" si="19"/>
        <v>6</v>
      </c>
      <c r="G181" s="57">
        <f t="shared" si="20"/>
        <v>1</v>
      </c>
      <c r="H181" s="57" t="str">
        <f t="shared" si="21"/>
        <v>03</v>
      </c>
    </row>
    <row r="182" spans="1:8" ht="12.75" customHeight="1" x14ac:dyDescent="0.2">
      <c r="A182" s="41" t="s">
        <v>1052</v>
      </c>
      <c r="B182" s="60">
        <f t="shared" si="15"/>
        <v>899</v>
      </c>
      <c r="C182" s="48">
        <f t="shared" si="16"/>
        <v>1181</v>
      </c>
      <c r="D182" s="57" t="str">
        <f t="shared" si="17"/>
        <v>LL10</v>
      </c>
      <c r="E182" s="57" t="str">
        <f t="shared" si="18"/>
        <v>7</v>
      </c>
      <c r="F182" s="57" t="str">
        <f t="shared" si="19"/>
        <v>6</v>
      </c>
      <c r="G182" s="57">
        <f t="shared" si="20"/>
        <v>1</v>
      </c>
      <c r="H182" s="57" t="str">
        <f t="shared" si="21"/>
        <v>03</v>
      </c>
    </row>
    <row r="183" spans="1:8" ht="12.75" customHeight="1" x14ac:dyDescent="0.2">
      <c r="A183" s="41" t="s">
        <v>1132</v>
      </c>
      <c r="B183" s="60">
        <f t="shared" si="15"/>
        <v>874</v>
      </c>
      <c r="C183" s="48">
        <f t="shared" si="16"/>
        <v>1148</v>
      </c>
      <c r="D183" s="57" t="str">
        <f t="shared" si="17"/>
        <v>LL10</v>
      </c>
      <c r="E183" s="57" t="str">
        <f t="shared" si="18"/>
        <v>7</v>
      </c>
      <c r="F183" s="57" t="str">
        <f t="shared" si="19"/>
        <v>6</v>
      </c>
      <c r="G183" s="57">
        <f t="shared" si="20"/>
        <v>1</v>
      </c>
      <c r="H183" s="57" t="str">
        <f t="shared" si="21"/>
        <v>05</v>
      </c>
    </row>
    <row r="184" spans="1:8" ht="12.75" customHeight="1" x14ac:dyDescent="0.2">
      <c r="A184" s="41" t="s">
        <v>1053</v>
      </c>
      <c r="B184" s="60">
        <f t="shared" si="15"/>
        <v>874</v>
      </c>
      <c r="C184" s="48">
        <f t="shared" si="16"/>
        <v>1148</v>
      </c>
      <c r="D184" s="57" t="str">
        <f t="shared" si="17"/>
        <v>LL10</v>
      </c>
      <c r="E184" s="57" t="str">
        <f t="shared" si="18"/>
        <v>7</v>
      </c>
      <c r="F184" s="57" t="str">
        <f t="shared" si="19"/>
        <v>6</v>
      </c>
      <c r="G184" s="57">
        <f t="shared" si="20"/>
        <v>1</v>
      </c>
      <c r="H184" s="57" t="str">
        <f t="shared" si="21"/>
        <v>05</v>
      </c>
    </row>
    <row r="185" spans="1:8" ht="12.75" customHeight="1" x14ac:dyDescent="0.2">
      <c r="A185" s="41" t="s">
        <v>1133</v>
      </c>
      <c r="B185" s="60">
        <f t="shared" si="15"/>
        <v>874</v>
      </c>
      <c r="C185" s="48">
        <f t="shared" si="16"/>
        <v>1148</v>
      </c>
      <c r="D185" s="57" t="str">
        <f t="shared" si="17"/>
        <v>LL10</v>
      </c>
      <c r="E185" s="57" t="str">
        <f t="shared" si="18"/>
        <v>7</v>
      </c>
      <c r="F185" s="57" t="str">
        <f t="shared" si="19"/>
        <v>6</v>
      </c>
      <c r="G185" s="57">
        <f t="shared" si="20"/>
        <v>1</v>
      </c>
      <c r="H185" s="57" t="str">
        <f t="shared" si="21"/>
        <v>26</v>
      </c>
    </row>
    <row r="186" spans="1:8" ht="12.75" customHeight="1" x14ac:dyDescent="0.2">
      <c r="A186" s="41" t="s">
        <v>1054</v>
      </c>
      <c r="B186" s="60">
        <f t="shared" si="15"/>
        <v>874</v>
      </c>
      <c r="C186" s="48">
        <f t="shared" si="16"/>
        <v>1148</v>
      </c>
      <c r="D186" s="57" t="str">
        <f t="shared" si="17"/>
        <v>LL10</v>
      </c>
      <c r="E186" s="57" t="str">
        <f t="shared" si="18"/>
        <v>7</v>
      </c>
      <c r="F186" s="57" t="str">
        <f t="shared" si="19"/>
        <v>6</v>
      </c>
      <c r="G186" s="57">
        <f t="shared" si="20"/>
        <v>1</v>
      </c>
      <c r="H186" s="57" t="str">
        <f t="shared" si="21"/>
        <v>26</v>
      </c>
    </row>
    <row r="187" spans="1:8" ht="12.75" customHeight="1" x14ac:dyDescent="0.2">
      <c r="A187" s="41" t="s">
        <v>2039</v>
      </c>
      <c r="B187" s="60">
        <f t="shared" si="15"/>
        <v>899</v>
      </c>
      <c r="C187" s="48">
        <f t="shared" si="16"/>
        <v>1181</v>
      </c>
      <c r="D187" s="57" t="str">
        <f t="shared" si="17"/>
        <v>LL10</v>
      </c>
      <c r="E187" s="57" t="str">
        <f t="shared" si="18"/>
        <v>7</v>
      </c>
      <c r="F187" s="57" t="str">
        <f t="shared" si="19"/>
        <v>6</v>
      </c>
      <c r="G187" s="57">
        <f t="shared" si="20"/>
        <v>1</v>
      </c>
      <c r="H187" s="57" t="str">
        <f t="shared" si="21"/>
        <v>02</v>
      </c>
    </row>
    <row r="188" spans="1:8" ht="12.75" customHeight="1" x14ac:dyDescent="0.2">
      <c r="A188" s="41" t="s">
        <v>1378</v>
      </c>
      <c r="B188" s="60">
        <f t="shared" si="15"/>
        <v>899</v>
      </c>
      <c r="C188" s="48">
        <f t="shared" si="16"/>
        <v>1181</v>
      </c>
      <c r="D188" s="57" t="str">
        <f t="shared" si="17"/>
        <v>LL10</v>
      </c>
      <c r="E188" s="57" t="str">
        <f t="shared" si="18"/>
        <v>7</v>
      </c>
      <c r="F188" s="57" t="str">
        <f t="shared" si="19"/>
        <v>6</v>
      </c>
      <c r="G188" s="57">
        <f t="shared" si="20"/>
        <v>1</v>
      </c>
      <c r="H188" s="57" t="str">
        <f t="shared" si="21"/>
        <v>02</v>
      </c>
    </row>
    <row r="189" spans="1:8" ht="12.75" customHeight="1" x14ac:dyDescent="0.2">
      <c r="A189" s="41" t="s">
        <v>1134</v>
      </c>
      <c r="B189" s="60">
        <f t="shared" si="15"/>
        <v>899</v>
      </c>
      <c r="C189" s="48">
        <f t="shared" si="16"/>
        <v>1181</v>
      </c>
      <c r="D189" s="57" t="str">
        <f t="shared" si="17"/>
        <v>LL10</v>
      </c>
      <c r="E189" s="57" t="str">
        <f t="shared" si="18"/>
        <v>7</v>
      </c>
      <c r="F189" s="57" t="str">
        <f t="shared" si="19"/>
        <v>6</v>
      </c>
      <c r="G189" s="57">
        <f t="shared" si="20"/>
        <v>1</v>
      </c>
      <c r="H189" s="57" t="str">
        <f t="shared" si="21"/>
        <v>03</v>
      </c>
    </row>
    <row r="190" spans="1:8" ht="12.75" customHeight="1" x14ac:dyDescent="0.2">
      <c r="A190" s="41" t="s">
        <v>1170</v>
      </c>
      <c r="B190" s="60">
        <f t="shared" si="15"/>
        <v>899</v>
      </c>
      <c r="C190" s="48">
        <f t="shared" si="16"/>
        <v>1181</v>
      </c>
      <c r="D190" s="57" t="str">
        <f t="shared" si="17"/>
        <v>LL10</v>
      </c>
      <c r="E190" s="57" t="str">
        <f t="shared" si="18"/>
        <v>7</v>
      </c>
      <c r="F190" s="57" t="str">
        <f t="shared" si="19"/>
        <v>6</v>
      </c>
      <c r="G190" s="57">
        <f t="shared" si="20"/>
        <v>1</v>
      </c>
      <c r="H190" s="57" t="str">
        <f t="shared" si="21"/>
        <v>03</v>
      </c>
    </row>
    <row r="191" spans="1:8" ht="12.75" customHeight="1" x14ac:dyDescent="0.2">
      <c r="A191" s="41" t="s">
        <v>1135</v>
      </c>
      <c r="B191" s="60">
        <f t="shared" si="15"/>
        <v>874</v>
      </c>
      <c r="C191" s="48">
        <f t="shared" si="16"/>
        <v>1148</v>
      </c>
      <c r="D191" s="57" t="str">
        <f t="shared" si="17"/>
        <v>LL10</v>
      </c>
      <c r="E191" s="57" t="str">
        <f t="shared" si="18"/>
        <v>7</v>
      </c>
      <c r="F191" s="57" t="str">
        <f t="shared" si="19"/>
        <v>6</v>
      </c>
      <c r="G191" s="57">
        <f t="shared" si="20"/>
        <v>1</v>
      </c>
      <c r="H191" s="57" t="str">
        <f t="shared" si="21"/>
        <v>05</v>
      </c>
    </row>
    <row r="192" spans="1:8" ht="12.75" customHeight="1" x14ac:dyDescent="0.2">
      <c r="A192" s="41" t="s">
        <v>1167</v>
      </c>
      <c r="B192" s="60">
        <f t="shared" si="15"/>
        <v>874</v>
      </c>
      <c r="C192" s="48">
        <f t="shared" si="16"/>
        <v>1148</v>
      </c>
      <c r="D192" s="57" t="str">
        <f t="shared" si="17"/>
        <v>LL10</v>
      </c>
      <c r="E192" s="57" t="str">
        <f t="shared" si="18"/>
        <v>7</v>
      </c>
      <c r="F192" s="57" t="str">
        <f t="shared" si="19"/>
        <v>6</v>
      </c>
      <c r="G192" s="57">
        <f t="shared" si="20"/>
        <v>1</v>
      </c>
      <c r="H192" s="57" t="str">
        <f t="shared" si="21"/>
        <v>05</v>
      </c>
    </row>
    <row r="193" spans="1:8" ht="12.75" customHeight="1" x14ac:dyDescent="0.2">
      <c r="A193" s="41" t="s">
        <v>1136</v>
      </c>
      <c r="B193" s="60">
        <f t="shared" si="15"/>
        <v>874</v>
      </c>
      <c r="C193" s="48">
        <f t="shared" si="16"/>
        <v>1148</v>
      </c>
      <c r="D193" s="57" t="str">
        <f t="shared" si="17"/>
        <v>LL10</v>
      </c>
      <c r="E193" s="57" t="str">
        <f t="shared" si="18"/>
        <v>7</v>
      </c>
      <c r="F193" s="57" t="str">
        <f t="shared" si="19"/>
        <v>6</v>
      </c>
      <c r="G193" s="57">
        <f t="shared" si="20"/>
        <v>1</v>
      </c>
      <c r="H193" s="57" t="str">
        <f t="shared" si="21"/>
        <v>26</v>
      </c>
    </row>
    <row r="194" spans="1:8" ht="12.75" customHeight="1" x14ac:dyDescent="0.2">
      <c r="A194" s="41" t="s">
        <v>1055</v>
      </c>
      <c r="B194" s="60">
        <f t="shared" si="15"/>
        <v>874</v>
      </c>
      <c r="C194" s="48">
        <f t="shared" si="16"/>
        <v>1148</v>
      </c>
      <c r="D194" s="57" t="str">
        <f t="shared" si="17"/>
        <v>LL10</v>
      </c>
      <c r="E194" s="57" t="str">
        <f t="shared" si="18"/>
        <v>7</v>
      </c>
      <c r="F194" s="57" t="str">
        <f t="shared" si="19"/>
        <v>6</v>
      </c>
      <c r="G194" s="57">
        <f t="shared" si="20"/>
        <v>1</v>
      </c>
      <c r="H194" s="57" t="str">
        <f t="shared" si="21"/>
        <v>26</v>
      </c>
    </row>
    <row r="195" spans="1:8" ht="12.75" customHeight="1" x14ac:dyDescent="0.2">
      <c r="A195" s="41" t="s">
        <v>1137</v>
      </c>
      <c r="B195" s="60">
        <f t="shared" si="15"/>
        <v>899</v>
      </c>
      <c r="C195" s="48">
        <f t="shared" si="16"/>
        <v>1181</v>
      </c>
      <c r="D195" s="57" t="str">
        <f t="shared" si="17"/>
        <v>LL10</v>
      </c>
      <c r="E195" s="57" t="str">
        <f t="shared" si="18"/>
        <v>7</v>
      </c>
      <c r="F195" s="57" t="str">
        <f t="shared" si="19"/>
        <v>6</v>
      </c>
      <c r="G195" s="57">
        <f t="shared" si="20"/>
        <v>1</v>
      </c>
      <c r="H195" s="57" t="str">
        <f t="shared" si="21"/>
        <v>03</v>
      </c>
    </row>
    <row r="196" spans="1:8" ht="12.75" customHeight="1" x14ac:dyDescent="0.2">
      <c r="A196" s="41" t="s">
        <v>1138</v>
      </c>
      <c r="B196" s="60">
        <f t="shared" si="15"/>
        <v>899</v>
      </c>
      <c r="C196" s="48">
        <f t="shared" si="16"/>
        <v>1181</v>
      </c>
      <c r="D196" s="57" t="str">
        <f t="shared" si="17"/>
        <v>LL10</v>
      </c>
      <c r="E196" s="57" t="str">
        <f t="shared" si="18"/>
        <v>7</v>
      </c>
      <c r="F196" s="57" t="str">
        <f t="shared" si="19"/>
        <v>6</v>
      </c>
      <c r="G196" s="57">
        <f t="shared" si="20"/>
        <v>1</v>
      </c>
      <c r="H196" s="57" t="str">
        <f t="shared" si="21"/>
        <v>03</v>
      </c>
    </row>
    <row r="197" spans="1:8" ht="12.75" customHeight="1" x14ac:dyDescent="0.2">
      <c r="A197" s="41" t="s">
        <v>1370</v>
      </c>
      <c r="B197" s="60">
        <f t="shared" si="15"/>
        <v>899</v>
      </c>
      <c r="C197" s="48">
        <f t="shared" si="16"/>
        <v>1181</v>
      </c>
      <c r="D197" s="57" t="str">
        <f t="shared" si="17"/>
        <v>LL10</v>
      </c>
      <c r="E197" s="57" t="str">
        <f t="shared" si="18"/>
        <v>7</v>
      </c>
      <c r="F197" s="57" t="str">
        <f t="shared" si="19"/>
        <v>6</v>
      </c>
      <c r="G197" s="57">
        <f t="shared" si="20"/>
        <v>1</v>
      </c>
      <c r="H197" s="57" t="str">
        <f t="shared" si="21"/>
        <v>03</v>
      </c>
    </row>
    <row r="198" spans="1:8" ht="12.75" customHeight="1" x14ac:dyDescent="0.2">
      <c r="A198" s="41" t="s">
        <v>1139</v>
      </c>
      <c r="B198" s="60">
        <f t="shared" si="15"/>
        <v>874</v>
      </c>
      <c r="C198" s="48">
        <f t="shared" si="16"/>
        <v>1148</v>
      </c>
      <c r="D198" s="57" t="str">
        <f t="shared" si="17"/>
        <v>LL10</v>
      </c>
      <c r="E198" s="57" t="str">
        <f t="shared" si="18"/>
        <v>7</v>
      </c>
      <c r="F198" s="57" t="str">
        <f t="shared" si="19"/>
        <v>6</v>
      </c>
      <c r="G198" s="57">
        <f t="shared" si="20"/>
        <v>1</v>
      </c>
      <c r="H198" s="57" t="str">
        <f t="shared" si="21"/>
        <v>05</v>
      </c>
    </row>
    <row r="199" spans="1:8" ht="12.75" customHeight="1" x14ac:dyDescent="0.2">
      <c r="A199" s="41" t="s">
        <v>1363</v>
      </c>
      <c r="B199" s="60">
        <f t="shared" si="15"/>
        <v>874</v>
      </c>
      <c r="C199" s="48">
        <f t="shared" si="16"/>
        <v>1148</v>
      </c>
      <c r="D199" s="57" t="str">
        <f t="shared" si="17"/>
        <v>LL10</v>
      </c>
      <c r="E199" s="57" t="str">
        <f t="shared" si="18"/>
        <v>7</v>
      </c>
      <c r="F199" s="57" t="str">
        <f t="shared" si="19"/>
        <v>6</v>
      </c>
      <c r="G199" s="57">
        <f t="shared" si="20"/>
        <v>1</v>
      </c>
      <c r="H199" s="57" t="str">
        <f t="shared" si="21"/>
        <v>05</v>
      </c>
    </row>
    <row r="200" spans="1:8" ht="12.75" customHeight="1" x14ac:dyDescent="0.2">
      <c r="A200" s="41" t="s">
        <v>1140</v>
      </c>
      <c r="B200" s="60">
        <f t="shared" si="15"/>
        <v>874</v>
      </c>
      <c r="C200" s="48">
        <f t="shared" si="16"/>
        <v>1148</v>
      </c>
      <c r="D200" s="57" t="str">
        <f t="shared" si="17"/>
        <v>LL10</v>
      </c>
      <c r="E200" s="57" t="str">
        <f t="shared" si="18"/>
        <v>7</v>
      </c>
      <c r="F200" s="57" t="str">
        <f t="shared" si="19"/>
        <v>6</v>
      </c>
      <c r="G200" s="57">
        <f t="shared" si="20"/>
        <v>1</v>
      </c>
      <c r="H200" s="57" t="str">
        <f t="shared" si="21"/>
        <v>26</v>
      </c>
    </row>
    <row r="201" spans="1:8" ht="12.75" customHeight="1" x14ac:dyDescent="0.2">
      <c r="A201" s="41" t="s">
        <v>1056</v>
      </c>
      <c r="B201" s="60">
        <f t="shared" ref="B201:B264" si="22">$B$3+VLOOKUP(E201,$K$17:$L$21,2,FALSE)+VLOOKUP(H201,$K$10:$L$15,2,FALSE)</f>
        <v>874</v>
      </c>
      <c r="C201" s="48">
        <f t="shared" ref="C201:C264" si="23">$B$4+VLOOKUP(E201,$K$17:$M$21,3,FALSE)+VLOOKUP(H201,$K$10:$M$15,3,FALSE)</f>
        <v>1148</v>
      </c>
      <c r="D201" s="57" t="str">
        <f t="shared" ref="D201:D264" si="24">TRIM(LEFT(A201,4))</f>
        <v>LL10</v>
      </c>
      <c r="E201" s="57" t="str">
        <f t="shared" ref="E201:E264" si="25">TRIM(MID(A201,5,1))</f>
        <v>7</v>
      </c>
      <c r="F201" s="57" t="str">
        <f t="shared" ref="F201:F264" si="26">TRIM(MID(A201,6,1))</f>
        <v>6</v>
      </c>
      <c r="G201" s="57">
        <f t="shared" ref="G201:G264" si="27">IF(MID(A201,7,1)="B",1,IF(MID(A201,7,1)="C",1,IF(MID(A201,7,1)="M",1,IF(MID(A201,7,1)="R",1,IF(MID(A201,7,1)="S",1,IF(MID(A201,7,1)="A",1,0))))))</f>
        <v>1</v>
      </c>
      <c r="H201" s="57" t="str">
        <f t="shared" ref="H201:H264" si="28">TRIM(MID(A201,7+G201,2))</f>
        <v>26</v>
      </c>
    </row>
    <row r="202" spans="1:8" ht="12.75" customHeight="1" x14ac:dyDescent="0.2">
      <c r="A202" s="41" t="s">
        <v>1141</v>
      </c>
      <c r="B202" s="60">
        <f t="shared" si="22"/>
        <v>899</v>
      </c>
      <c r="C202" s="48">
        <f t="shared" si="23"/>
        <v>1181</v>
      </c>
      <c r="D202" s="57" t="str">
        <f t="shared" si="24"/>
        <v>LL10</v>
      </c>
      <c r="E202" s="57" t="str">
        <f t="shared" si="25"/>
        <v>7</v>
      </c>
      <c r="F202" s="57" t="str">
        <f t="shared" si="26"/>
        <v>6</v>
      </c>
      <c r="G202" s="57">
        <f t="shared" si="27"/>
        <v>1</v>
      </c>
      <c r="H202" s="57" t="str">
        <f t="shared" si="28"/>
        <v>03</v>
      </c>
    </row>
    <row r="203" spans="1:8" ht="12.75" customHeight="1" x14ac:dyDescent="0.2">
      <c r="A203" s="41" t="s">
        <v>1142</v>
      </c>
      <c r="B203" s="60">
        <f t="shared" si="22"/>
        <v>874</v>
      </c>
      <c r="C203" s="48">
        <f t="shared" si="23"/>
        <v>1148</v>
      </c>
      <c r="D203" s="57" t="str">
        <f t="shared" si="24"/>
        <v>LL10</v>
      </c>
      <c r="E203" s="57" t="str">
        <f t="shared" si="25"/>
        <v>7</v>
      </c>
      <c r="F203" s="57" t="str">
        <f t="shared" si="26"/>
        <v>6</v>
      </c>
      <c r="G203" s="57">
        <f t="shared" si="27"/>
        <v>1</v>
      </c>
      <c r="H203" s="57" t="str">
        <f t="shared" si="28"/>
        <v>05</v>
      </c>
    </row>
    <row r="204" spans="1:8" ht="12.75" customHeight="1" x14ac:dyDescent="0.2">
      <c r="A204" s="41" t="s">
        <v>1143</v>
      </c>
      <c r="B204" s="60">
        <f t="shared" si="22"/>
        <v>874</v>
      </c>
      <c r="C204" s="48">
        <f t="shared" si="23"/>
        <v>1148</v>
      </c>
      <c r="D204" s="57" t="str">
        <f t="shared" si="24"/>
        <v>LL10</v>
      </c>
      <c r="E204" s="57" t="str">
        <f t="shared" si="25"/>
        <v>7</v>
      </c>
      <c r="F204" s="57" t="str">
        <f t="shared" si="26"/>
        <v>6</v>
      </c>
      <c r="G204" s="57">
        <f t="shared" si="27"/>
        <v>1</v>
      </c>
      <c r="H204" s="57" t="str">
        <f t="shared" si="28"/>
        <v>26</v>
      </c>
    </row>
    <row r="205" spans="1:8" ht="12.75" customHeight="1" x14ac:dyDescent="0.2">
      <c r="A205" s="41" t="s">
        <v>1057</v>
      </c>
      <c r="B205" s="60">
        <f t="shared" si="22"/>
        <v>874</v>
      </c>
      <c r="C205" s="48">
        <f t="shared" si="23"/>
        <v>1148</v>
      </c>
      <c r="D205" s="57" t="str">
        <f t="shared" si="24"/>
        <v>LL10</v>
      </c>
      <c r="E205" s="57" t="str">
        <f t="shared" si="25"/>
        <v>7</v>
      </c>
      <c r="F205" s="57" t="str">
        <f t="shared" si="26"/>
        <v>6</v>
      </c>
      <c r="G205" s="57">
        <f t="shared" si="27"/>
        <v>1</v>
      </c>
      <c r="H205" s="57" t="str">
        <f t="shared" si="28"/>
        <v>26</v>
      </c>
    </row>
    <row r="206" spans="1:8" ht="12.75" customHeight="1" x14ac:dyDescent="0.2">
      <c r="A206" s="41" t="s">
        <v>1172</v>
      </c>
      <c r="B206" s="60">
        <f t="shared" si="22"/>
        <v>899</v>
      </c>
      <c r="C206" s="48">
        <f t="shared" si="23"/>
        <v>1181</v>
      </c>
      <c r="D206" s="57" t="str">
        <f t="shared" si="24"/>
        <v>LL10</v>
      </c>
      <c r="E206" s="57" t="str">
        <f t="shared" si="25"/>
        <v>7</v>
      </c>
      <c r="F206" s="57" t="str">
        <f t="shared" si="26"/>
        <v>6</v>
      </c>
      <c r="G206" s="57">
        <f t="shared" si="27"/>
        <v>1</v>
      </c>
      <c r="H206" s="57" t="str">
        <f t="shared" si="28"/>
        <v>02</v>
      </c>
    </row>
    <row r="207" spans="1:8" ht="12.75" customHeight="1" x14ac:dyDescent="0.2">
      <c r="A207" s="41" t="s">
        <v>1144</v>
      </c>
      <c r="B207" s="60">
        <f t="shared" si="22"/>
        <v>899</v>
      </c>
      <c r="C207" s="48">
        <f t="shared" si="23"/>
        <v>1181</v>
      </c>
      <c r="D207" s="57" t="str">
        <f t="shared" si="24"/>
        <v>LL10</v>
      </c>
      <c r="E207" s="57" t="str">
        <f t="shared" si="25"/>
        <v>7</v>
      </c>
      <c r="F207" s="57" t="str">
        <f t="shared" si="26"/>
        <v>6</v>
      </c>
      <c r="G207" s="57">
        <f t="shared" si="27"/>
        <v>1</v>
      </c>
      <c r="H207" s="57" t="str">
        <f t="shared" si="28"/>
        <v>03</v>
      </c>
    </row>
    <row r="208" spans="1:8" ht="12.75" customHeight="1" x14ac:dyDescent="0.2">
      <c r="A208" s="41" t="s">
        <v>1058</v>
      </c>
      <c r="B208" s="60">
        <f t="shared" si="22"/>
        <v>899</v>
      </c>
      <c r="C208" s="48">
        <f t="shared" si="23"/>
        <v>1181</v>
      </c>
      <c r="D208" s="57" t="str">
        <f t="shared" si="24"/>
        <v>LL10</v>
      </c>
      <c r="E208" s="57" t="str">
        <f t="shared" si="25"/>
        <v>7</v>
      </c>
      <c r="F208" s="57" t="str">
        <f t="shared" si="26"/>
        <v>6</v>
      </c>
      <c r="G208" s="57">
        <f t="shared" si="27"/>
        <v>1</v>
      </c>
      <c r="H208" s="57" t="str">
        <f t="shared" si="28"/>
        <v>03</v>
      </c>
    </row>
    <row r="209" spans="1:8" ht="12.75" customHeight="1" x14ac:dyDescent="0.2">
      <c r="A209" s="41" t="s">
        <v>1145</v>
      </c>
      <c r="B209" s="60">
        <f t="shared" si="22"/>
        <v>874</v>
      </c>
      <c r="C209" s="48">
        <f t="shared" si="23"/>
        <v>1148</v>
      </c>
      <c r="D209" s="57" t="str">
        <f t="shared" si="24"/>
        <v>LL10</v>
      </c>
      <c r="E209" s="57" t="str">
        <f t="shared" si="25"/>
        <v>7</v>
      </c>
      <c r="F209" s="57" t="str">
        <f t="shared" si="26"/>
        <v>6</v>
      </c>
      <c r="G209" s="57">
        <f t="shared" si="27"/>
        <v>1</v>
      </c>
      <c r="H209" s="57" t="str">
        <f t="shared" si="28"/>
        <v>05</v>
      </c>
    </row>
    <row r="210" spans="1:8" ht="12.75" customHeight="1" x14ac:dyDescent="0.2">
      <c r="A210" s="41" t="s">
        <v>1059</v>
      </c>
      <c r="B210" s="60">
        <f t="shared" si="22"/>
        <v>874</v>
      </c>
      <c r="C210" s="48">
        <f t="shared" si="23"/>
        <v>1148</v>
      </c>
      <c r="D210" s="57" t="str">
        <f t="shared" si="24"/>
        <v>LL10</v>
      </c>
      <c r="E210" s="57" t="str">
        <f t="shared" si="25"/>
        <v>7</v>
      </c>
      <c r="F210" s="57" t="str">
        <f t="shared" si="26"/>
        <v>6</v>
      </c>
      <c r="G210" s="57">
        <f t="shared" si="27"/>
        <v>1</v>
      </c>
      <c r="H210" s="57" t="str">
        <f t="shared" si="28"/>
        <v>05</v>
      </c>
    </row>
    <row r="211" spans="1:8" ht="12.75" customHeight="1" x14ac:dyDescent="0.2">
      <c r="A211" s="41" t="s">
        <v>1146</v>
      </c>
      <c r="B211" s="60">
        <f t="shared" si="22"/>
        <v>874</v>
      </c>
      <c r="C211" s="48">
        <f t="shared" si="23"/>
        <v>1148</v>
      </c>
      <c r="D211" s="57" t="str">
        <f t="shared" si="24"/>
        <v>LL10</v>
      </c>
      <c r="E211" s="57" t="str">
        <f t="shared" si="25"/>
        <v>7</v>
      </c>
      <c r="F211" s="57" t="str">
        <f t="shared" si="26"/>
        <v>6</v>
      </c>
      <c r="G211" s="57">
        <f t="shared" si="27"/>
        <v>1</v>
      </c>
      <c r="H211" s="57" t="str">
        <f t="shared" si="28"/>
        <v>26</v>
      </c>
    </row>
    <row r="212" spans="1:8" ht="12.75" customHeight="1" x14ac:dyDescent="0.2">
      <c r="A212" s="41" t="s">
        <v>1060</v>
      </c>
      <c r="B212" s="60">
        <f t="shared" si="22"/>
        <v>874</v>
      </c>
      <c r="C212" s="48">
        <f t="shared" si="23"/>
        <v>1148</v>
      </c>
      <c r="D212" s="57" t="str">
        <f t="shared" si="24"/>
        <v>LL10</v>
      </c>
      <c r="E212" s="57" t="str">
        <f t="shared" si="25"/>
        <v>7</v>
      </c>
      <c r="F212" s="57" t="str">
        <f t="shared" si="26"/>
        <v>6</v>
      </c>
      <c r="G212" s="57">
        <f t="shared" si="27"/>
        <v>1</v>
      </c>
      <c r="H212" s="57" t="str">
        <f t="shared" si="28"/>
        <v>26</v>
      </c>
    </row>
    <row r="213" spans="1:8" ht="12.75" customHeight="1" x14ac:dyDescent="0.2">
      <c r="A213" s="41" t="s">
        <v>1252</v>
      </c>
      <c r="B213" s="60">
        <f t="shared" si="22"/>
        <v>809</v>
      </c>
      <c r="C213" s="48">
        <f t="shared" si="23"/>
        <v>1062</v>
      </c>
      <c r="D213" s="57" t="str">
        <f t="shared" si="24"/>
        <v>LR10</v>
      </c>
      <c r="E213" s="57" t="str">
        <f t="shared" si="25"/>
        <v>1</v>
      </c>
      <c r="F213" s="57" t="str">
        <f t="shared" si="26"/>
        <v>1</v>
      </c>
      <c r="G213" s="57">
        <f t="shared" si="27"/>
        <v>0</v>
      </c>
      <c r="H213" s="57" t="str">
        <f t="shared" si="28"/>
        <v>02</v>
      </c>
    </row>
    <row r="214" spans="1:8" ht="12.75" customHeight="1" x14ac:dyDescent="0.2">
      <c r="A214" s="41" t="s">
        <v>1174</v>
      </c>
      <c r="B214" s="60">
        <f t="shared" si="22"/>
        <v>809</v>
      </c>
      <c r="C214" s="48">
        <f t="shared" si="23"/>
        <v>1062</v>
      </c>
      <c r="D214" s="57" t="str">
        <f t="shared" si="24"/>
        <v>LR10</v>
      </c>
      <c r="E214" s="57" t="str">
        <f t="shared" si="25"/>
        <v>1</v>
      </c>
      <c r="F214" s="57" t="str">
        <f t="shared" si="26"/>
        <v>1</v>
      </c>
      <c r="G214" s="57">
        <f t="shared" si="27"/>
        <v>0</v>
      </c>
      <c r="H214" s="57" t="str">
        <f t="shared" si="28"/>
        <v>02</v>
      </c>
    </row>
    <row r="215" spans="1:8" ht="12.75" customHeight="1" x14ac:dyDescent="0.2">
      <c r="A215" s="41" t="s">
        <v>1253</v>
      </c>
      <c r="B215" s="60">
        <f t="shared" si="22"/>
        <v>809</v>
      </c>
      <c r="C215" s="48">
        <f t="shared" si="23"/>
        <v>1062</v>
      </c>
      <c r="D215" s="57" t="str">
        <f t="shared" si="24"/>
        <v>LR10</v>
      </c>
      <c r="E215" s="57" t="str">
        <f t="shared" si="25"/>
        <v>1</v>
      </c>
      <c r="F215" s="57" t="str">
        <f t="shared" si="26"/>
        <v>1</v>
      </c>
      <c r="G215" s="57">
        <f t="shared" si="27"/>
        <v>0</v>
      </c>
      <c r="H215" s="57" t="str">
        <f t="shared" si="28"/>
        <v>03</v>
      </c>
    </row>
    <row r="216" spans="1:8" ht="12.75" customHeight="1" x14ac:dyDescent="0.2">
      <c r="A216" s="41" t="s">
        <v>1175</v>
      </c>
      <c r="B216" s="60">
        <f t="shared" si="22"/>
        <v>809</v>
      </c>
      <c r="C216" s="48">
        <f t="shared" si="23"/>
        <v>1062</v>
      </c>
      <c r="D216" s="57" t="str">
        <f t="shared" si="24"/>
        <v>LR10</v>
      </c>
      <c r="E216" s="57" t="str">
        <f t="shared" si="25"/>
        <v>1</v>
      </c>
      <c r="F216" s="57" t="str">
        <f t="shared" si="26"/>
        <v>1</v>
      </c>
      <c r="G216" s="57">
        <f t="shared" si="27"/>
        <v>0</v>
      </c>
      <c r="H216" s="57" t="str">
        <f t="shared" si="28"/>
        <v>03</v>
      </c>
    </row>
    <row r="217" spans="1:8" ht="12.75" customHeight="1" x14ac:dyDescent="0.2">
      <c r="A217" s="41" t="s">
        <v>1254</v>
      </c>
      <c r="B217" s="60">
        <f t="shared" si="22"/>
        <v>784</v>
      </c>
      <c r="C217" s="48">
        <f t="shared" si="23"/>
        <v>1029</v>
      </c>
      <c r="D217" s="57" t="str">
        <f t="shared" si="24"/>
        <v>LR10</v>
      </c>
      <c r="E217" s="57" t="str">
        <f t="shared" si="25"/>
        <v>1</v>
      </c>
      <c r="F217" s="57" t="str">
        <f t="shared" si="26"/>
        <v>1</v>
      </c>
      <c r="G217" s="57">
        <f t="shared" si="27"/>
        <v>0</v>
      </c>
      <c r="H217" s="57" t="str">
        <f t="shared" si="28"/>
        <v>05</v>
      </c>
    </row>
    <row r="218" spans="1:8" ht="12.75" customHeight="1" x14ac:dyDescent="0.2">
      <c r="A218" s="41" t="s">
        <v>1176</v>
      </c>
      <c r="B218" s="60">
        <f t="shared" si="22"/>
        <v>784</v>
      </c>
      <c r="C218" s="48">
        <f t="shared" si="23"/>
        <v>1029</v>
      </c>
      <c r="D218" s="57" t="str">
        <f t="shared" si="24"/>
        <v>LR10</v>
      </c>
      <c r="E218" s="57" t="str">
        <f t="shared" si="25"/>
        <v>1</v>
      </c>
      <c r="F218" s="57" t="str">
        <f t="shared" si="26"/>
        <v>1</v>
      </c>
      <c r="G218" s="57">
        <f t="shared" si="27"/>
        <v>0</v>
      </c>
      <c r="H218" s="57" t="str">
        <f t="shared" si="28"/>
        <v>05</v>
      </c>
    </row>
    <row r="219" spans="1:8" ht="12.75" customHeight="1" x14ac:dyDescent="0.2">
      <c r="A219" s="41" t="s">
        <v>1255</v>
      </c>
      <c r="B219" s="60">
        <f t="shared" si="22"/>
        <v>784</v>
      </c>
      <c r="C219" s="48">
        <f t="shared" si="23"/>
        <v>1029</v>
      </c>
      <c r="D219" s="57" t="str">
        <f t="shared" si="24"/>
        <v>LR10</v>
      </c>
      <c r="E219" s="57" t="str">
        <f t="shared" si="25"/>
        <v>1</v>
      </c>
      <c r="F219" s="57" t="str">
        <f t="shared" si="26"/>
        <v>1</v>
      </c>
      <c r="G219" s="57">
        <f t="shared" si="27"/>
        <v>0</v>
      </c>
      <c r="H219" s="57" t="str">
        <f t="shared" si="28"/>
        <v>26</v>
      </c>
    </row>
    <row r="220" spans="1:8" ht="12.75" customHeight="1" x14ac:dyDescent="0.2">
      <c r="A220" s="41" t="s">
        <v>1256</v>
      </c>
      <c r="B220" s="60">
        <f t="shared" si="22"/>
        <v>784</v>
      </c>
      <c r="C220" s="48">
        <f t="shared" si="23"/>
        <v>1029</v>
      </c>
      <c r="D220" s="57" t="str">
        <f t="shared" si="24"/>
        <v>LR10</v>
      </c>
      <c r="E220" s="57" t="str">
        <f t="shared" si="25"/>
        <v>1</v>
      </c>
      <c r="F220" s="57" t="str">
        <f t="shared" si="26"/>
        <v>1</v>
      </c>
      <c r="G220" s="57">
        <f t="shared" si="27"/>
        <v>0</v>
      </c>
      <c r="H220" s="57" t="str">
        <f t="shared" si="28"/>
        <v>26</v>
      </c>
    </row>
    <row r="221" spans="1:8" ht="12.75" customHeight="1" x14ac:dyDescent="0.2">
      <c r="A221" s="41" t="s">
        <v>1177</v>
      </c>
      <c r="B221" s="60">
        <f t="shared" si="22"/>
        <v>784</v>
      </c>
      <c r="C221" s="48">
        <f t="shared" si="23"/>
        <v>1029</v>
      </c>
      <c r="D221" s="57" t="str">
        <f t="shared" si="24"/>
        <v>LR10</v>
      </c>
      <c r="E221" s="57" t="str">
        <f t="shared" si="25"/>
        <v>1</v>
      </c>
      <c r="F221" s="57" t="str">
        <f t="shared" si="26"/>
        <v>1</v>
      </c>
      <c r="G221" s="57">
        <f t="shared" si="27"/>
        <v>0</v>
      </c>
      <c r="H221" s="57" t="str">
        <f t="shared" si="28"/>
        <v>26</v>
      </c>
    </row>
    <row r="222" spans="1:8" ht="12.75" customHeight="1" x14ac:dyDescent="0.2">
      <c r="A222" s="41" t="s">
        <v>1173</v>
      </c>
      <c r="B222" s="60">
        <f t="shared" si="22"/>
        <v>809</v>
      </c>
      <c r="C222" s="48">
        <f t="shared" si="23"/>
        <v>1062</v>
      </c>
      <c r="D222" s="57" t="str">
        <f t="shared" si="24"/>
        <v>LR10</v>
      </c>
      <c r="E222" s="57" t="str">
        <f t="shared" si="25"/>
        <v>1</v>
      </c>
      <c r="F222" s="57" t="str">
        <f t="shared" si="26"/>
        <v>2</v>
      </c>
      <c r="G222" s="57">
        <f t="shared" si="27"/>
        <v>0</v>
      </c>
      <c r="H222" s="57" t="str">
        <f t="shared" si="28"/>
        <v>02</v>
      </c>
    </row>
    <row r="223" spans="1:8" ht="12.75" customHeight="1" x14ac:dyDescent="0.2">
      <c r="A223" s="41" t="s">
        <v>1342</v>
      </c>
      <c r="B223" s="60">
        <f t="shared" si="22"/>
        <v>809</v>
      </c>
      <c r="C223" s="48">
        <f t="shared" si="23"/>
        <v>1062</v>
      </c>
      <c r="D223" s="57" t="str">
        <f t="shared" si="24"/>
        <v>LR10</v>
      </c>
      <c r="E223" s="57" t="str">
        <f t="shared" si="25"/>
        <v>1</v>
      </c>
      <c r="F223" s="57" t="str">
        <f t="shared" si="26"/>
        <v>2</v>
      </c>
      <c r="G223" s="57">
        <f t="shared" si="27"/>
        <v>0</v>
      </c>
      <c r="H223" s="57" t="str">
        <f t="shared" si="28"/>
        <v>03</v>
      </c>
    </row>
    <row r="224" spans="1:8" ht="12.75" customHeight="1" x14ac:dyDescent="0.2">
      <c r="A224" s="41" t="s">
        <v>1343</v>
      </c>
      <c r="B224" s="60">
        <f t="shared" si="22"/>
        <v>784</v>
      </c>
      <c r="C224" s="48">
        <f t="shared" si="23"/>
        <v>1029</v>
      </c>
      <c r="D224" s="57" t="str">
        <f t="shared" si="24"/>
        <v>LR10</v>
      </c>
      <c r="E224" s="57" t="str">
        <f t="shared" si="25"/>
        <v>1</v>
      </c>
      <c r="F224" s="57" t="str">
        <f t="shared" si="26"/>
        <v>2</v>
      </c>
      <c r="G224" s="57">
        <f t="shared" si="27"/>
        <v>0</v>
      </c>
      <c r="H224" s="57" t="str">
        <f t="shared" si="28"/>
        <v>05</v>
      </c>
    </row>
    <row r="225" spans="1:8" ht="12.75" customHeight="1" x14ac:dyDescent="0.2">
      <c r="A225" s="41" t="s">
        <v>1250</v>
      </c>
      <c r="B225" s="60">
        <f t="shared" si="22"/>
        <v>784</v>
      </c>
      <c r="C225" s="48">
        <f t="shared" si="23"/>
        <v>1029</v>
      </c>
      <c r="D225" s="57" t="str">
        <f t="shared" si="24"/>
        <v>LR10</v>
      </c>
      <c r="E225" s="57" t="str">
        <f t="shared" si="25"/>
        <v>1</v>
      </c>
      <c r="F225" s="57" t="str">
        <f t="shared" si="26"/>
        <v>2</v>
      </c>
      <c r="G225" s="57">
        <f t="shared" si="27"/>
        <v>0</v>
      </c>
      <c r="H225" s="57" t="str">
        <f t="shared" si="28"/>
        <v>26</v>
      </c>
    </row>
    <row r="226" spans="1:8" ht="12.75" customHeight="1" x14ac:dyDescent="0.2">
      <c r="A226" s="41" t="s">
        <v>1353</v>
      </c>
      <c r="B226" s="60">
        <f t="shared" si="22"/>
        <v>809</v>
      </c>
      <c r="C226" s="48">
        <f t="shared" si="23"/>
        <v>1062</v>
      </c>
      <c r="D226" s="57" t="str">
        <f t="shared" si="24"/>
        <v>LR10</v>
      </c>
      <c r="E226" s="57" t="str">
        <f t="shared" si="25"/>
        <v>1</v>
      </c>
      <c r="F226" s="57" t="str">
        <f t="shared" si="26"/>
        <v>5</v>
      </c>
      <c r="G226" s="57">
        <f t="shared" si="27"/>
        <v>0</v>
      </c>
      <c r="H226" s="57" t="str">
        <f t="shared" si="28"/>
        <v>02</v>
      </c>
    </row>
    <row r="227" spans="1:8" ht="12.75" customHeight="1" x14ac:dyDescent="0.2">
      <c r="A227" s="41" t="s">
        <v>1178</v>
      </c>
      <c r="B227" s="60">
        <f t="shared" si="22"/>
        <v>809</v>
      </c>
      <c r="C227" s="48">
        <f t="shared" si="23"/>
        <v>1062</v>
      </c>
      <c r="D227" s="57" t="str">
        <f t="shared" si="24"/>
        <v>LR10</v>
      </c>
      <c r="E227" s="57" t="str">
        <f t="shared" si="25"/>
        <v>1</v>
      </c>
      <c r="F227" s="57" t="str">
        <f t="shared" si="26"/>
        <v>5</v>
      </c>
      <c r="G227" s="57">
        <f t="shared" si="27"/>
        <v>0</v>
      </c>
      <c r="H227" s="57" t="str">
        <f t="shared" si="28"/>
        <v>03</v>
      </c>
    </row>
    <row r="228" spans="1:8" ht="12.75" customHeight="1" x14ac:dyDescent="0.2">
      <c r="A228" s="41" t="s">
        <v>1179</v>
      </c>
      <c r="B228" s="60">
        <f t="shared" si="22"/>
        <v>784</v>
      </c>
      <c r="C228" s="48">
        <f t="shared" si="23"/>
        <v>1029</v>
      </c>
      <c r="D228" s="57" t="str">
        <f t="shared" si="24"/>
        <v>LR10</v>
      </c>
      <c r="E228" s="57" t="str">
        <f t="shared" si="25"/>
        <v>1</v>
      </c>
      <c r="F228" s="57" t="str">
        <f t="shared" si="26"/>
        <v>5</v>
      </c>
      <c r="G228" s="57">
        <f t="shared" si="27"/>
        <v>0</v>
      </c>
      <c r="H228" s="57" t="str">
        <f t="shared" si="28"/>
        <v>05</v>
      </c>
    </row>
    <row r="229" spans="1:8" ht="12.75" customHeight="1" x14ac:dyDescent="0.2">
      <c r="A229" s="41" t="s">
        <v>1180</v>
      </c>
      <c r="B229" s="60">
        <f t="shared" si="22"/>
        <v>784</v>
      </c>
      <c r="C229" s="48">
        <f t="shared" si="23"/>
        <v>1029</v>
      </c>
      <c r="D229" s="57" t="str">
        <f t="shared" si="24"/>
        <v>LR10</v>
      </c>
      <c r="E229" s="57" t="str">
        <f t="shared" si="25"/>
        <v>1</v>
      </c>
      <c r="F229" s="57" t="str">
        <f t="shared" si="26"/>
        <v>5</v>
      </c>
      <c r="G229" s="57">
        <f t="shared" si="27"/>
        <v>0</v>
      </c>
      <c r="H229" s="57" t="str">
        <f t="shared" si="28"/>
        <v>26</v>
      </c>
    </row>
    <row r="230" spans="1:8" ht="12.75" customHeight="1" x14ac:dyDescent="0.2">
      <c r="A230" s="41" t="s">
        <v>1257</v>
      </c>
      <c r="B230" s="60">
        <f t="shared" si="22"/>
        <v>879</v>
      </c>
      <c r="C230" s="48">
        <f t="shared" si="23"/>
        <v>1155</v>
      </c>
      <c r="D230" s="57" t="str">
        <f t="shared" si="24"/>
        <v>LR10</v>
      </c>
      <c r="E230" s="57" t="str">
        <f t="shared" si="25"/>
        <v>2</v>
      </c>
      <c r="F230" s="57" t="str">
        <f t="shared" si="26"/>
        <v>1</v>
      </c>
      <c r="G230" s="57">
        <f t="shared" si="27"/>
        <v>1</v>
      </c>
      <c r="H230" s="57" t="str">
        <f t="shared" si="28"/>
        <v>02</v>
      </c>
    </row>
    <row r="231" spans="1:8" ht="12.75" customHeight="1" x14ac:dyDescent="0.2">
      <c r="A231" s="41" t="s">
        <v>1258</v>
      </c>
      <c r="B231" s="60">
        <f t="shared" si="22"/>
        <v>879</v>
      </c>
      <c r="C231" s="48">
        <f t="shared" si="23"/>
        <v>1155</v>
      </c>
      <c r="D231" s="57" t="str">
        <f t="shared" si="24"/>
        <v>LR10</v>
      </c>
      <c r="E231" s="57" t="str">
        <f t="shared" si="25"/>
        <v>2</v>
      </c>
      <c r="F231" s="57" t="str">
        <f t="shared" si="26"/>
        <v>1</v>
      </c>
      <c r="G231" s="57">
        <f t="shared" si="27"/>
        <v>1</v>
      </c>
      <c r="H231" s="57" t="str">
        <f t="shared" si="28"/>
        <v>03</v>
      </c>
    </row>
    <row r="232" spans="1:8" ht="12.75" customHeight="1" x14ac:dyDescent="0.2">
      <c r="A232" s="41" t="s">
        <v>1181</v>
      </c>
      <c r="B232" s="60">
        <f t="shared" si="22"/>
        <v>879</v>
      </c>
      <c r="C232" s="48">
        <f t="shared" si="23"/>
        <v>1155</v>
      </c>
      <c r="D232" s="57" t="str">
        <f t="shared" si="24"/>
        <v>LR10</v>
      </c>
      <c r="E232" s="57" t="str">
        <f t="shared" si="25"/>
        <v>2</v>
      </c>
      <c r="F232" s="57" t="str">
        <f t="shared" si="26"/>
        <v>1</v>
      </c>
      <c r="G232" s="57">
        <f t="shared" si="27"/>
        <v>1</v>
      </c>
      <c r="H232" s="57" t="str">
        <f t="shared" si="28"/>
        <v>03</v>
      </c>
    </row>
    <row r="233" spans="1:8" ht="12.75" customHeight="1" x14ac:dyDescent="0.2">
      <c r="A233" s="41" t="s">
        <v>1259</v>
      </c>
      <c r="B233" s="60">
        <f t="shared" si="22"/>
        <v>854</v>
      </c>
      <c r="C233" s="48">
        <f t="shared" si="23"/>
        <v>1122</v>
      </c>
      <c r="D233" s="57" t="str">
        <f t="shared" si="24"/>
        <v>LR10</v>
      </c>
      <c r="E233" s="57" t="str">
        <f t="shared" si="25"/>
        <v>2</v>
      </c>
      <c r="F233" s="57" t="str">
        <f t="shared" si="26"/>
        <v>1</v>
      </c>
      <c r="G233" s="57">
        <f t="shared" si="27"/>
        <v>1</v>
      </c>
      <c r="H233" s="57" t="str">
        <f t="shared" si="28"/>
        <v>05</v>
      </c>
    </row>
    <row r="234" spans="1:8" ht="12.75" customHeight="1" x14ac:dyDescent="0.2">
      <c r="A234" s="41" t="s">
        <v>1182</v>
      </c>
      <c r="B234" s="60">
        <f t="shared" si="22"/>
        <v>854</v>
      </c>
      <c r="C234" s="48">
        <f t="shared" si="23"/>
        <v>1122</v>
      </c>
      <c r="D234" s="57" t="str">
        <f t="shared" si="24"/>
        <v>LR10</v>
      </c>
      <c r="E234" s="57" t="str">
        <f t="shared" si="25"/>
        <v>2</v>
      </c>
      <c r="F234" s="57" t="str">
        <f t="shared" si="26"/>
        <v>1</v>
      </c>
      <c r="G234" s="57">
        <f t="shared" si="27"/>
        <v>1</v>
      </c>
      <c r="H234" s="57" t="str">
        <f t="shared" si="28"/>
        <v>05</v>
      </c>
    </row>
    <row r="235" spans="1:8" ht="12.75" customHeight="1" x14ac:dyDescent="0.2">
      <c r="A235" s="41" t="s">
        <v>1260</v>
      </c>
      <c r="B235" s="60">
        <f t="shared" si="22"/>
        <v>854</v>
      </c>
      <c r="C235" s="48">
        <f t="shared" si="23"/>
        <v>1122</v>
      </c>
      <c r="D235" s="57" t="str">
        <f t="shared" si="24"/>
        <v>LR10</v>
      </c>
      <c r="E235" s="57" t="str">
        <f t="shared" si="25"/>
        <v>2</v>
      </c>
      <c r="F235" s="57" t="str">
        <f t="shared" si="26"/>
        <v>1</v>
      </c>
      <c r="G235" s="57">
        <f t="shared" si="27"/>
        <v>1</v>
      </c>
      <c r="H235" s="57" t="str">
        <f t="shared" si="28"/>
        <v>26</v>
      </c>
    </row>
    <row r="236" spans="1:8" ht="12.75" customHeight="1" x14ac:dyDescent="0.2">
      <c r="A236" s="41" t="s">
        <v>1183</v>
      </c>
      <c r="B236" s="60">
        <f t="shared" si="22"/>
        <v>854</v>
      </c>
      <c r="C236" s="48">
        <f t="shared" si="23"/>
        <v>1122</v>
      </c>
      <c r="D236" s="57" t="str">
        <f t="shared" si="24"/>
        <v>LR10</v>
      </c>
      <c r="E236" s="57" t="str">
        <f t="shared" si="25"/>
        <v>2</v>
      </c>
      <c r="F236" s="57" t="str">
        <f t="shared" si="26"/>
        <v>1</v>
      </c>
      <c r="G236" s="57">
        <f t="shared" si="27"/>
        <v>1</v>
      </c>
      <c r="H236" s="57" t="str">
        <f t="shared" si="28"/>
        <v>26</v>
      </c>
    </row>
    <row r="237" spans="1:8" ht="12.75" customHeight="1" x14ac:dyDescent="0.2">
      <c r="A237" s="41" t="s">
        <v>1261</v>
      </c>
      <c r="B237" s="60">
        <f t="shared" si="22"/>
        <v>879</v>
      </c>
      <c r="C237" s="48">
        <f t="shared" si="23"/>
        <v>1155</v>
      </c>
      <c r="D237" s="57" t="str">
        <f t="shared" si="24"/>
        <v>LR10</v>
      </c>
      <c r="E237" s="57" t="str">
        <f t="shared" si="25"/>
        <v>2</v>
      </c>
      <c r="F237" s="57" t="str">
        <f t="shared" si="26"/>
        <v>1</v>
      </c>
      <c r="G237" s="57">
        <f t="shared" si="27"/>
        <v>1</v>
      </c>
      <c r="H237" s="57" t="str">
        <f t="shared" si="28"/>
        <v>02</v>
      </c>
    </row>
    <row r="238" spans="1:8" ht="12.75" customHeight="1" x14ac:dyDescent="0.2">
      <c r="A238" s="41" t="s">
        <v>1184</v>
      </c>
      <c r="B238" s="60">
        <f t="shared" si="22"/>
        <v>879</v>
      </c>
      <c r="C238" s="48">
        <f t="shared" si="23"/>
        <v>1155</v>
      </c>
      <c r="D238" s="57" t="str">
        <f t="shared" si="24"/>
        <v>LR10</v>
      </c>
      <c r="E238" s="57" t="str">
        <f t="shared" si="25"/>
        <v>2</v>
      </c>
      <c r="F238" s="57" t="str">
        <f t="shared" si="26"/>
        <v>1</v>
      </c>
      <c r="G238" s="57">
        <f t="shared" si="27"/>
        <v>1</v>
      </c>
      <c r="H238" s="57" t="str">
        <f t="shared" si="28"/>
        <v>02</v>
      </c>
    </row>
    <row r="239" spans="1:8" ht="12.75" customHeight="1" x14ac:dyDescent="0.2">
      <c r="A239" s="41" t="s">
        <v>1262</v>
      </c>
      <c r="B239" s="60">
        <f t="shared" si="22"/>
        <v>879</v>
      </c>
      <c r="C239" s="48">
        <f t="shared" si="23"/>
        <v>1155</v>
      </c>
      <c r="D239" s="57" t="str">
        <f t="shared" si="24"/>
        <v>LR10</v>
      </c>
      <c r="E239" s="57" t="str">
        <f t="shared" si="25"/>
        <v>2</v>
      </c>
      <c r="F239" s="57" t="str">
        <f t="shared" si="26"/>
        <v>1</v>
      </c>
      <c r="G239" s="57">
        <f t="shared" si="27"/>
        <v>1</v>
      </c>
      <c r="H239" s="57" t="str">
        <f t="shared" si="28"/>
        <v>03</v>
      </c>
    </row>
    <row r="240" spans="1:8" ht="12.75" customHeight="1" x14ac:dyDescent="0.2">
      <c r="A240" s="41" t="s">
        <v>1185</v>
      </c>
      <c r="B240" s="60">
        <f t="shared" si="22"/>
        <v>879</v>
      </c>
      <c r="C240" s="48">
        <f t="shared" si="23"/>
        <v>1155</v>
      </c>
      <c r="D240" s="57" t="str">
        <f t="shared" si="24"/>
        <v>LR10</v>
      </c>
      <c r="E240" s="57" t="str">
        <f t="shared" si="25"/>
        <v>2</v>
      </c>
      <c r="F240" s="57" t="str">
        <f t="shared" si="26"/>
        <v>1</v>
      </c>
      <c r="G240" s="57">
        <f t="shared" si="27"/>
        <v>1</v>
      </c>
      <c r="H240" s="57" t="str">
        <f t="shared" si="28"/>
        <v>03</v>
      </c>
    </row>
    <row r="241" spans="1:8" ht="12.75" customHeight="1" x14ac:dyDescent="0.2">
      <c r="A241" s="41" t="s">
        <v>1263</v>
      </c>
      <c r="B241" s="60">
        <f t="shared" si="22"/>
        <v>854</v>
      </c>
      <c r="C241" s="48">
        <f t="shared" si="23"/>
        <v>1122</v>
      </c>
      <c r="D241" s="57" t="str">
        <f t="shared" si="24"/>
        <v>LR10</v>
      </c>
      <c r="E241" s="57" t="str">
        <f t="shared" si="25"/>
        <v>2</v>
      </c>
      <c r="F241" s="57" t="str">
        <f t="shared" si="26"/>
        <v>1</v>
      </c>
      <c r="G241" s="57">
        <f t="shared" si="27"/>
        <v>1</v>
      </c>
      <c r="H241" s="57" t="str">
        <f t="shared" si="28"/>
        <v>05</v>
      </c>
    </row>
    <row r="242" spans="1:8" ht="12.75" customHeight="1" x14ac:dyDescent="0.2">
      <c r="A242" s="41" t="s">
        <v>1264</v>
      </c>
      <c r="B242" s="60">
        <f t="shared" si="22"/>
        <v>854</v>
      </c>
      <c r="C242" s="48">
        <f t="shared" si="23"/>
        <v>1122</v>
      </c>
      <c r="D242" s="57" t="str">
        <f t="shared" si="24"/>
        <v>LR10</v>
      </c>
      <c r="E242" s="57" t="str">
        <f t="shared" si="25"/>
        <v>2</v>
      </c>
      <c r="F242" s="57" t="str">
        <f t="shared" si="26"/>
        <v>1</v>
      </c>
      <c r="G242" s="57">
        <f t="shared" si="27"/>
        <v>1</v>
      </c>
      <c r="H242" s="57" t="str">
        <f t="shared" si="28"/>
        <v>05</v>
      </c>
    </row>
    <row r="243" spans="1:8" ht="12.75" customHeight="1" x14ac:dyDescent="0.2">
      <c r="A243" s="41" t="s">
        <v>1186</v>
      </c>
      <c r="B243" s="60">
        <f t="shared" si="22"/>
        <v>854</v>
      </c>
      <c r="C243" s="48">
        <f t="shared" si="23"/>
        <v>1122</v>
      </c>
      <c r="D243" s="57" t="str">
        <f t="shared" si="24"/>
        <v>LR10</v>
      </c>
      <c r="E243" s="57" t="str">
        <f t="shared" si="25"/>
        <v>2</v>
      </c>
      <c r="F243" s="57" t="str">
        <f t="shared" si="26"/>
        <v>1</v>
      </c>
      <c r="G243" s="57">
        <f t="shared" si="27"/>
        <v>1</v>
      </c>
      <c r="H243" s="57" t="str">
        <f t="shared" si="28"/>
        <v>05</v>
      </c>
    </row>
    <row r="244" spans="1:8" ht="12.75" customHeight="1" x14ac:dyDescent="0.2">
      <c r="A244" s="41" t="s">
        <v>1265</v>
      </c>
      <c r="B244" s="60">
        <f t="shared" si="22"/>
        <v>854</v>
      </c>
      <c r="C244" s="48">
        <f t="shared" si="23"/>
        <v>1122</v>
      </c>
      <c r="D244" s="57" t="str">
        <f t="shared" si="24"/>
        <v>LR10</v>
      </c>
      <c r="E244" s="57" t="str">
        <f t="shared" si="25"/>
        <v>2</v>
      </c>
      <c r="F244" s="57" t="str">
        <f t="shared" si="26"/>
        <v>1</v>
      </c>
      <c r="G244" s="57">
        <f t="shared" si="27"/>
        <v>1</v>
      </c>
      <c r="H244" s="57" t="str">
        <f t="shared" si="28"/>
        <v>26</v>
      </c>
    </row>
    <row r="245" spans="1:8" ht="12.75" customHeight="1" x14ac:dyDescent="0.2">
      <c r="A245" s="41" t="s">
        <v>1266</v>
      </c>
      <c r="B245" s="60">
        <f t="shared" si="22"/>
        <v>854</v>
      </c>
      <c r="C245" s="48">
        <f t="shared" si="23"/>
        <v>1122</v>
      </c>
      <c r="D245" s="57" t="str">
        <f t="shared" si="24"/>
        <v>LR10</v>
      </c>
      <c r="E245" s="57" t="str">
        <f t="shared" si="25"/>
        <v>2</v>
      </c>
      <c r="F245" s="57" t="str">
        <f t="shared" si="26"/>
        <v>1</v>
      </c>
      <c r="G245" s="57">
        <f t="shared" si="27"/>
        <v>1</v>
      </c>
      <c r="H245" s="57" t="str">
        <f t="shared" si="28"/>
        <v>26</v>
      </c>
    </row>
    <row r="246" spans="1:8" ht="12.75" customHeight="1" x14ac:dyDescent="0.2">
      <c r="A246" s="41" t="s">
        <v>1267</v>
      </c>
      <c r="B246" s="60">
        <f t="shared" si="22"/>
        <v>854</v>
      </c>
      <c r="C246" s="48">
        <f t="shared" si="23"/>
        <v>1122</v>
      </c>
      <c r="D246" s="57" t="str">
        <f t="shared" si="24"/>
        <v>LR10</v>
      </c>
      <c r="E246" s="57" t="str">
        <f t="shared" si="25"/>
        <v>2</v>
      </c>
      <c r="F246" s="57" t="str">
        <f t="shared" si="26"/>
        <v>1</v>
      </c>
      <c r="G246" s="57">
        <f t="shared" si="27"/>
        <v>1</v>
      </c>
      <c r="H246" s="57" t="str">
        <f t="shared" si="28"/>
        <v>26</v>
      </c>
    </row>
    <row r="247" spans="1:8" ht="12.75" customHeight="1" x14ac:dyDescent="0.2">
      <c r="A247" s="41" t="s">
        <v>1187</v>
      </c>
      <c r="B247" s="60">
        <f t="shared" si="22"/>
        <v>854</v>
      </c>
      <c r="C247" s="48">
        <f t="shared" si="23"/>
        <v>1122</v>
      </c>
      <c r="D247" s="57" t="str">
        <f t="shared" si="24"/>
        <v>LR10</v>
      </c>
      <c r="E247" s="57" t="str">
        <f t="shared" si="25"/>
        <v>2</v>
      </c>
      <c r="F247" s="57" t="str">
        <f t="shared" si="26"/>
        <v>1</v>
      </c>
      <c r="G247" s="57">
        <f t="shared" si="27"/>
        <v>1</v>
      </c>
      <c r="H247" s="57" t="str">
        <f t="shared" si="28"/>
        <v>26</v>
      </c>
    </row>
    <row r="248" spans="1:8" ht="12.75" customHeight="1" x14ac:dyDescent="0.2">
      <c r="A248" s="41" t="s">
        <v>1268</v>
      </c>
      <c r="B248" s="60">
        <f t="shared" si="22"/>
        <v>879</v>
      </c>
      <c r="C248" s="48">
        <f t="shared" si="23"/>
        <v>1155</v>
      </c>
      <c r="D248" s="57" t="str">
        <f t="shared" si="24"/>
        <v>LR10</v>
      </c>
      <c r="E248" s="57" t="str">
        <f t="shared" si="25"/>
        <v>2</v>
      </c>
      <c r="F248" s="57" t="str">
        <f t="shared" si="26"/>
        <v>1</v>
      </c>
      <c r="G248" s="57">
        <f t="shared" si="27"/>
        <v>1</v>
      </c>
      <c r="H248" s="57" t="str">
        <f t="shared" si="28"/>
        <v>02</v>
      </c>
    </row>
    <row r="249" spans="1:8" ht="12.75" customHeight="1" x14ac:dyDescent="0.2">
      <c r="A249" s="41" t="s">
        <v>1188</v>
      </c>
      <c r="B249" s="60">
        <f t="shared" si="22"/>
        <v>879</v>
      </c>
      <c r="C249" s="48">
        <f t="shared" si="23"/>
        <v>1155</v>
      </c>
      <c r="D249" s="57" t="str">
        <f t="shared" si="24"/>
        <v>LR10</v>
      </c>
      <c r="E249" s="57" t="str">
        <f t="shared" si="25"/>
        <v>2</v>
      </c>
      <c r="F249" s="57" t="str">
        <f t="shared" si="26"/>
        <v>1</v>
      </c>
      <c r="G249" s="57">
        <f t="shared" si="27"/>
        <v>1</v>
      </c>
      <c r="H249" s="57" t="str">
        <f t="shared" si="28"/>
        <v>02</v>
      </c>
    </row>
    <row r="250" spans="1:8" ht="12.75" customHeight="1" x14ac:dyDescent="0.2">
      <c r="A250" s="41" t="s">
        <v>1269</v>
      </c>
      <c r="B250" s="60">
        <f t="shared" si="22"/>
        <v>879</v>
      </c>
      <c r="C250" s="48">
        <f t="shared" si="23"/>
        <v>1155</v>
      </c>
      <c r="D250" s="57" t="str">
        <f t="shared" si="24"/>
        <v>LR10</v>
      </c>
      <c r="E250" s="57" t="str">
        <f t="shared" si="25"/>
        <v>2</v>
      </c>
      <c r="F250" s="57" t="str">
        <f t="shared" si="26"/>
        <v>1</v>
      </c>
      <c r="G250" s="57">
        <f t="shared" si="27"/>
        <v>1</v>
      </c>
      <c r="H250" s="57" t="str">
        <f t="shared" si="28"/>
        <v>03</v>
      </c>
    </row>
    <row r="251" spans="1:8" ht="12.75" customHeight="1" x14ac:dyDescent="0.2">
      <c r="A251" s="41" t="s">
        <v>1189</v>
      </c>
      <c r="B251" s="60">
        <f t="shared" si="22"/>
        <v>879</v>
      </c>
      <c r="C251" s="48">
        <f t="shared" si="23"/>
        <v>1155</v>
      </c>
      <c r="D251" s="57" t="str">
        <f t="shared" si="24"/>
        <v>LR10</v>
      </c>
      <c r="E251" s="57" t="str">
        <f t="shared" si="25"/>
        <v>2</v>
      </c>
      <c r="F251" s="57" t="str">
        <f t="shared" si="26"/>
        <v>1</v>
      </c>
      <c r="G251" s="57">
        <f t="shared" si="27"/>
        <v>1</v>
      </c>
      <c r="H251" s="57" t="str">
        <f t="shared" si="28"/>
        <v>03</v>
      </c>
    </row>
    <row r="252" spans="1:8" ht="12.75" customHeight="1" x14ac:dyDescent="0.2">
      <c r="A252" s="41" t="s">
        <v>1270</v>
      </c>
      <c r="B252" s="60">
        <f t="shared" si="22"/>
        <v>854</v>
      </c>
      <c r="C252" s="48">
        <f t="shared" si="23"/>
        <v>1122</v>
      </c>
      <c r="D252" s="57" t="str">
        <f t="shared" si="24"/>
        <v>LR10</v>
      </c>
      <c r="E252" s="57" t="str">
        <f t="shared" si="25"/>
        <v>2</v>
      </c>
      <c r="F252" s="57" t="str">
        <f t="shared" si="26"/>
        <v>1</v>
      </c>
      <c r="G252" s="57">
        <f t="shared" si="27"/>
        <v>1</v>
      </c>
      <c r="H252" s="57" t="str">
        <f t="shared" si="28"/>
        <v>05</v>
      </c>
    </row>
    <row r="253" spans="1:8" ht="12.75" customHeight="1" x14ac:dyDescent="0.2">
      <c r="A253" s="41" t="s">
        <v>1190</v>
      </c>
      <c r="B253" s="60">
        <f t="shared" si="22"/>
        <v>854</v>
      </c>
      <c r="C253" s="48">
        <f t="shared" si="23"/>
        <v>1122</v>
      </c>
      <c r="D253" s="57" t="str">
        <f t="shared" si="24"/>
        <v>LR10</v>
      </c>
      <c r="E253" s="57" t="str">
        <f t="shared" si="25"/>
        <v>2</v>
      </c>
      <c r="F253" s="57" t="str">
        <f t="shared" si="26"/>
        <v>1</v>
      </c>
      <c r="G253" s="57">
        <f t="shared" si="27"/>
        <v>1</v>
      </c>
      <c r="H253" s="57" t="str">
        <f t="shared" si="28"/>
        <v>05</v>
      </c>
    </row>
    <row r="254" spans="1:8" ht="12.75" customHeight="1" x14ac:dyDescent="0.2">
      <c r="A254" s="41" t="s">
        <v>1271</v>
      </c>
      <c r="B254" s="60">
        <f t="shared" si="22"/>
        <v>854</v>
      </c>
      <c r="C254" s="48">
        <f t="shared" si="23"/>
        <v>1122</v>
      </c>
      <c r="D254" s="57" t="str">
        <f t="shared" si="24"/>
        <v>LR10</v>
      </c>
      <c r="E254" s="57" t="str">
        <f t="shared" si="25"/>
        <v>2</v>
      </c>
      <c r="F254" s="57" t="str">
        <f t="shared" si="26"/>
        <v>1</v>
      </c>
      <c r="G254" s="57">
        <f t="shared" si="27"/>
        <v>1</v>
      </c>
      <c r="H254" s="57" t="str">
        <f t="shared" si="28"/>
        <v>26</v>
      </c>
    </row>
    <row r="255" spans="1:8" ht="12.75" customHeight="1" x14ac:dyDescent="0.2">
      <c r="A255" s="41" t="s">
        <v>1272</v>
      </c>
      <c r="B255" s="60">
        <f t="shared" si="22"/>
        <v>854</v>
      </c>
      <c r="C255" s="48">
        <f t="shared" si="23"/>
        <v>1122</v>
      </c>
      <c r="D255" s="57" t="str">
        <f t="shared" si="24"/>
        <v>LR10</v>
      </c>
      <c r="E255" s="57" t="str">
        <f t="shared" si="25"/>
        <v>2</v>
      </c>
      <c r="F255" s="57" t="str">
        <f t="shared" si="26"/>
        <v>1</v>
      </c>
      <c r="G255" s="57">
        <f t="shared" si="27"/>
        <v>1</v>
      </c>
      <c r="H255" s="57" t="str">
        <f t="shared" si="28"/>
        <v>26</v>
      </c>
    </row>
    <row r="256" spans="1:8" ht="12.75" customHeight="1" x14ac:dyDescent="0.2">
      <c r="A256" s="41" t="s">
        <v>1191</v>
      </c>
      <c r="B256" s="60">
        <f t="shared" si="22"/>
        <v>854</v>
      </c>
      <c r="C256" s="48">
        <f t="shared" si="23"/>
        <v>1122</v>
      </c>
      <c r="D256" s="57" t="str">
        <f t="shared" si="24"/>
        <v>LR10</v>
      </c>
      <c r="E256" s="57" t="str">
        <f t="shared" si="25"/>
        <v>2</v>
      </c>
      <c r="F256" s="57" t="str">
        <f t="shared" si="26"/>
        <v>1</v>
      </c>
      <c r="G256" s="57">
        <f t="shared" si="27"/>
        <v>1</v>
      </c>
      <c r="H256" s="57" t="str">
        <f t="shared" si="28"/>
        <v>26</v>
      </c>
    </row>
    <row r="257" spans="1:8" ht="12.75" customHeight="1" x14ac:dyDescent="0.2">
      <c r="A257" s="41" t="s">
        <v>1273</v>
      </c>
      <c r="B257" s="60">
        <f t="shared" si="22"/>
        <v>879</v>
      </c>
      <c r="C257" s="48">
        <f t="shared" si="23"/>
        <v>1155</v>
      </c>
      <c r="D257" s="57" t="str">
        <f t="shared" si="24"/>
        <v>LR10</v>
      </c>
      <c r="E257" s="57" t="str">
        <f t="shared" si="25"/>
        <v>2</v>
      </c>
      <c r="F257" s="57" t="str">
        <f t="shared" si="26"/>
        <v>1</v>
      </c>
      <c r="G257" s="57">
        <f t="shared" si="27"/>
        <v>1</v>
      </c>
      <c r="H257" s="57" t="str">
        <f t="shared" si="28"/>
        <v>02</v>
      </c>
    </row>
    <row r="258" spans="1:8" ht="12.75" customHeight="1" x14ac:dyDescent="0.2">
      <c r="A258" s="41" t="s">
        <v>1192</v>
      </c>
      <c r="B258" s="60">
        <f t="shared" si="22"/>
        <v>879</v>
      </c>
      <c r="C258" s="48">
        <f t="shared" si="23"/>
        <v>1155</v>
      </c>
      <c r="D258" s="57" t="str">
        <f t="shared" si="24"/>
        <v>LR10</v>
      </c>
      <c r="E258" s="57" t="str">
        <f t="shared" si="25"/>
        <v>2</v>
      </c>
      <c r="F258" s="57" t="str">
        <f t="shared" si="26"/>
        <v>1</v>
      </c>
      <c r="G258" s="57">
        <f t="shared" si="27"/>
        <v>1</v>
      </c>
      <c r="H258" s="57" t="str">
        <f t="shared" si="28"/>
        <v>02</v>
      </c>
    </row>
    <row r="259" spans="1:8" ht="12.75" customHeight="1" x14ac:dyDescent="0.2">
      <c r="A259" s="41" t="s">
        <v>1274</v>
      </c>
      <c r="B259" s="60">
        <f t="shared" si="22"/>
        <v>879</v>
      </c>
      <c r="C259" s="48">
        <f t="shared" si="23"/>
        <v>1155</v>
      </c>
      <c r="D259" s="57" t="str">
        <f t="shared" si="24"/>
        <v>LR10</v>
      </c>
      <c r="E259" s="57" t="str">
        <f t="shared" si="25"/>
        <v>2</v>
      </c>
      <c r="F259" s="57" t="str">
        <f t="shared" si="26"/>
        <v>1</v>
      </c>
      <c r="G259" s="57">
        <f t="shared" si="27"/>
        <v>1</v>
      </c>
      <c r="H259" s="57" t="str">
        <f t="shared" si="28"/>
        <v>03</v>
      </c>
    </row>
    <row r="260" spans="1:8" ht="12.75" customHeight="1" x14ac:dyDescent="0.2">
      <c r="A260" s="41" t="s">
        <v>1193</v>
      </c>
      <c r="B260" s="60">
        <f t="shared" si="22"/>
        <v>879</v>
      </c>
      <c r="C260" s="48">
        <f t="shared" si="23"/>
        <v>1155</v>
      </c>
      <c r="D260" s="57" t="str">
        <f t="shared" si="24"/>
        <v>LR10</v>
      </c>
      <c r="E260" s="57" t="str">
        <f t="shared" si="25"/>
        <v>2</v>
      </c>
      <c r="F260" s="57" t="str">
        <f t="shared" si="26"/>
        <v>1</v>
      </c>
      <c r="G260" s="57">
        <f t="shared" si="27"/>
        <v>1</v>
      </c>
      <c r="H260" s="57" t="str">
        <f t="shared" si="28"/>
        <v>03</v>
      </c>
    </row>
    <row r="261" spans="1:8" ht="12.75" customHeight="1" x14ac:dyDescent="0.2">
      <c r="A261" s="41" t="s">
        <v>1275</v>
      </c>
      <c r="B261" s="60">
        <f t="shared" si="22"/>
        <v>854</v>
      </c>
      <c r="C261" s="48">
        <f t="shared" si="23"/>
        <v>1122</v>
      </c>
      <c r="D261" s="57" t="str">
        <f t="shared" si="24"/>
        <v>LR10</v>
      </c>
      <c r="E261" s="57" t="str">
        <f t="shared" si="25"/>
        <v>2</v>
      </c>
      <c r="F261" s="57" t="str">
        <f t="shared" si="26"/>
        <v>1</v>
      </c>
      <c r="G261" s="57">
        <f t="shared" si="27"/>
        <v>1</v>
      </c>
      <c r="H261" s="57" t="str">
        <f t="shared" si="28"/>
        <v>05</v>
      </c>
    </row>
    <row r="262" spans="1:8" ht="12.75" customHeight="1" x14ac:dyDescent="0.2">
      <c r="A262" s="41" t="s">
        <v>1194</v>
      </c>
      <c r="B262" s="60">
        <f t="shared" si="22"/>
        <v>854</v>
      </c>
      <c r="C262" s="48">
        <f t="shared" si="23"/>
        <v>1122</v>
      </c>
      <c r="D262" s="57" t="str">
        <f t="shared" si="24"/>
        <v>LR10</v>
      </c>
      <c r="E262" s="57" t="str">
        <f t="shared" si="25"/>
        <v>2</v>
      </c>
      <c r="F262" s="57" t="str">
        <f t="shared" si="26"/>
        <v>1</v>
      </c>
      <c r="G262" s="57">
        <f t="shared" si="27"/>
        <v>1</v>
      </c>
      <c r="H262" s="57" t="str">
        <f t="shared" si="28"/>
        <v>05</v>
      </c>
    </row>
    <row r="263" spans="1:8" ht="12.75" customHeight="1" x14ac:dyDescent="0.2">
      <c r="A263" s="41" t="s">
        <v>1276</v>
      </c>
      <c r="B263" s="60">
        <f t="shared" si="22"/>
        <v>854</v>
      </c>
      <c r="C263" s="48">
        <f t="shared" si="23"/>
        <v>1122</v>
      </c>
      <c r="D263" s="57" t="str">
        <f t="shared" si="24"/>
        <v>LR10</v>
      </c>
      <c r="E263" s="57" t="str">
        <f t="shared" si="25"/>
        <v>2</v>
      </c>
      <c r="F263" s="57" t="str">
        <f t="shared" si="26"/>
        <v>1</v>
      </c>
      <c r="G263" s="57">
        <f t="shared" si="27"/>
        <v>1</v>
      </c>
      <c r="H263" s="57" t="str">
        <f t="shared" si="28"/>
        <v>26</v>
      </c>
    </row>
    <row r="264" spans="1:8" ht="12.75" customHeight="1" x14ac:dyDescent="0.2">
      <c r="A264" s="41" t="s">
        <v>1195</v>
      </c>
      <c r="B264" s="60">
        <f t="shared" si="22"/>
        <v>854</v>
      </c>
      <c r="C264" s="48">
        <f t="shared" si="23"/>
        <v>1122</v>
      </c>
      <c r="D264" s="57" t="str">
        <f t="shared" si="24"/>
        <v>LR10</v>
      </c>
      <c r="E264" s="57" t="str">
        <f t="shared" si="25"/>
        <v>2</v>
      </c>
      <c r="F264" s="57" t="str">
        <f t="shared" si="26"/>
        <v>1</v>
      </c>
      <c r="G264" s="57">
        <f t="shared" si="27"/>
        <v>1</v>
      </c>
      <c r="H264" s="57" t="str">
        <f t="shared" si="28"/>
        <v>26</v>
      </c>
    </row>
    <row r="265" spans="1:8" ht="12.75" customHeight="1" x14ac:dyDescent="0.2">
      <c r="A265" s="41" t="s">
        <v>1277</v>
      </c>
      <c r="B265" s="60">
        <f t="shared" ref="B265:B328" si="29">$B$3+VLOOKUP(E265,$K$17:$L$21,2,FALSE)+VLOOKUP(H265,$K$10:$L$15,2,FALSE)</f>
        <v>879</v>
      </c>
      <c r="C265" s="48">
        <f t="shared" ref="C265:C328" si="30">$B$4+VLOOKUP(E265,$K$17:$M$21,3,FALSE)+VLOOKUP(H265,$K$10:$M$15,3,FALSE)</f>
        <v>1155</v>
      </c>
      <c r="D265" s="57" t="str">
        <f t="shared" ref="D265:D328" si="31">TRIM(LEFT(A265,4))</f>
        <v>LR10</v>
      </c>
      <c r="E265" s="57" t="str">
        <f t="shared" ref="E265:E328" si="32">TRIM(MID(A265,5,1))</f>
        <v>2</v>
      </c>
      <c r="F265" s="57" t="str">
        <f t="shared" ref="F265:F328" si="33">TRIM(MID(A265,6,1))</f>
        <v>1</v>
      </c>
      <c r="G265" s="57">
        <f t="shared" ref="G265:G328" si="34">IF(MID(A265,7,1)="B",1,IF(MID(A265,7,1)="C",1,IF(MID(A265,7,1)="M",1,IF(MID(A265,7,1)="R",1,IF(MID(A265,7,1)="S",1,IF(MID(A265,7,1)="A",1,0))))))</f>
        <v>1</v>
      </c>
      <c r="H265" s="57" t="str">
        <f t="shared" ref="H265:H328" si="35">TRIM(MID(A265,7+G265,2))</f>
        <v>02</v>
      </c>
    </row>
    <row r="266" spans="1:8" ht="12.75" customHeight="1" x14ac:dyDescent="0.2">
      <c r="A266" s="41" t="s">
        <v>1196</v>
      </c>
      <c r="B266" s="60">
        <f t="shared" si="29"/>
        <v>879</v>
      </c>
      <c r="C266" s="48">
        <f t="shared" si="30"/>
        <v>1155</v>
      </c>
      <c r="D266" s="57" t="str">
        <f t="shared" si="31"/>
        <v>LR10</v>
      </c>
      <c r="E266" s="57" t="str">
        <f t="shared" si="32"/>
        <v>2</v>
      </c>
      <c r="F266" s="57" t="str">
        <f t="shared" si="33"/>
        <v>1</v>
      </c>
      <c r="G266" s="57">
        <f t="shared" si="34"/>
        <v>1</v>
      </c>
      <c r="H266" s="57" t="str">
        <f t="shared" si="35"/>
        <v>02</v>
      </c>
    </row>
    <row r="267" spans="1:8" ht="12.75" customHeight="1" x14ac:dyDescent="0.2">
      <c r="A267" s="41" t="s">
        <v>1278</v>
      </c>
      <c r="B267" s="60">
        <f t="shared" si="29"/>
        <v>879</v>
      </c>
      <c r="C267" s="48">
        <f t="shared" si="30"/>
        <v>1155</v>
      </c>
      <c r="D267" s="57" t="str">
        <f t="shared" si="31"/>
        <v>LR10</v>
      </c>
      <c r="E267" s="57" t="str">
        <f t="shared" si="32"/>
        <v>2</v>
      </c>
      <c r="F267" s="57" t="str">
        <f t="shared" si="33"/>
        <v>1</v>
      </c>
      <c r="G267" s="57">
        <f t="shared" si="34"/>
        <v>1</v>
      </c>
      <c r="H267" s="57" t="str">
        <f t="shared" si="35"/>
        <v>03</v>
      </c>
    </row>
    <row r="268" spans="1:8" ht="12.75" customHeight="1" x14ac:dyDescent="0.2">
      <c r="A268" s="41" t="s">
        <v>1279</v>
      </c>
      <c r="B268" s="60">
        <f t="shared" si="29"/>
        <v>879</v>
      </c>
      <c r="C268" s="48">
        <f t="shared" si="30"/>
        <v>1155</v>
      </c>
      <c r="D268" s="57" t="str">
        <f t="shared" si="31"/>
        <v>LR10</v>
      </c>
      <c r="E268" s="57" t="str">
        <f t="shared" si="32"/>
        <v>2</v>
      </c>
      <c r="F268" s="57" t="str">
        <f t="shared" si="33"/>
        <v>1</v>
      </c>
      <c r="G268" s="57">
        <f t="shared" si="34"/>
        <v>1</v>
      </c>
      <c r="H268" s="57" t="str">
        <f t="shared" si="35"/>
        <v>03</v>
      </c>
    </row>
    <row r="269" spans="1:8" ht="12.75" customHeight="1" x14ac:dyDescent="0.2">
      <c r="A269" s="41" t="s">
        <v>1197</v>
      </c>
      <c r="B269" s="60">
        <f t="shared" si="29"/>
        <v>879</v>
      </c>
      <c r="C269" s="48">
        <f t="shared" si="30"/>
        <v>1155</v>
      </c>
      <c r="D269" s="57" t="str">
        <f t="shared" si="31"/>
        <v>LR10</v>
      </c>
      <c r="E269" s="57" t="str">
        <f t="shared" si="32"/>
        <v>2</v>
      </c>
      <c r="F269" s="57" t="str">
        <f t="shared" si="33"/>
        <v>1</v>
      </c>
      <c r="G269" s="57">
        <f t="shared" si="34"/>
        <v>1</v>
      </c>
      <c r="H269" s="57" t="str">
        <f t="shared" si="35"/>
        <v>03</v>
      </c>
    </row>
    <row r="270" spans="1:8" ht="12.75" customHeight="1" x14ac:dyDescent="0.2">
      <c r="A270" s="41" t="s">
        <v>1280</v>
      </c>
      <c r="B270" s="60">
        <f t="shared" si="29"/>
        <v>854</v>
      </c>
      <c r="C270" s="48">
        <f t="shared" si="30"/>
        <v>1122</v>
      </c>
      <c r="D270" s="57" t="str">
        <f t="shared" si="31"/>
        <v>LR10</v>
      </c>
      <c r="E270" s="57" t="str">
        <f t="shared" si="32"/>
        <v>2</v>
      </c>
      <c r="F270" s="57" t="str">
        <f t="shared" si="33"/>
        <v>1</v>
      </c>
      <c r="G270" s="57">
        <f t="shared" si="34"/>
        <v>1</v>
      </c>
      <c r="H270" s="57" t="str">
        <f t="shared" si="35"/>
        <v>05</v>
      </c>
    </row>
    <row r="271" spans="1:8" ht="12.75" customHeight="1" x14ac:dyDescent="0.2">
      <c r="A271" s="41" t="s">
        <v>1198</v>
      </c>
      <c r="B271" s="60">
        <f t="shared" si="29"/>
        <v>854</v>
      </c>
      <c r="C271" s="48">
        <f t="shared" si="30"/>
        <v>1122</v>
      </c>
      <c r="D271" s="57" t="str">
        <f t="shared" si="31"/>
        <v>LR10</v>
      </c>
      <c r="E271" s="57" t="str">
        <f t="shared" si="32"/>
        <v>2</v>
      </c>
      <c r="F271" s="57" t="str">
        <f t="shared" si="33"/>
        <v>1</v>
      </c>
      <c r="G271" s="57">
        <f t="shared" si="34"/>
        <v>1</v>
      </c>
      <c r="H271" s="57" t="str">
        <f t="shared" si="35"/>
        <v>05</v>
      </c>
    </row>
    <row r="272" spans="1:8" ht="12.75" customHeight="1" x14ac:dyDescent="0.2">
      <c r="A272" s="41" t="s">
        <v>1281</v>
      </c>
      <c r="B272" s="60">
        <f t="shared" si="29"/>
        <v>854</v>
      </c>
      <c r="C272" s="48">
        <f t="shared" si="30"/>
        <v>1122</v>
      </c>
      <c r="D272" s="57" t="str">
        <f t="shared" si="31"/>
        <v>LR10</v>
      </c>
      <c r="E272" s="57" t="str">
        <f t="shared" si="32"/>
        <v>2</v>
      </c>
      <c r="F272" s="57" t="str">
        <f t="shared" si="33"/>
        <v>1</v>
      </c>
      <c r="G272" s="57">
        <f t="shared" si="34"/>
        <v>1</v>
      </c>
      <c r="H272" s="57" t="str">
        <f t="shared" si="35"/>
        <v>26</v>
      </c>
    </row>
    <row r="273" spans="1:8" ht="12.75" customHeight="1" x14ac:dyDescent="0.2">
      <c r="A273" s="41" t="s">
        <v>1199</v>
      </c>
      <c r="B273" s="60">
        <f t="shared" si="29"/>
        <v>854</v>
      </c>
      <c r="C273" s="48">
        <f t="shared" si="30"/>
        <v>1122</v>
      </c>
      <c r="D273" s="57" t="str">
        <f t="shared" si="31"/>
        <v>LR10</v>
      </c>
      <c r="E273" s="57" t="str">
        <f t="shared" si="32"/>
        <v>2</v>
      </c>
      <c r="F273" s="57" t="str">
        <f t="shared" si="33"/>
        <v>1</v>
      </c>
      <c r="G273" s="57">
        <f t="shared" si="34"/>
        <v>1</v>
      </c>
      <c r="H273" s="57" t="str">
        <f t="shared" si="35"/>
        <v>26</v>
      </c>
    </row>
    <row r="274" spans="1:8" ht="12.75" customHeight="1" x14ac:dyDescent="0.2">
      <c r="A274" s="41" t="s">
        <v>1282</v>
      </c>
      <c r="B274" s="60">
        <f t="shared" si="29"/>
        <v>879</v>
      </c>
      <c r="C274" s="48">
        <f t="shared" si="30"/>
        <v>1155</v>
      </c>
      <c r="D274" s="57" t="str">
        <f t="shared" si="31"/>
        <v>LR10</v>
      </c>
      <c r="E274" s="57" t="str">
        <f t="shared" si="32"/>
        <v>2</v>
      </c>
      <c r="F274" s="57" t="str">
        <f t="shared" si="33"/>
        <v>1</v>
      </c>
      <c r="G274" s="57">
        <f t="shared" si="34"/>
        <v>1</v>
      </c>
      <c r="H274" s="57" t="str">
        <f t="shared" si="35"/>
        <v>02</v>
      </c>
    </row>
    <row r="275" spans="1:8" ht="12.75" customHeight="1" x14ac:dyDescent="0.2">
      <c r="A275" s="41" t="s">
        <v>1200</v>
      </c>
      <c r="B275" s="60">
        <f t="shared" si="29"/>
        <v>879</v>
      </c>
      <c r="C275" s="48">
        <f t="shared" si="30"/>
        <v>1155</v>
      </c>
      <c r="D275" s="57" t="str">
        <f t="shared" si="31"/>
        <v>LR10</v>
      </c>
      <c r="E275" s="57" t="str">
        <f t="shared" si="32"/>
        <v>2</v>
      </c>
      <c r="F275" s="57" t="str">
        <f t="shared" si="33"/>
        <v>1</v>
      </c>
      <c r="G275" s="57">
        <f t="shared" si="34"/>
        <v>1</v>
      </c>
      <c r="H275" s="57" t="str">
        <f t="shared" si="35"/>
        <v>02</v>
      </c>
    </row>
    <row r="276" spans="1:8" x14ac:dyDescent="0.2">
      <c r="A276" s="41" t="s">
        <v>1283</v>
      </c>
      <c r="B276" s="60">
        <f t="shared" si="29"/>
        <v>879</v>
      </c>
      <c r="C276" s="48">
        <f t="shared" si="30"/>
        <v>1155</v>
      </c>
      <c r="D276" s="57" t="str">
        <f t="shared" si="31"/>
        <v>LR10</v>
      </c>
      <c r="E276" s="57" t="str">
        <f t="shared" si="32"/>
        <v>2</v>
      </c>
      <c r="F276" s="57" t="str">
        <f t="shared" si="33"/>
        <v>1</v>
      </c>
      <c r="G276" s="57">
        <f t="shared" si="34"/>
        <v>1</v>
      </c>
      <c r="H276" s="57" t="str">
        <f t="shared" si="35"/>
        <v>03</v>
      </c>
    </row>
    <row r="277" spans="1:8" x14ac:dyDescent="0.2">
      <c r="A277" s="41" t="s">
        <v>1284</v>
      </c>
      <c r="B277" s="60">
        <f t="shared" si="29"/>
        <v>879</v>
      </c>
      <c r="C277" s="48">
        <f t="shared" si="30"/>
        <v>1155</v>
      </c>
      <c r="D277" s="57" t="str">
        <f t="shared" si="31"/>
        <v>LR10</v>
      </c>
      <c r="E277" s="57" t="str">
        <f t="shared" si="32"/>
        <v>2</v>
      </c>
      <c r="F277" s="57" t="str">
        <f t="shared" si="33"/>
        <v>1</v>
      </c>
      <c r="G277" s="57">
        <f t="shared" si="34"/>
        <v>1</v>
      </c>
      <c r="H277" s="57" t="str">
        <f t="shared" si="35"/>
        <v>03</v>
      </c>
    </row>
    <row r="278" spans="1:8" x14ac:dyDescent="0.2">
      <c r="A278" s="41" t="s">
        <v>1285</v>
      </c>
      <c r="B278" s="60">
        <f t="shared" si="29"/>
        <v>879</v>
      </c>
      <c r="C278" s="48">
        <f t="shared" si="30"/>
        <v>1155</v>
      </c>
      <c r="D278" s="57" t="str">
        <f t="shared" si="31"/>
        <v>LR10</v>
      </c>
      <c r="E278" s="57" t="str">
        <f t="shared" si="32"/>
        <v>2</v>
      </c>
      <c r="F278" s="57" t="str">
        <f t="shared" si="33"/>
        <v>1</v>
      </c>
      <c r="G278" s="57">
        <f t="shared" si="34"/>
        <v>1</v>
      </c>
      <c r="H278" s="57" t="str">
        <f t="shared" si="35"/>
        <v>03</v>
      </c>
    </row>
    <row r="279" spans="1:8" x14ac:dyDescent="0.2">
      <c r="A279" s="41" t="s">
        <v>1201</v>
      </c>
      <c r="B279" s="60">
        <f t="shared" si="29"/>
        <v>879</v>
      </c>
      <c r="C279" s="48">
        <f t="shared" si="30"/>
        <v>1155</v>
      </c>
      <c r="D279" s="57" t="str">
        <f t="shared" si="31"/>
        <v>LR10</v>
      </c>
      <c r="E279" s="57" t="str">
        <f t="shared" si="32"/>
        <v>2</v>
      </c>
      <c r="F279" s="57" t="str">
        <f t="shared" si="33"/>
        <v>1</v>
      </c>
      <c r="G279" s="57">
        <f t="shared" si="34"/>
        <v>1</v>
      </c>
      <c r="H279" s="57" t="str">
        <f t="shared" si="35"/>
        <v>03</v>
      </c>
    </row>
    <row r="280" spans="1:8" x14ac:dyDescent="0.2">
      <c r="A280" s="41" t="s">
        <v>1286</v>
      </c>
      <c r="B280" s="60">
        <f t="shared" si="29"/>
        <v>854</v>
      </c>
      <c r="C280" s="48">
        <f t="shared" si="30"/>
        <v>1122</v>
      </c>
      <c r="D280" s="57" t="str">
        <f t="shared" si="31"/>
        <v>LR10</v>
      </c>
      <c r="E280" s="57" t="str">
        <f t="shared" si="32"/>
        <v>2</v>
      </c>
      <c r="F280" s="57" t="str">
        <f t="shared" si="33"/>
        <v>1</v>
      </c>
      <c r="G280" s="57">
        <f t="shared" si="34"/>
        <v>1</v>
      </c>
      <c r="H280" s="57" t="str">
        <f t="shared" si="35"/>
        <v>05</v>
      </c>
    </row>
    <row r="281" spans="1:8" x14ac:dyDescent="0.2">
      <c r="A281" s="41" t="s">
        <v>1287</v>
      </c>
      <c r="B281" s="60">
        <f t="shared" si="29"/>
        <v>854</v>
      </c>
      <c r="C281" s="48">
        <f t="shared" si="30"/>
        <v>1122</v>
      </c>
      <c r="D281" s="57" t="str">
        <f t="shared" si="31"/>
        <v>LR10</v>
      </c>
      <c r="E281" s="57" t="str">
        <f t="shared" si="32"/>
        <v>2</v>
      </c>
      <c r="F281" s="57" t="str">
        <f t="shared" si="33"/>
        <v>1</v>
      </c>
      <c r="G281" s="57">
        <f t="shared" si="34"/>
        <v>1</v>
      </c>
      <c r="H281" s="57" t="str">
        <f t="shared" si="35"/>
        <v>05</v>
      </c>
    </row>
    <row r="282" spans="1:8" x14ac:dyDescent="0.2">
      <c r="A282" s="41" t="s">
        <v>1202</v>
      </c>
      <c r="B282" s="60">
        <f t="shared" si="29"/>
        <v>854</v>
      </c>
      <c r="C282" s="48">
        <f t="shared" si="30"/>
        <v>1122</v>
      </c>
      <c r="D282" s="57" t="str">
        <f t="shared" si="31"/>
        <v>LR10</v>
      </c>
      <c r="E282" s="57" t="str">
        <f t="shared" si="32"/>
        <v>2</v>
      </c>
      <c r="F282" s="57" t="str">
        <f t="shared" si="33"/>
        <v>1</v>
      </c>
      <c r="G282" s="57">
        <f t="shared" si="34"/>
        <v>1</v>
      </c>
      <c r="H282" s="57" t="str">
        <f t="shared" si="35"/>
        <v>05</v>
      </c>
    </row>
    <row r="283" spans="1:8" x14ac:dyDescent="0.2">
      <c r="A283" s="41" t="s">
        <v>1288</v>
      </c>
      <c r="B283" s="60">
        <f t="shared" si="29"/>
        <v>854</v>
      </c>
      <c r="C283" s="48">
        <f t="shared" si="30"/>
        <v>1122</v>
      </c>
      <c r="D283" s="57" t="str">
        <f t="shared" si="31"/>
        <v>LR10</v>
      </c>
      <c r="E283" s="57" t="str">
        <f t="shared" si="32"/>
        <v>2</v>
      </c>
      <c r="F283" s="57" t="str">
        <f t="shared" si="33"/>
        <v>1</v>
      </c>
      <c r="G283" s="57">
        <f t="shared" si="34"/>
        <v>1</v>
      </c>
      <c r="H283" s="57" t="str">
        <f t="shared" si="35"/>
        <v>26</v>
      </c>
    </row>
    <row r="284" spans="1:8" x14ac:dyDescent="0.2">
      <c r="A284" s="41" t="s">
        <v>1289</v>
      </c>
      <c r="B284" s="60">
        <f t="shared" si="29"/>
        <v>854</v>
      </c>
      <c r="C284" s="48">
        <f t="shared" si="30"/>
        <v>1122</v>
      </c>
      <c r="D284" s="57" t="str">
        <f t="shared" si="31"/>
        <v>LR10</v>
      </c>
      <c r="E284" s="57" t="str">
        <f t="shared" si="32"/>
        <v>2</v>
      </c>
      <c r="F284" s="57" t="str">
        <f t="shared" si="33"/>
        <v>1</v>
      </c>
      <c r="G284" s="57">
        <f t="shared" si="34"/>
        <v>1</v>
      </c>
      <c r="H284" s="57" t="str">
        <f t="shared" si="35"/>
        <v>26</v>
      </c>
    </row>
    <row r="285" spans="1:8" x14ac:dyDescent="0.2">
      <c r="A285" s="41" t="s">
        <v>1203</v>
      </c>
      <c r="B285" s="60">
        <f t="shared" si="29"/>
        <v>854</v>
      </c>
      <c r="C285" s="48">
        <f t="shared" si="30"/>
        <v>1122</v>
      </c>
      <c r="D285" s="57" t="str">
        <f t="shared" si="31"/>
        <v>LR10</v>
      </c>
      <c r="E285" s="57" t="str">
        <f t="shared" si="32"/>
        <v>2</v>
      </c>
      <c r="F285" s="57" t="str">
        <f t="shared" si="33"/>
        <v>1</v>
      </c>
      <c r="G285" s="57">
        <f t="shared" si="34"/>
        <v>1</v>
      </c>
      <c r="H285" s="57" t="str">
        <f t="shared" si="35"/>
        <v>26</v>
      </c>
    </row>
    <row r="286" spans="1:8" x14ac:dyDescent="0.2">
      <c r="A286" s="41" t="s">
        <v>1372</v>
      </c>
      <c r="B286" s="60">
        <f t="shared" si="29"/>
        <v>879</v>
      </c>
      <c r="C286" s="48">
        <f t="shared" si="30"/>
        <v>1155</v>
      </c>
      <c r="D286" s="57" t="str">
        <f t="shared" si="31"/>
        <v>LR10</v>
      </c>
      <c r="E286" s="57" t="str">
        <f t="shared" si="32"/>
        <v>2</v>
      </c>
      <c r="F286" s="57" t="str">
        <f t="shared" si="33"/>
        <v>2</v>
      </c>
      <c r="G286" s="57">
        <f t="shared" si="34"/>
        <v>1</v>
      </c>
      <c r="H286" s="57" t="str">
        <f t="shared" si="35"/>
        <v>03</v>
      </c>
    </row>
    <row r="287" spans="1:8" x14ac:dyDescent="0.2">
      <c r="A287" s="41" t="s">
        <v>1371</v>
      </c>
      <c r="B287" s="60">
        <f t="shared" si="29"/>
        <v>854</v>
      </c>
      <c r="C287" s="48">
        <f t="shared" si="30"/>
        <v>1122</v>
      </c>
      <c r="D287" s="57" t="str">
        <f t="shared" si="31"/>
        <v>LR10</v>
      </c>
      <c r="E287" s="57" t="str">
        <f t="shared" si="32"/>
        <v>2</v>
      </c>
      <c r="F287" s="57" t="str">
        <f t="shared" si="33"/>
        <v>2</v>
      </c>
      <c r="G287" s="57">
        <f t="shared" si="34"/>
        <v>1</v>
      </c>
      <c r="H287" s="57" t="str">
        <f t="shared" si="35"/>
        <v>05</v>
      </c>
    </row>
    <row r="288" spans="1:8" x14ac:dyDescent="0.2">
      <c r="A288" s="41" t="s">
        <v>1251</v>
      </c>
      <c r="B288" s="60">
        <f t="shared" si="29"/>
        <v>854</v>
      </c>
      <c r="C288" s="48">
        <f t="shared" si="30"/>
        <v>1122</v>
      </c>
      <c r="D288" s="57" t="str">
        <f t="shared" si="31"/>
        <v>LR10</v>
      </c>
      <c r="E288" s="57" t="str">
        <f t="shared" si="32"/>
        <v>2</v>
      </c>
      <c r="F288" s="57" t="str">
        <f t="shared" si="33"/>
        <v>2</v>
      </c>
      <c r="G288" s="57">
        <f t="shared" si="34"/>
        <v>1</v>
      </c>
      <c r="H288" s="57" t="str">
        <f t="shared" si="35"/>
        <v>26</v>
      </c>
    </row>
    <row r="289" spans="1:8" x14ac:dyDescent="0.2">
      <c r="A289" s="41" t="s">
        <v>1383</v>
      </c>
      <c r="B289" s="60">
        <f t="shared" si="29"/>
        <v>879</v>
      </c>
      <c r="C289" s="48">
        <f t="shared" si="30"/>
        <v>1155</v>
      </c>
      <c r="D289" s="57" t="str">
        <f t="shared" si="31"/>
        <v>LR10</v>
      </c>
      <c r="E289" s="57" t="str">
        <f t="shared" si="32"/>
        <v>2</v>
      </c>
      <c r="F289" s="57" t="str">
        <f t="shared" si="33"/>
        <v>2</v>
      </c>
      <c r="G289" s="57">
        <f t="shared" si="34"/>
        <v>1</v>
      </c>
      <c r="H289" s="57" t="str">
        <f t="shared" si="35"/>
        <v>03</v>
      </c>
    </row>
    <row r="290" spans="1:8" x14ac:dyDescent="0.2">
      <c r="A290" s="41" t="s">
        <v>2040</v>
      </c>
      <c r="B290" s="60">
        <f t="shared" si="29"/>
        <v>854</v>
      </c>
      <c r="C290" s="48">
        <f t="shared" si="30"/>
        <v>1122</v>
      </c>
      <c r="D290" s="57" t="str">
        <f t="shared" si="31"/>
        <v>LR10</v>
      </c>
      <c r="E290" s="57" t="str">
        <f t="shared" si="32"/>
        <v>2</v>
      </c>
      <c r="F290" s="57" t="str">
        <f t="shared" si="33"/>
        <v>2</v>
      </c>
      <c r="G290" s="57">
        <f t="shared" si="34"/>
        <v>1</v>
      </c>
      <c r="H290" s="57" t="str">
        <f t="shared" si="35"/>
        <v>05</v>
      </c>
    </row>
    <row r="291" spans="1:8" x14ac:dyDescent="0.2">
      <c r="A291" s="41" t="s">
        <v>1356</v>
      </c>
      <c r="B291" s="60">
        <f t="shared" si="29"/>
        <v>854</v>
      </c>
      <c r="C291" s="48">
        <f t="shared" si="30"/>
        <v>1122</v>
      </c>
      <c r="D291" s="57" t="str">
        <f t="shared" si="31"/>
        <v>LR10</v>
      </c>
      <c r="E291" s="57" t="str">
        <f t="shared" si="32"/>
        <v>2</v>
      </c>
      <c r="F291" s="57" t="str">
        <f t="shared" si="33"/>
        <v>2</v>
      </c>
      <c r="G291" s="57">
        <f t="shared" si="34"/>
        <v>1</v>
      </c>
      <c r="H291" s="57" t="str">
        <f t="shared" si="35"/>
        <v>26</v>
      </c>
    </row>
    <row r="292" spans="1:8" x14ac:dyDescent="0.2">
      <c r="A292" s="41" t="s">
        <v>1347</v>
      </c>
      <c r="B292" s="60">
        <f t="shared" si="29"/>
        <v>854</v>
      </c>
      <c r="C292" s="48">
        <f t="shared" si="30"/>
        <v>1122</v>
      </c>
      <c r="D292" s="57" t="str">
        <f t="shared" si="31"/>
        <v>LR10</v>
      </c>
      <c r="E292" s="57" t="str">
        <f t="shared" si="32"/>
        <v>2</v>
      </c>
      <c r="F292" s="57" t="str">
        <f t="shared" si="33"/>
        <v>2</v>
      </c>
      <c r="G292" s="57">
        <f t="shared" si="34"/>
        <v>1</v>
      </c>
      <c r="H292" s="57" t="str">
        <f t="shared" si="35"/>
        <v>26</v>
      </c>
    </row>
    <row r="293" spans="1:8" x14ac:dyDescent="0.2">
      <c r="A293" s="41" t="s">
        <v>1360</v>
      </c>
      <c r="B293" s="60">
        <f t="shared" si="29"/>
        <v>854</v>
      </c>
      <c r="C293" s="48">
        <f t="shared" si="30"/>
        <v>1122</v>
      </c>
      <c r="D293" s="57" t="str">
        <f t="shared" si="31"/>
        <v>LR10</v>
      </c>
      <c r="E293" s="57" t="str">
        <f t="shared" si="32"/>
        <v>2</v>
      </c>
      <c r="F293" s="57" t="str">
        <f t="shared" si="33"/>
        <v>2</v>
      </c>
      <c r="G293" s="57">
        <f t="shared" si="34"/>
        <v>1</v>
      </c>
      <c r="H293" s="57" t="str">
        <f t="shared" si="35"/>
        <v>26</v>
      </c>
    </row>
    <row r="294" spans="1:8" x14ac:dyDescent="0.2">
      <c r="A294" s="41" t="s">
        <v>2041</v>
      </c>
      <c r="B294" s="60">
        <f t="shared" si="29"/>
        <v>879</v>
      </c>
      <c r="C294" s="48">
        <f t="shared" si="30"/>
        <v>1155</v>
      </c>
      <c r="D294" s="57" t="str">
        <f t="shared" si="31"/>
        <v>LR10</v>
      </c>
      <c r="E294" s="57" t="str">
        <f t="shared" si="32"/>
        <v>2</v>
      </c>
      <c r="F294" s="57" t="str">
        <f t="shared" si="33"/>
        <v>2</v>
      </c>
      <c r="G294" s="57">
        <f t="shared" si="34"/>
        <v>1</v>
      </c>
      <c r="H294" s="57" t="str">
        <f t="shared" si="35"/>
        <v>02</v>
      </c>
    </row>
    <row r="295" spans="1:8" x14ac:dyDescent="0.2">
      <c r="A295" s="41" t="s">
        <v>1340</v>
      </c>
      <c r="B295" s="60">
        <f t="shared" si="29"/>
        <v>879</v>
      </c>
      <c r="C295" s="48">
        <f t="shared" si="30"/>
        <v>1155</v>
      </c>
      <c r="D295" s="57" t="str">
        <f t="shared" si="31"/>
        <v>LR10</v>
      </c>
      <c r="E295" s="57" t="str">
        <f t="shared" si="32"/>
        <v>2</v>
      </c>
      <c r="F295" s="57" t="str">
        <f t="shared" si="33"/>
        <v>2</v>
      </c>
      <c r="G295" s="57">
        <f t="shared" si="34"/>
        <v>1</v>
      </c>
      <c r="H295" s="57" t="str">
        <f t="shared" si="35"/>
        <v>03</v>
      </c>
    </row>
    <row r="296" spans="1:8" x14ac:dyDescent="0.2">
      <c r="A296" s="41" t="s">
        <v>1346</v>
      </c>
      <c r="B296" s="60">
        <f t="shared" si="29"/>
        <v>854</v>
      </c>
      <c r="C296" s="48">
        <f t="shared" si="30"/>
        <v>1122</v>
      </c>
      <c r="D296" s="57" t="str">
        <f t="shared" si="31"/>
        <v>LR10</v>
      </c>
      <c r="E296" s="57" t="str">
        <f t="shared" si="32"/>
        <v>2</v>
      </c>
      <c r="F296" s="57" t="str">
        <f t="shared" si="33"/>
        <v>2</v>
      </c>
      <c r="G296" s="57">
        <f t="shared" si="34"/>
        <v>1</v>
      </c>
      <c r="H296" s="57" t="str">
        <f t="shared" si="35"/>
        <v>05</v>
      </c>
    </row>
    <row r="297" spans="1:8" x14ac:dyDescent="0.2">
      <c r="A297" s="41" t="s">
        <v>1339</v>
      </c>
      <c r="B297" s="60">
        <f t="shared" si="29"/>
        <v>854</v>
      </c>
      <c r="C297" s="48">
        <f t="shared" si="30"/>
        <v>1122</v>
      </c>
      <c r="D297" s="57" t="str">
        <f t="shared" si="31"/>
        <v>LR10</v>
      </c>
      <c r="E297" s="57" t="str">
        <f t="shared" si="32"/>
        <v>2</v>
      </c>
      <c r="F297" s="57" t="str">
        <f t="shared" si="33"/>
        <v>2</v>
      </c>
      <c r="G297" s="57">
        <f t="shared" si="34"/>
        <v>1</v>
      </c>
      <c r="H297" s="57" t="str">
        <f t="shared" si="35"/>
        <v>26</v>
      </c>
    </row>
    <row r="298" spans="1:8" x14ac:dyDescent="0.2">
      <c r="A298" s="41" t="s">
        <v>1204</v>
      </c>
      <c r="B298" s="60">
        <f t="shared" si="29"/>
        <v>879</v>
      </c>
      <c r="C298" s="48">
        <f t="shared" si="30"/>
        <v>1155</v>
      </c>
      <c r="D298" s="57" t="str">
        <f t="shared" si="31"/>
        <v>LR10</v>
      </c>
      <c r="E298" s="57" t="str">
        <f t="shared" si="32"/>
        <v>2</v>
      </c>
      <c r="F298" s="57" t="str">
        <f t="shared" si="33"/>
        <v>5</v>
      </c>
      <c r="G298" s="57">
        <f t="shared" si="34"/>
        <v>1</v>
      </c>
      <c r="H298" s="57" t="str">
        <f t="shared" si="35"/>
        <v>03</v>
      </c>
    </row>
    <row r="299" spans="1:8" x14ac:dyDescent="0.2">
      <c r="A299" s="41" t="s">
        <v>1205</v>
      </c>
      <c r="B299" s="60">
        <f t="shared" si="29"/>
        <v>854</v>
      </c>
      <c r="C299" s="48">
        <f t="shared" si="30"/>
        <v>1122</v>
      </c>
      <c r="D299" s="57" t="str">
        <f t="shared" si="31"/>
        <v>LR10</v>
      </c>
      <c r="E299" s="57" t="str">
        <f t="shared" si="32"/>
        <v>2</v>
      </c>
      <c r="F299" s="57" t="str">
        <f t="shared" si="33"/>
        <v>5</v>
      </c>
      <c r="G299" s="57">
        <f t="shared" si="34"/>
        <v>1</v>
      </c>
      <c r="H299" s="57" t="str">
        <f t="shared" si="35"/>
        <v>05</v>
      </c>
    </row>
    <row r="300" spans="1:8" x14ac:dyDescent="0.2">
      <c r="A300" s="41" t="s">
        <v>1206</v>
      </c>
      <c r="B300" s="60">
        <f t="shared" si="29"/>
        <v>854</v>
      </c>
      <c r="C300" s="48">
        <f t="shared" si="30"/>
        <v>1122</v>
      </c>
      <c r="D300" s="57" t="str">
        <f t="shared" si="31"/>
        <v>LR10</v>
      </c>
      <c r="E300" s="57" t="str">
        <f t="shared" si="32"/>
        <v>2</v>
      </c>
      <c r="F300" s="57" t="str">
        <f t="shared" si="33"/>
        <v>5</v>
      </c>
      <c r="G300" s="57">
        <f t="shared" si="34"/>
        <v>1</v>
      </c>
      <c r="H300" s="57" t="str">
        <f t="shared" si="35"/>
        <v>26</v>
      </c>
    </row>
    <row r="301" spans="1:8" x14ac:dyDescent="0.2">
      <c r="A301" s="41" t="s">
        <v>1354</v>
      </c>
      <c r="B301" s="60">
        <f t="shared" si="29"/>
        <v>879</v>
      </c>
      <c r="C301" s="48">
        <f t="shared" si="30"/>
        <v>1155</v>
      </c>
      <c r="D301" s="57" t="str">
        <f t="shared" si="31"/>
        <v>LR10</v>
      </c>
      <c r="E301" s="57" t="str">
        <f t="shared" si="32"/>
        <v>2</v>
      </c>
      <c r="F301" s="57" t="str">
        <f t="shared" si="33"/>
        <v>5</v>
      </c>
      <c r="G301" s="57">
        <f t="shared" si="34"/>
        <v>1</v>
      </c>
      <c r="H301" s="57" t="str">
        <f t="shared" si="35"/>
        <v>02</v>
      </c>
    </row>
    <row r="302" spans="1:8" x14ac:dyDescent="0.2">
      <c r="A302" s="41" t="s">
        <v>1348</v>
      </c>
      <c r="B302" s="60">
        <f t="shared" si="29"/>
        <v>879</v>
      </c>
      <c r="C302" s="48">
        <f t="shared" si="30"/>
        <v>1155</v>
      </c>
      <c r="D302" s="57" t="str">
        <f t="shared" si="31"/>
        <v>LR10</v>
      </c>
      <c r="E302" s="57" t="str">
        <f t="shared" si="32"/>
        <v>2</v>
      </c>
      <c r="F302" s="57" t="str">
        <f t="shared" si="33"/>
        <v>5</v>
      </c>
      <c r="G302" s="57">
        <f t="shared" si="34"/>
        <v>1</v>
      </c>
      <c r="H302" s="57" t="str">
        <f t="shared" si="35"/>
        <v>03</v>
      </c>
    </row>
    <row r="303" spans="1:8" x14ac:dyDescent="0.2">
      <c r="A303" s="41" t="s">
        <v>1349</v>
      </c>
      <c r="B303" s="60">
        <f t="shared" si="29"/>
        <v>854</v>
      </c>
      <c r="C303" s="48">
        <f t="shared" si="30"/>
        <v>1122</v>
      </c>
      <c r="D303" s="57" t="str">
        <f t="shared" si="31"/>
        <v>LR10</v>
      </c>
      <c r="E303" s="57" t="str">
        <f t="shared" si="32"/>
        <v>2</v>
      </c>
      <c r="F303" s="57" t="str">
        <f t="shared" si="33"/>
        <v>5</v>
      </c>
      <c r="G303" s="57">
        <f t="shared" si="34"/>
        <v>1</v>
      </c>
      <c r="H303" s="57" t="str">
        <f t="shared" si="35"/>
        <v>05</v>
      </c>
    </row>
    <row r="304" spans="1:8" x14ac:dyDescent="0.2">
      <c r="A304" s="41" t="s">
        <v>1207</v>
      </c>
      <c r="B304" s="60">
        <f t="shared" si="29"/>
        <v>854</v>
      </c>
      <c r="C304" s="48">
        <f t="shared" si="30"/>
        <v>1122</v>
      </c>
      <c r="D304" s="57" t="str">
        <f t="shared" si="31"/>
        <v>LR10</v>
      </c>
      <c r="E304" s="57" t="str">
        <f t="shared" si="32"/>
        <v>2</v>
      </c>
      <c r="F304" s="57" t="str">
        <f t="shared" si="33"/>
        <v>5</v>
      </c>
      <c r="G304" s="57">
        <f t="shared" si="34"/>
        <v>1</v>
      </c>
      <c r="H304" s="57" t="str">
        <f t="shared" si="35"/>
        <v>26</v>
      </c>
    </row>
    <row r="305" spans="1:8" x14ac:dyDescent="0.2">
      <c r="A305" s="41" t="s">
        <v>1350</v>
      </c>
      <c r="B305" s="60">
        <f t="shared" si="29"/>
        <v>879</v>
      </c>
      <c r="C305" s="48">
        <f t="shared" si="30"/>
        <v>1155</v>
      </c>
      <c r="D305" s="57" t="str">
        <f t="shared" si="31"/>
        <v>LR10</v>
      </c>
      <c r="E305" s="57" t="str">
        <f t="shared" si="32"/>
        <v>2</v>
      </c>
      <c r="F305" s="57" t="str">
        <f t="shared" si="33"/>
        <v>5</v>
      </c>
      <c r="G305" s="57">
        <f t="shared" si="34"/>
        <v>1</v>
      </c>
      <c r="H305" s="57" t="str">
        <f t="shared" si="35"/>
        <v>03</v>
      </c>
    </row>
    <row r="306" spans="1:8" x14ac:dyDescent="0.2">
      <c r="A306" s="41" t="s">
        <v>1351</v>
      </c>
      <c r="B306" s="60">
        <f t="shared" si="29"/>
        <v>854</v>
      </c>
      <c r="C306" s="48">
        <f t="shared" si="30"/>
        <v>1122</v>
      </c>
      <c r="D306" s="57" t="str">
        <f t="shared" si="31"/>
        <v>LR10</v>
      </c>
      <c r="E306" s="57" t="str">
        <f t="shared" si="32"/>
        <v>2</v>
      </c>
      <c r="F306" s="57" t="str">
        <f t="shared" si="33"/>
        <v>5</v>
      </c>
      <c r="G306" s="57">
        <f t="shared" si="34"/>
        <v>1</v>
      </c>
      <c r="H306" s="57" t="str">
        <f t="shared" si="35"/>
        <v>05</v>
      </c>
    </row>
    <row r="307" spans="1:8" x14ac:dyDescent="0.2">
      <c r="A307" s="41" t="s">
        <v>1208</v>
      </c>
      <c r="B307" s="60">
        <f t="shared" si="29"/>
        <v>854</v>
      </c>
      <c r="C307" s="48">
        <f t="shared" si="30"/>
        <v>1122</v>
      </c>
      <c r="D307" s="57" t="str">
        <f t="shared" si="31"/>
        <v>LR10</v>
      </c>
      <c r="E307" s="57" t="str">
        <f t="shared" si="32"/>
        <v>2</v>
      </c>
      <c r="F307" s="57" t="str">
        <f t="shared" si="33"/>
        <v>5</v>
      </c>
      <c r="G307" s="57">
        <f t="shared" si="34"/>
        <v>1</v>
      </c>
      <c r="H307" s="57" t="str">
        <f t="shared" si="35"/>
        <v>26</v>
      </c>
    </row>
    <row r="308" spans="1:8" x14ac:dyDescent="0.2">
      <c r="A308" s="41" t="s">
        <v>1384</v>
      </c>
      <c r="B308" s="60">
        <f t="shared" si="29"/>
        <v>879</v>
      </c>
      <c r="C308" s="48">
        <f t="shared" si="30"/>
        <v>1155</v>
      </c>
      <c r="D308" s="57" t="str">
        <f t="shared" si="31"/>
        <v>LR10</v>
      </c>
      <c r="E308" s="57" t="str">
        <f t="shared" si="32"/>
        <v>2</v>
      </c>
      <c r="F308" s="57" t="str">
        <f t="shared" si="33"/>
        <v>5</v>
      </c>
      <c r="G308" s="57">
        <f t="shared" si="34"/>
        <v>1</v>
      </c>
      <c r="H308" s="57" t="str">
        <f t="shared" si="35"/>
        <v>02</v>
      </c>
    </row>
    <row r="309" spans="1:8" x14ac:dyDescent="0.2">
      <c r="A309" s="41" t="s">
        <v>1352</v>
      </c>
      <c r="B309" s="60">
        <f t="shared" si="29"/>
        <v>879</v>
      </c>
      <c r="C309" s="48">
        <f t="shared" si="30"/>
        <v>1155</v>
      </c>
      <c r="D309" s="57" t="str">
        <f t="shared" si="31"/>
        <v>LR10</v>
      </c>
      <c r="E309" s="57" t="str">
        <f t="shared" si="32"/>
        <v>2</v>
      </c>
      <c r="F309" s="57" t="str">
        <f t="shared" si="33"/>
        <v>5</v>
      </c>
      <c r="G309" s="57">
        <f t="shared" si="34"/>
        <v>1</v>
      </c>
      <c r="H309" s="57" t="str">
        <f t="shared" si="35"/>
        <v>03</v>
      </c>
    </row>
    <row r="310" spans="1:8" x14ac:dyDescent="0.2">
      <c r="A310" s="41" t="s">
        <v>1209</v>
      </c>
      <c r="B310" s="60">
        <f t="shared" si="29"/>
        <v>854</v>
      </c>
      <c r="C310" s="48">
        <f t="shared" si="30"/>
        <v>1122</v>
      </c>
      <c r="D310" s="57" t="str">
        <f t="shared" si="31"/>
        <v>LR10</v>
      </c>
      <c r="E310" s="57" t="str">
        <f t="shared" si="32"/>
        <v>2</v>
      </c>
      <c r="F310" s="57" t="str">
        <f t="shared" si="33"/>
        <v>5</v>
      </c>
      <c r="G310" s="57">
        <f t="shared" si="34"/>
        <v>1</v>
      </c>
      <c r="H310" s="57" t="str">
        <f t="shared" si="35"/>
        <v>05</v>
      </c>
    </row>
    <row r="311" spans="1:8" x14ac:dyDescent="0.2">
      <c r="A311" s="41" t="s">
        <v>1210</v>
      </c>
      <c r="B311" s="60">
        <f t="shared" si="29"/>
        <v>854</v>
      </c>
      <c r="C311" s="48">
        <f t="shared" si="30"/>
        <v>1122</v>
      </c>
      <c r="D311" s="57" t="str">
        <f t="shared" si="31"/>
        <v>LR10</v>
      </c>
      <c r="E311" s="57" t="str">
        <f t="shared" si="32"/>
        <v>2</v>
      </c>
      <c r="F311" s="57" t="str">
        <f t="shared" si="33"/>
        <v>5</v>
      </c>
      <c r="G311" s="57">
        <f t="shared" si="34"/>
        <v>1</v>
      </c>
      <c r="H311" s="57" t="str">
        <f t="shared" si="35"/>
        <v>26</v>
      </c>
    </row>
    <row r="312" spans="1:8" x14ac:dyDescent="0.2">
      <c r="A312" s="41" t="s">
        <v>1379</v>
      </c>
      <c r="B312" s="60">
        <f t="shared" si="29"/>
        <v>879</v>
      </c>
      <c r="C312" s="48">
        <f t="shared" si="30"/>
        <v>1155</v>
      </c>
      <c r="D312" s="57" t="str">
        <f t="shared" si="31"/>
        <v>LR10</v>
      </c>
      <c r="E312" s="57" t="str">
        <f t="shared" si="32"/>
        <v>2</v>
      </c>
      <c r="F312" s="57" t="str">
        <f t="shared" si="33"/>
        <v>5</v>
      </c>
      <c r="G312" s="57">
        <f t="shared" si="34"/>
        <v>1</v>
      </c>
      <c r="H312" s="57" t="str">
        <f t="shared" si="35"/>
        <v>02</v>
      </c>
    </row>
    <row r="313" spans="1:8" x14ac:dyDescent="0.2">
      <c r="A313" s="41" t="s">
        <v>1211</v>
      </c>
      <c r="B313" s="60">
        <f t="shared" si="29"/>
        <v>879</v>
      </c>
      <c r="C313" s="48">
        <f t="shared" si="30"/>
        <v>1155</v>
      </c>
      <c r="D313" s="57" t="str">
        <f t="shared" si="31"/>
        <v>LR10</v>
      </c>
      <c r="E313" s="57" t="str">
        <f t="shared" si="32"/>
        <v>2</v>
      </c>
      <c r="F313" s="57" t="str">
        <f t="shared" si="33"/>
        <v>5</v>
      </c>
      <c r="G313" s="57">
        <f t="shared" si="34"/>
        <v>1</v>
      </c>
      <c r="H313" s="57" t="str">
        <f t="shared" si="35"/>
        <v>03</v>
      </c>
    </row>
    <row r="314" spans="1:8" x14ac:dyDescent="0.2">
      <c r="A314" s="41" t="s">
        <v>1212</v>
      </c>
      <c r="B314" s="60">
        <f t="shared" si="29"/>
        <v>854</v>
      </c>
      <c r="C314" s="48">
        <f t="shared" si="30"/>
        <v>1122</v>
      </c>
      <c r="D314" s="57" t="str">
        <f t="shared" si="31"/>
        <v>LR10</v>
      </c>
      <c r="E314" s="57" t="str">
        <f t="shared" si="32"/>
        <v>2</v>
      </c>
      <c r="F314" s="57" t="str">
        <f t="shared" si="33"/>
        <v>5</v>
      </c>
      <c r="G314" s="57">
        <f t="shared" si="34"/>
        <v>1</v>
      </c>
      <c r="H314" s="57" t="str">
        <f t="shared" si="35"/>
        <v>05</v>
      </c>
    </row>
    <row r="315" spans="1:8" x14ac:dyDescent="0.2">
      <c r="A315" s="41" t="s">
        <v>1213</v>
      </c>
      <c r="B315" s="60">
        <f t="shared" si="29"/>
        <v>854</v>
      </c>
      <c r="C315" s="48">
        <f t="shared" si="30"/>
        <v>1122</v>
      </c>
      <c r="D315" s="57" t="str">
        <f t="shared" si="31"/>
        <v>LR10</v>
      </c>
      <c r="E315" s="57" t="str">
        <f t="shared" si="32"/>
        <v>2</v>
      </c>
      <c r="F315" s="57" t="str">
        <f t="shared" si="33"/>
        <v>5</v>
      </c>
      <c r="G315" s="57">
        <f t="shared" si="34"/>
        <v>1</v>
      </c>
      <c r="H315" s="57" t="str">
        <f t="shared" si="35"/>
        <v>26</v>
      </c>
    </row>
    <row r="316" spans="1:8" x14ac:dyDescent="0.2">
      <c r="A316" s="41" t="s">
        <v>1290</v>
      </c>
      <c r="B316" s="60">
        <f t="shared" si="29"/>
        <v>859</v>
      </c>
      <c r="C316" s="48">
        <f t="shared" si="30"/>
        <v>1128</v>
      </c>
      <c r="D316" s="57" t="str">
        <f t="shared" si="31"/>
        <v>LR10</v>
      </c>
      <c r="E316" s="57" t="str">
        <f t="shared" si="32"/>
        <v>3</v>
      </c>
      <c r="F316" s="57" t="str">
        <f t="shared" si="33"/>
        <v>1</v>
      </c>
      <c r="G316" s="57">
        <f t="shared" si="34"/>
        <v>0</v>
      </c>
      <c r="H316" s="57" t="str">
        <f t="shared" si="35"/>
        <v>02</v>
      </c>
    </row>
    <row r="317" spans="1:8" x14ac:dyDescent="0.2">
      <c r="A317" s="41" t="s">
        <v>1357</v>
      </c>
      <c r="B317" s="60">
        <f t="shared" si="29"/>
        <v>859</v>
      </c>
      <c r="C317" s="48">
        <f t="shared" si="30"/>
        <v>1128</v>
      </c>
      <c r="D317" s="57" t="str">
        <f t="shared" si="31"/>
        <v>LR10</v>
      </c>
      <c r="E317" s="57" t="str">
        <f t="shared" si="32"/>
        <v>3</v>
      </c>
      <c r="F317" s="57" t="str">
        <f t="shared" si="33"/>
        <v>1</v>
      </c>
      <c r="G317" s="57">
        <f t="shared" si="34"/>
        <v>0</v>
      </c>
      <c r="H317" s="57" t="str">
        <f t="shared" si="35"/>
        <v>02</v>
      </c>
    </row>
    <row r="318" spans="1:8" x14ac:dyDescent="0.2">
      <c r="A318" s="41" t="s">
        <v>1291</v>
      </c>
      <c r="B318" s="60">
        <f t="shared" si="29"/>
        <v>859</v>
      </c>
      <c r="C318" s="48">
        <f t="shared" si="30"/>
        <v>1128</v>
      </c>
      <c r="D318" s="57" t="str">
        <f t="shared" si="31"/>
        <v>LR10</v>
      </c>
      <c r="E318" s="57" t="str">
        <f t="shared" si="32"/>
        <v>3</v>
      </c>
      <c r="F318" s="57" t="str">
        <f t="shared" si="33"/>
        <v>1</v>
      </c>
      <c r="G318" s="57">
        <f t="shared" si="34"/>
        <v>0</v>
      </c>
      <c r="H318" s="57" t="str">
        <f t="shared" si="35"/>
        <v>03</v>
      </c>
    </row>
    <row r="319" spans="1:8" x14ac:dyDescent="0.2">
      <c r="A319" s="41" t="s">
        <v>1214</v>
      </c>
      <c r="B319" s="60">
        <f t="shared" si="29"/>
        <v>859</v>
      </c>
      <c r="C319" s="48">
        <f t="shared" si="30"/>
        <v>1128</v>
      </c>
      <c r="D319" s="57" t="str">
        <f t="shared" si="31"/>
        <v>LR10</v>
      </c>
      <c r="E319" s="57" t="str">
        <f t="shared" si="32"/>
        <v>3</v>
      </c>
      <c r="F319" s="57" t="str">
        <f t="shared" si="33"/>
        <v>1</v>
      </c>
      <c r="G319" s="57">
        <f t="shared" si="34"/>
        <v>0</v>
      </c>
      <c r="H319" s="57" t="str">
        <f t="shared" si="35"/>
        <v>03</v>
      </c>
    </row>
    <row r="320" spans="1:8" x14ac:dyDescent="0.2">
      <c r="A320" s="41" t="s">
        <v>1292</v>
      </c>
      <c r="B320" s="60">
        <f t="shared" si="29"/>
        <v>834</v>
      </c>
      <c r="C320" s="48">
        <f t="shared" si="30"/>
        <v>1095</v>
      </c>
      <c r="D320" s="57" t="str">
        <f t="shared" si="31"/>
        <v>LR10</v>
      </c>
      <c r="E320" s="57" t="str">
        <f t="shared" si="32"/>
        <v>3</v>
      </c>
      <c r="F320" s="57" t="str">
        <f t="shared" si="33"/>
        <v>1</v>
      </c>
      <c r="G320" s="57">
        <f t="shared" si="34"/>
        <v>0</v>
      </c>
      <c r="H320" s="57" t="str">
        <f t="shared" si="35"/>
        <v>05</v>
      </c>
    </row>
    <row r="321" spans="1:8" x14ac:dyDescent="0.2">
      <c r="A321" s="41" t="s">
        <v>1215</v>
      </c>
      <c r="B321" s="60">
        <f t="shared" si="29"/>
        <v>834</v>
      </c>
      <c r="C321" s="48">
        <f t="shared" si="30"/>
        <v>1095</v>
      </c>
      <c r="D321" s="57" t="str">
        <f t="shared" si="31"/>
        <v>LR10</v>
      </c>
      <c r="E321" s="57" t="str">
        <f t="shared" si="32"/>
        <v>3</v>
      </c>
      <c r="F321" s="57" t="str">
        <f t="shared" si="33"/>
        <v>1</v>
      </c>
      <c r="G321" s="57">
        <f t="shared" si="34"/>
        <v>0</v>
      </c>
      <c r="H321" s="57" t="str">
        <f t="shared" si="35"/>
        <v>05</v>
      </c>
    </row>
    <row r="322" spans="1:8" x14ac:dyDescent="0.2">
      <c r="A322" s="41" t="s">
        <v>1293</v>
      </c>
      <c r="B322" s="60">
        <f t="shared" si="29"/>
        <v>834</v>
      </c>
      <c r="C322" s="48">
        <f t="shared" si="30"/>
        <v>1095</v>
      </c>
      <c r="D322" s="57" t="str">
        <f t="shared" si="31"/>
        <v>LR10</v>
      </c>
      <c r="E322" s="57" t="str">
        <f t="shared" si="32"/>
        <v>3</v>
      </c>
      <c r="F322" s="57" t="str">
        <f t="shared" si="33"/>
        <v>1</v>
      </c>
      <c r="G322" s="57">
        <f t="shared" si="34"/>
        <v>0</v>
      </c>
      <c r="H322" s="57" t="str">
        <f t="shared" si="35"/>
        <v>26</v>
      </c>
    </row>
    <row r="323" spans="1:8" x14ac:dyDescent="0.2">
      <c r="A323" s="41" t="s">
        <v>1216</v>
      </c>
      <c r="B323" s="60">
        <f t="shared" si="29"/>
        <v>834</v>
      </c>
      <c r="C323" s="48">
        <f t="shared" si="30"/>
        <v>1095</v>
      </c>
      <c r="D323" s="57" t="str">
        <f t="shared" si="31"/>
        <v>LR10</v>
      </c>
      <c r="E323" s="57" t="str">
        <f t="shared" si="32"/>
        <v>3</v>
      </c>
      <c r="F323" s="57" t="str">
        <f t="shared" si="33"/>
        <v>1</v>
      </c>
      <c r="G323" s="57">
        <f t="shared" si="34"/>
        <v>0</v>
      </c>
      <c r="H323" s="57" t="str">
        <f t="shared" si="35"/>
        <v>26</v>
      </c>
    </row>
    <row r="324" spans="1:8" x14ac:dyDescent="0.2">
      <c r="A324" s="41" t="s">
        <v>1355</v>
      </c>
      <c r="B324" s="60">
        <f t="shared" si="29"/>
        <v>834</v>
      </c>
      <c r="C324" s="48">
        <f t="shared" si="30"/>
        <v>1095</v>
      </c>
      <c r="D324" s="57" t="str">
        <f t="shared" si="31"/>
        <v>LR10</v>
      </c>
      <c r="E324" s="57" t="str">
        <f t="shared" si="32"/>
        <v>3</v>
      </c>
      <c r="F324" s="57" t="str">
        <f t="shared" si="33"/>
        <v>2</v>
      </c>
      <c r="G324" s="57">
        <f t="shared" si="34"/>
        <v>0</v>
      </c>
      <c r="H324" s="57" t="str">
        <f t="shared" si="35"/>
        <v>05</v>
      </c>
    </row>
    <row r="325" spans="1:8" x14ac:dyDescent="0.2">
      <c r="A325" s="41" t="s">
        <v>1341</v>
      </c>
      <c r="B325" s="60">
        <f t="shared" si="29"/>
        <v>834</v>
      </c>
      <c r="C325" s="48">
        <f t="shared" si="30"/>
        <v>1095</v>
      </c>
      <c r="D325" s="57" t="str">
        <f t="shared" si="31"/>
        <v>LR10</v>
      </c>
      <c r="E325" s="57" t="str">
        <f t="shared" si="32"/>
        <v>3</v>
      </c>
      <c r="F325" s="57" t="str">
        <f t="shared" si="33"/>
        <v>2</v>
      </c>
      <c r="G325" s="57">
        <f t="shared" si="34"/>
        <v>0</v>
      </c>
      <c r="H325" s="57" t="str">
        <f t="shared" si="35"/>
        <v>26</v>
      </c>
    </row>
    <row r="326" spans="1:8" x14ac:dyDescent="0.2">
      <c r="A326" s="41" t="s">
        <v>2042</v>
      </c>
      <c r="B326" s="60">
        <f t="shared" si="29"/>
        <v>859</v>
      </c>
      <c r="C326" s="48">
        <f t="shared" si="30"/>
        <v>1128</v>
      </c>
      <c r="D326" s="57" t="str">
        <f t="shared" si="31"/>
        <v>LR10</v>
      </c>
      <c r="E326" s="57" t="str">
        <f t="shared" si="32"/>
        <v>3</v>
      </c>
      <c r="F326" s="57" t="str">
        <f t="shared" si="33"/>
        <v>5</v>
      </c>
      <c r="G326" s="57">
        <f t="shared" si="34"/>
        <v>0</v>
      </c>
      <c r="H326" s="57" t="str">
        <f t="shared" si="35"/>
        <v>03</v>
      </c>
    </row>
    <row r="327" spans="1:8" x14ac:dyDescent="0.2">
      <c r="A327" s="41" t="s">
        <v>1358</v>
      </c>
      <c r="B327" s="60">
        <f t="shared" si="29"/>
        <v>834</v>
      </c>
      <c r="C327" s="48">
        <f t="shared" si="30"/>
        <v>1095</v>
      </c>
      <c r="D327" s="57" t="str">
        <f t="shared" si="31"/>
        <v>LR10</v>
      </c>
      <c r="E327" s="57" t="str">
        <f t="shared" si="32"/>
        <v>3</v>
      </c>
      <c r="F327" s="57" t="str">
        <f t="shared" si="33"/>
        <v>5</v>
      </c>
      <c r="G327" s="57">
        <f t="shared" si="34"/>
        <v>0</v>
      </c>
      <c r="H327" s="57" t="str">
        <f t="shared" si="35"/>
        <v>26</v>
      </c>
    </row>
    <row r="328" spans="1:8" x14ac:dyDescent="0.2">
      <c r="A328" s="41" t="s">
        <v>1294</v>
      </c>
      <c r="B328" s="60">
        <f t="shared" si="29"/>
        <v>929</v>
      </c>
      <c r="C328" s="48">
        <f t="shared" si="30"/>
        <v>1220</v>
      </c>
      <c r="D328" s="57" t="str">
        <f t="shared" si="31"/>
        <v>LR10</v>
      </c>
      <c r="E328" s="57" t="str">
        <f t="shared" si="32"/>
        <v>4</v>
      </c>
      <c r="F328" s="57" t="str">
        <f t="shared" si="33"/>
        <v>1</v>
      </c>
      <c r="G328" s="57">
        <f t="shared" si="34"/>
        <v>1</v>
      </c>
      <c r="H328" s="57" t="str">
        <f t="shared" si="35"/>
        <v>02</v>
      </c>
    </row>
    <row r="329" spans="1:8" x14ac:dyDescent="0.2">
      <c r="A329" s="41" t="s">
        <v>1295</v>
      </c>
      <c r="B329" s="60">
        <f t="shared" ref="B329:B392" si="36">$B$3+VLOOKUP(E329,$K$17:$L$21,2,FALSE)+VLOOKUP(H329,$K$10:$L$15,2,FALSE)</f>
        <v>929</v>
      </c>
      <c r="C329" s="48">
        <f t="shared" ref="C329:C392" si="37">$B$4+VLOOKUP(E329,$K$17:$M$21,3,FALSE)+VLOOKUP(H329,$K$10:$M$15,3,FALSE)</f>
        <v>1220</v>
      </c>
      <c r="D329" s="57" t="str">
        <f t="shared" ref="D329:D392" si="38">TRIM(LEFT(A329,4))</f>
        <v>LR10</v>
      </c>
      <c r="E329" s="57" t="str">
        <f t="shared" ref="E329:E392" si="39">TRIM(MID(A329,5,1))</f>
        <v>4</v>
      </c>
      <c r="F329" s="57" t="str">
        <f t="shared" ref="F329:F392" si="40">TRIM(MID(A329,6,1))</f>
        <v>1</v>
      </c>
      <c r="G329" s="57">
        <f t="shared" ref="G329:G392" si="41">IF(MID(A329,7,1)="B",1,IF(MID(A329,7,1)="C",1,IF(MID(A329,7,1)="M",1,IF(MID(A329,7,1)="R",1,IF(MID(A329,7,1)="S",1,IF(MID(A329,7,1)="A",1,0))))))</f>
        <v>1</v>
      </c>
      <c r="H329" s="57" t="str">
        <f t="shared" ref="H329:H392" si="42">TRIM(MID(A329,7+G329,2))</f>
        <v>03</v>
      </c>
    </row>
    <row r="330" spans="1:8" x14ac:dyDescent="0.2">
      <c r="A330" s="41" t="s">
        <v>1296</v>
      </c>
      <c r="B330" s="60">
        <f t="shared" si="36"/>
        <v>904</v>
      </c>
      <c r="C330" s="48">
        <f t="shared" si="37"/>
        <v>1187</v>
      </c>
      <c r="D330" s="57" t="str">
        <f t="shared" si="38"/>
        <v>LR10</v>
      </c>
      <c r="E330" s="57" t="str">
        <f t="shared" si="39"/>
        <v>4</v>
      </c>
      <c r="F330" s="57" t="str">
        <f t="shared" si="40"/>
        <v>1</v>
      </c>
      <c r="G330" s="57">
        <f t="shared" si="41"/>
        <v>1</v>
      </c>
      <c r="H330" s="57" t="str">
        <f t="shared" si="42"/>
        <v>05</v>
      </c>
    </row>
    <row r="331" spans="1:8" x14ac:dyDescent="0.2">
      <c r="A331" s="41" t="s">
        <v>1297</v>
      </c>
      <c r="B331" s="60">
        <f t="shared" si="36"/>
        <v>904</v>
      </c>
      <c r="C331" s="48">
        <f t="shared" si="37"/>
        <v>1187</v>
      </c>
      <c r="D331" s="57" t="str">
        <f t="shared" si="38"/>
        <v>LR10</v>
      </c>
      <c r="E331" s="57" t="str">
        <f t="shared" si="39"/>
        <v>4</v>
      </c>
      <c r="F331" s="57" t="str">
        <f t="shared" si="40"/>
        <v>1</v>
      </c>
      <c r="G331" s="57">
        <f t="shared" si="41"/>
        <v>1</v>
      </c>
      <c r="H331" s="57" t="str">
        <f t="shared" si="42"/>
        <v>26</v>
      </c>
    </row>
    <row r="332" spans="1:8" x14ac:dyDescent="0.2">
      <c r="A332" s="41" t="s">
        <v>1217</v>
      </c>
      <c r="B332" s="60">
        <f t="shared" si="36"/>
        <v>904</v>
      </c>
      <c r="C332" s="48">
        <f t="shared" si="37"/>
        <v>1187</v>
      </c>
      <c r="D332" s="57" t="str">
        <f t="shared" si="38"/>
        <v>LR10</v>
      </c>
      <c r="E332" s="57" t="str">
        <f t="shared" si="39"/>
        <v>4</v>
      </c>
      <c r="F332" s="57" t="str">
        <f t="shared" si="40"/>
        <v>1</v>
      </c>
      <c r="G332" s="57">
        <f t="shared" si="41"/>
        <v>1</v>
      </c>
      <c r="H332" s="57" t="str">
        <f t="shared" si="42"/>
        <v>26</v>
      </c>
    </row>
    <row r="333" spans="1:8" x14ac:dyDescent="0.2">
      <c r="A333" s="41" t="s">
        <v>1298</v>
      </c>
      <c r="B333" s="60">
        <f t="shared" si="36"/>
        <v>929</v>
      </c>
      <c r="C333" s="48">
        <f t="shared" si="37"/>
        <v>1220</v>
      </c>
      <c r="D333" s="57" t="str">
        <f t="shared" si="38"/>
        <v>LR10</v>
      </c>
      <c r="E333" s="57" t="str">
        <f t="shared" si="39"/>
        <v>4</v>
      </c>
      <c r="F333" s="57" t="str">
        <f t="shared" si="40"/>
        <v>1</v>
      </c>
      <c r="G333" s="57">
        <f t="shared" si="41"/>
        <v>1</v>
      </c>
      <c r="H333" s="57" t="str">
        <f t="shared" si="42"/>
        <v>02</v>
      </c>
    </row>
    <row r="334" spans="1:8" x14ac:dyDescent="0.2">
      <c r="A334" s="41" t="s">
        <v>1218</v>
      </c>
      <c r="B334" s="60">
        <f t="shared" si="36"/>
        <v>929</v>
      </c>
      <c r="C334" s="48">
        <f t="shared" si="37"/>
        <v>1220</v>
      </c>
      <c r="D334" s="57" t="str">
        <f t="shared" si="38"/>
        <v>LR10</v>
      </c>
      <c r="E334" s="57" t="str">
        <f t="shared" si="39"/>
        <v>4</v>
      </c>
      <c r="F334" s="57" t="str">
        <f t="shared" si="40"/>
        <v>1</v>
      </c>
      <c r="G334" s="57">
        <f t="shared" si="41"/>
        <v>1</v>
      </c>
      <c r="H334" s="57" t="str">
        <f t="shared" si="42"/>
        <v>02</v>
      </c>
    </row>
    <row r="335" spans="1:8" x14ac:dyDescent="0.2">
      <c r="A335" s="41" t="s">
        <v>1299</v>
      </c>
      <c r="B335" s="60">
        <f t="shared" si="36"/>
        <v>929</v>
      </c>
      <c r="C335" s="48">
        <f t="shared" si="37"/>
        <v>1220</v>
      </c>
      <c r="D335" s="57" t="str">
        <f t="shared" si="38"/>
        <v>LR10</v>
      </c>
      <c r="E335" s="57" t="str">
        <f t="shared" si="39"/>
        <v>4</v>
      </c>
      <c r="F335" s="57" t="str">
        <f t="shared" si="40"/>
        <v>1</v>
      </c>
      <c r="G335" s="57">
        <f t="shared" si="41"/>
        <v>1</v>
      </c>
      <c r="H335" s="57" t="str">
        <f t="shared" si="42"/>
        <v>03</v>
      </c>
    </row>
    <row r="336" spans="1:8" x14ac:dyDescent="0.2">
      <c r="A336" s="41" t="s">
        <v>1219</v>
      </c>
      <c r="B336" s="60">
        <f t="shared" si="36"/>
        <v>929</v>
      </c>
      <c r="C336" s="48">
        <f t="shared" si="37"/>
        <v>1220</v>
      </c>
      <c r="D336" s="57" t="str">
        <f t="shared" si="38"/>
        <v>LR10</v>
      </c>
      <c r="E336" s="57" t="str">
        <f t="shared" si="39"/>
        <v>4</v>
      </c>
      <c r="F336" s="57" t="str">
        <f t="shared" si="40"/>
        <v>1</v>
      </c>
      <c r="G336" s="57">
        <f t="shared" si="41"/>
        <v>1</v>
      </c>
      <c r="H336" s="57" t="str">
        <f t="shared" si="42"/>
        <v>03</v>
      </c>
    </row>
    <row r="337" spans="1:8" x14ac:dyDescent="0.2">
      <c r="A337" s="41" t="s">
        <v>1300</v>
      </c>
      <c r="B337" s="60">
        <f t="shared" si="36"/>
        <v>904</v>
      </c>
      <c r="C337" s="48">
        <f t="shared" si="37"/>
        <v>1187</v>
      </c>
      <c r="D337" s="57" t="str">
        <f t="shared" si="38"/>
        <v>LR10</v>
      </c>
      <c r="E337" s="57" t="str">
        <f t="shared" si="39"/>
        <v>4</v>
      </c>
      <c r="F337" s="57" t="str">
        <f t="shared" si="40"/>
        <v>1</v>
      </c>
      <c r="G337" s="57">
        <f t="shared" si="41"/>
        <v>1</v>
      </c>
      <c r="H337" s="57" t="str">
        <f t="shared" si="42"/>
        <v>05</v>
      </c>
    </row>
    <row r="338" spans="1:8" x14ac:dyDescent="0.2">
      <c r="A338" s="41" t="s">
        <v>1220</v>
      </c>
      <c r="B338" s="60">
        <f t="shared" si="36"/>
        <v>904</v>
      </c>
      <c r="C338" s="48">
        <f t="shared" si="37"/>
        <v>1187</v>
      </c>
      <c r="D338" s="57" t="str">
        <f t="shared" si="38"/>
        <v>LR10</v>
      </c>
      <c r="E338" s="57" t="str">
        <f t="shared" si="39"/>
        <v>4</v>
      </c>
      <c r="F338" s="57" t="str">
        <f t="shared" si="40"/>
        <v>1</v>
      </c>
      <c r="G338" s="57">
        <f t="shared" si="41"/>
        <v>1</v>
      </c>
      <c r="H338" s="57" t="str">
        <f t="shared" si="42"/>
        <v>05</v>
      </c>
    </row>
    <row r="339" spans="1:8" x14ac:dyDescent="0.2">
      <c r="A339" s="41" t="s">
        <v>1301</v>
      </c>
      <c r="B339" s="60">
        <f t="shared" si="36"/>
        <v>904</v>
      </c>
      <c r="C339" s="48">
        <f t="shared" si="37"/>
        <v>1187</v>
      </c>
      <c r="D339" s="57" t="str">
        <f t="shared" si="38"/>
        <v>LR10</v>
      </c>
      <c r="E339" s="57" t="str">
        <f t="shared" si="39"/>
        <v>4</v>
      </c>
      <c r="F339" s="57" t="str">
        <f t="shared" si="40"/>
        <v>1</v>
      </c>
      <c r="G339" s="57">
        <f t="shared" si="41"/>
        <v>1</v>
      </c>
      <c r="H339" s="57" t="str">
        <f t="shared" si="42"/>
        <v>26</v>
      </c>
    </row>
    <row r="340" spans="1:8" x14ac:dyDescent="0.2">
      <c r="A340" s="41" t="s">
        <v>1221</v>
      </c>
      <c r="B340" s="60">
        <f t="shared" si="36"/>
        <v>904</v>
      </c>
      <c r="C340" s="48">
        <f t="shared" si="37"/>
        <v>1187</v>
      </c>
      <c r="D340" s="57" t="str">
        <f t="shared" si="38"/>
        <v>LR10</v>
      </c>
      <c r="E340" s="57" t="str">
        <f t="shared" si="39"/>
        <v>4</v>
      </c>
      <c r="F340" s="57" t="str">
        <f t="shared" si="40"/>
        <v>1</v>
      </c>
      <c r="G340" s="57">
        <f t="shared" si="41"/>
        <v>1</v>
      </c>
      <c r="H340" s="57" t="str">
        <f t="shared" si="42"/>
        <v>26</v>
      </c>
    </row>
    <row r="341" spans="1:8" x14ac:dyDescent="0.2">
      <c r="A341" s="41" t="s">
        <v>1302</v>
      </c>
      <c r="B341" s="60">
        <f t="shared" si="36"/>
        <v>929</v>
      </c>
      <c r="C341" s="48">
        <f t="shared" si="37"/>
        <v>1220</v>
      </c>
      <c r="D341" s="57" t="str">
        <f t="shared" si="38"/>
        <v>LR10</v>
      </c>
      <c r="E341" s="57" t="str">
        <f t="shared" si="39"/>
        <v>4</v>
      </c>
      <c r="F341" s="57" t="str">
        <f t="shared" si="40"/>
        <v>1</v>
      </c>
      <c r="G341" s="57">
        <f t="shared" si="41"/>
        <v>1</v>
      </c>
      <c r="H341" s="57" t="str">
        <f t="shared" si="42"/>
        <v>02</v>
      </c>
    </row>
    <row r="342" spans="1:8" x14ac:dyDescent="0.2">
      <c r="A342" s="41" t="s">
        <v>1337</v>
      </c>
      <c r="B342" s="60">
        <f t="shared" si="36"/>
        <v>929</v>
      </c>
      <c r="C342" s="48">
        <f t="shared" si="37"/>
        <v>1220</v>
      </c>
      <c r="D342" s="57" t="str">
        <f t="shared" si="38"/>
        <v>LR10</v>
      </c>
      <c r="E342" s="57" t="str">
        <f t="shared" si="39"/>
        <v>4</v>
      </c>
      <c r="F342" s="57" t="str">
        <f t="shared" si="40"/>
        <v>1</v>
      </c>
      <c r="G342" s="57">
        <f t="shared" si="41"/>
        <v>1</v>
      </c>
      <c r="H342" s="57" t="str">
        <f t="shared" si="42"/>
        <v>02</v>
      </c>
    </row>
    <row r="343" spans="1:8" x14ac:dyDescent="0.2">
      <c r="A343" s="41" t="s">
        <v>1303</v>
      </c>
      <c r="B343" s="60">
        <f t="shared" si="36"/>
        <v>929</v>
      </c>
      <c r="C343" s="48">
        <f t="shared" si="37"/>
        <v>1220</v>
      </c>
      <c r="D343" s="57" t="str">
        <f t="shared" si="38"/>
        <v>LR10</v>
      </c>
      <c r="E343" s="57" t="str">
        <f t="shared" si="39"/>
        <v>4</v>
      </c>
      <c r="F343" s="57" t="str">
        <f t="shared" si="40"/>
        <v>1</v>
      </c>
      <c r="G343" s="57">
        <f t="shared" si="41"/>
        <v>1</v>
      </c>
      <c r="H343" s="57" t="str">
        <f t="shared" si="42"/>
        <v>03</v>
      </c>
    </row>
    <row r="344" spans="1:8" x14ac:dyDescent="0.2">
      <c r="A344" s="41" t="s">
        <v>1222</v>
      </c>
      <c r="B344" s="60">
        <f t="shared" si="36"/>
        <v>929</v>
      </c>
      <c r="C344" s="48">
        <f t="shared" si="37"/>
        <v>1220</v>
      </c>
      <c r="D344" s="57" t="str">
        <f t="shared" si="38"/>
        <v>LR10</v>
      </c>
      <c r="E344" s="57" t="str">
        <f t="shared" si="39"/>
        <v>4</v>
      </c>
      <c r="F344" s="57" t="str">
        <f t="shared" si="40"/>
        <v>1</v>
      </c>
      <c r="G344" s="57">
        <f t="shared" si="41"/>
        <v>1</v>
      </c>
      <c r="H344" s="57" t="str">
        <f t="shared" si="42"/>
        <v>03</v>
      </c>
    </row>
    <row r="345" spans="1:8" x14ac:dyDescent="0.2">
      <c r="A345" s="41" t="s">
        <v>1304</v>
      </c>
      <c r="B345" s="60">
        <f t="shared" si="36"/>
        <v>904</v>
      </c>
      <c r="C345" s="48">
        <f t="shared" si="37"/>
        <v>1187</v>
      </c>
      <c r="D345" s="57" t="str">
        <f t="shared" si="38"/>
        <v>LR10</v>
      </c>
      <c r="E345" s="57" t="str">
        <f t="shared" si="39"/>
        <v>4</v>
      </c>
      <c r="F345" s="57" t="str">
        <f t="shared" si="40"/>
        <v>1</v>
      </c>
      <c r="G345" s="57">
        <f t="shared" si="41"/>
        <v>1</v>
      </c>
      <c r="H345" s="57" t="str">
        <f t="shared" si="42"/>
        <v>05</v>
      </c>
    </row>
    <row r="346" spans="1:8" x14ac:dyDescent="0.2">
      <c r="A346" s="41" t="s">
        <v>1223</v>
      </c>
      <c r="B346" s="60">
        <f t="shared" si="36"/>
        <v>904</v>
      </c>
      <c r="C346" s="48">
        <f t="shared" si="37"/>
        <v>1187</v>
      </c>
      <c r="D346" s="57" t="str">
        <f t="shared" si="38"/>
        <v>LR10</v>
      </c>
      <c r="E346" s="57" t="str">
        <f t="shared" si="39"/>
        <v>4</v>
      </c>
      <c r="F346" s="57" t="str">
        <f t="shared" si="40"/>
        <v>1</v>
      </c>
      <c r="G346" s="57">
        <f t="shared" si="41"/>
        <v>1</v>
      </c>
      <c r="H346" s="57" t="str">
        <f t="shared" si="42"/>
        <v>05</v>
      </c>
    </row>
    <row r="347" spans="1:8" x14ac:dyDescent="0.2">
      <c r="A347" s="41" t="s">
        <v>1305</v>
      </c>
      <c r="B347" s="60">
        <f t="shared" si="36"/>
        <v>904</v>
      </c>
      <c r="C347" s="48">
        <f t="shared" si="37"/>
        <v>1187</v>
      </c>
      <c r="D347" s="57" t="str">
        <f t="shared" si="38"/>
        <v>LR10</v>
      </c>
      <c r="E347" s="57" t="str">
        <f t="shared" si="39"/>
        <v>4</v>
      </c>
      <c r="F347" s="57" t="str">
        <f t="shared" si="40"/>
        <v>1</v>
      </c>
      <c r="G347" s="57">
        <f t="shared" si="41"/>
        <v>1</v>
      </c>
      <c r="H347" s="57" t="str">
        <f t="shared" si="42"/>
        <v>26</v>
      </c>
    </row>
    <row r="348" spans="1:8" x14ac:dyDescent="0.2">
      <c r="A348" s="41" t="s">
        <v>1224</v>
      </c>
      <c r="B348" s="60">
        <f t="shared" si="36"/>
        <v>904</v>
      </c>
      <c r="C348" s="48">
        <f t="shared" si="37"/>
        <v>1187</v>
      </c>
      <c r="D348" s="57" t="str">
        <f t="shared" si="38"/>
        <v>LR10</v>
      </c>
      <c r="E348" s="57" t="str">
        <f t="shared" si="39"/>
        <v>4</v>
      </c>
      <c r="F348" s="57" t="str">
        <f t="shared" si="40"/>
        <v>1</v>
      </c>
      <c r="G348" s="57">
        <f t="shared" si="41"/>
        <v>1</v>
      </c>
      <c r="H348" s="57" t="str">
        <f t="shared" si="42"/>
        <v>26</v>
      </c>
    </row>
    <row r="349" spans="1:8" x14ac:dyDescent="0.2">
      <c r="A349" s="41" t="s">
        <v>1306</v>
      </c>
      <c r="B349" s="60">
        <f t="shared" si="36"/>
        <v>929</v>
      </c>
      <c r="C349" s="48">
        <f t="shared" si="37"/>
        <v>1220</v>
      </c>
      <c r="D349" s="57" t="str">
        <f t="shared" si="38"/>
        <v>LR10</v>
      </c>
      <c r="E349" s="57" t="str">
        <f t="shared" si="39"/>
        <v>4</v>
      </c>
      <c r="F349" s="57" t="str">
        <f t="shared" si="40"/>
        <v>1</v>
      </c>
      <c r="G349" s="57">
        <f t="shared" si="41"/>
        <v>1</v>
      </c>
      <c r="H349" s="57" t="str">
        <f t="shared" si="42"/>
        <v>02</v>
      </c>
    </row>
    <row r="350" spans="1:8" x14ac:dyDescent="0.2">
      <c r="A350" s="41" t="s">
        <v>1385</v>
      </c>
      <c r="B350" s="60">
        <f t="shared" si="36"/>
        <v>929</v>
      </c>
      <c r="C350" s="48">
        <f t="shared" si="37"/>
        <v>1220</v>
      </c>
      <c r="D350" s="57" t="str">
        <f t="shared" si="38"/>
        <v>LR10</v>
      </c>
      <c r="E350" s="57" t="str">
        <f t="shared" si="39"/>
        <v>4</v>
      </c>
      <c r="F350" s="57" t="str">
        <f t="shared" si="40"/>
        <v>1</v>
      </c>
      <c r="G350" s="57">
        <f t="shared" si="41"/>
        <v>1</v>
      </c>
      <c r="H350" s="57" t="str">
        <f t="shared" si="42"/>
        <v>02</v>
      </c>
    </row>
    <row r="351" spans="1:8" x14ac:dyDescent="0.2">
      <c r="A351" s="41" t="s">
        <v>1307</v>
      </c>
      <c r="B351" s="60">
        <f t="shared" si="36"/>
        <v>929</v>
      </c>
      <c r="C351" s="48">
        <f t="shared" si="37"/>
        <v>1220</v>
      </c>
      <c r="D351" s="57" t="str">
        <f t="shared" si="38"/>
        <v>LR10</v>
      </c>
      <c r="E351" s="57" t="str">
        <f t="shared" si="39"/>
        <v>4</v>
      </c>
      <c r="F351" s="57" t="str">
        <f t="shared" si="40"/>
        <v>1</v>
      </c>
      <c r="G351" s="57">
        <f t="shared" si="41"/>
        <v>1</v>
      </c>
      <c r="H351" s="57" t="str">
        <f t="shared" si="42"/>
        <v>03</v>
      </c>
    </row>
    <row r="352" spans="1:8" x14ac:dyDescent="0.2">
      <c r="A352" s="41" t="s">
        <v>1225</v>
      </c>
      <c r="B352" s="60">
        <f t="shared" si="36"/>
        <v>929</v>
      </c>
      <c r="C352" s="48">
        <f t="shared" si="37"/>
        <v>1220</v>
      </c>
      <c r="D352" s="57" t="str">
        <f t="shared" si="38"/>
        <v>LR10</v>
      </c>
      <c r="E352" s="57" t="str">
        <f t="shared" si="39"/>
        <v>4</v>
      </c>
      <c r="F352" s="57" t="str">
        <f t="shared" si="40"/>
        <v>1</v>
      </c>
      <c r="G352" s="57">
        <f t="shared" si="41"/>
        <v>1</v>
      </c>
      <c r="H352" s="57" t="str">
        <f t="shared" si="42"/>
        <v>03</v>
      </c>
    </row>
    <row r="353" spans="1:8" x14ac:dyDescent="0.2">
      <c r="A353" s="41" t="s">
        <v>1308</v>
      </c>
      <c r="B353" s="60">
        <f t="shared" si="36"/>
        <v>904</v>
      </c>
      <c r="C353" s="48">
        <f t="shared" si="37"/>
        <v>1187</v>
      </c>
      <c r="D353" s="57" t="str">
        <f t="shared" si="38"/>
        <v>LR10</v>
      </c>
      <c r="E353" s="57" t="str">
        <f t="shared" si="39"/>
        <v>4</v>
      </c>
      <c r="F353" s="57" t="str">
        <f t="shared" si="40"/>
        <v>1</v>
      </c>
      <c r="G353" s="57">
        <f t="shared" si="41"/>
        <v>1</v>
      </c>
      <c r="H353" s="57" t="str">
        <f t="shared" si="42"/>
        <v>05</v>
      </c>
    </row>
    <row r="354" spans="1:8" x14ac:dyDescent="0.2">
      <c r="A354" s="41" t="s">
        <v>1226</v>
      </c>
      <c r="B354" s="60">
        <f t="shared" si="36"/>
        <v>904</v>
      </c>
      <c r="C354" s="48">
        <f t="shared" si="37"/>
        <v>1187</v>
      </c>
      <c r="D354" s="57" t="str">
        <f t="shared" si="38"/>
        <v>LR10</v>
      </c>
      <c r="E354" s="57" t="str">
        <f t="shared" si="39"/>
        <v>4</v>
      </c>
      <c r="F354" s="57" t="str">
        <f t="shared" si="40"/>
        <v>1</v>
      </c>
      <c r="G354" s="57">
        <f t="shared" si="41"/>
        <v>1</v>
      </c>
      <c r="H354" s="57" t="str">
        <f t="shared" si="42"/>
        <v>05</v>
      </c>
    </row>
    <row r="355" spans="1:8" x14ac:dyDescent="0.2">
      <c r="A355" s="41" t="s">
        <v>1309</v>
      </c>
      <c r="B355" s="60">
        <f t="shared" si="36"/>
        <v>904</v>
      </c>
      <c r="C355" s="48">
        <f t="shared" si="37"/>
        <v>1187</v>
      </c>
      <c r="D355" s="57" t="str">
        <f t="shared" si="38"/>
        <v>LR10</v>
      </c>
      <c r="E355" s="57" t="str">
        <f t="shared" si="39"/>
        <v>4</v>
      </c>
      <c r="F355" s="57" t="str">
        <f t="shared" si="40"/>
        <v>1</v>
      </c>
      <c r="G355" s="57">
        <f t="shared" si="41"/>
        <v>1</v>
      </c>
      <c r="H355" s="57" t="str">
        <f t="shared" si="42"/>
        <v>26</v>
      </c>
    </row>
    <row r="356" spans="1:8" x14ac:dyDescent="0.2">
      <c r="A356" s="41" t="s">
        <v>1227</v>
      </c>
      <c r="B356" s="60">
        <f t="shared" si="36"/>
        <v>904</v>
      </c>
      <c r="C356" s="48">
        <f t="shared" si="37"/>
        <v>1187</v>
      </c>
      <c r="D356" s="57" t="str">
        <f t="shared" si="38"/>
        <v>LR10</v>
      </c>
      <c r="E356" s="57" t="str">
        <f t="shared" si="39"/>
        <v>4</v>
      </c>
      <c r="F356" s="57" t="str">
        <f t="shared" si="40"/>
        <v>1</v>
      </c>
      <c r="G356" s="57">
        <f t="shared" si="41"/>
        <v>1</v>
      </c>
      <c r="H356" s="57" t="str">
        <f t="shared" si="42"/>
        <v>26</v>
      </c>
    </row>
    <row r="357" spans="1:8" x14ac:dyDescent="0.2">
      <c r="A357" s="41" t="s">
        <v>1310</v>
      </c>
      <c r="B357" s="60">
        <f t="shared" si="36"/>
        <v>929</v>
      </c>
      <c r="C357" s="48">
        <f t="shared" si="37"/>
        <v>1220</v>
      </c>
      <c r="D357" s="57" t="str">
        <f t="shared" si="38"/>
        <v>LR10</v>
      </c>
      <c r="E357" s="57" t="str">
        <f t="shared" si="39"/>
        <v>4</v>
      </c>
      <c r="F357" s="57" t="str">
        <f t="shared" si="40"/>
        <v>1</v>
      </c>
      <c r="G357" s="57">
        <f t="shared" si="41"/>
        <v>1</v>
      </c>
      <c r="H357" s="57" t="str">
        <f t="shared" si="42"/>
        <v>02</v>
      </c>
    </row>
    <row r="358" spans="1:8" x14ac:dyDescent="0.2">
      <c r="A358" s="41" t="s">
        <v>1228</v>
      </c>
      <c r="B358" s="60">
        <f t="shared" si="36"/>
        <v>929</v>
      </c>
      <c r="C358" s="48">
        <f t="shared" si="37"/>
        <v>1220</v>
      </c>
      <c r="D358" s="57" t="str">
        <f t="shared" si="38"/>
        <v>LR10</v>
      </c>
      <c r="E358" s="57" t="str">
        <f t="shared" si="39"/>
        <v>4</v>
      </c>
      <c r="F358" s="57" t="str">
        <f t="shared" si="40"/>
        <v>1</v>
      </c>
      <c r="G358" s="57">
        <f t="shared" si="41"/>
        <v>1</v>
      </c>
      <c r="H358" s="57" t="str">
        <f t="shared" si="42"/>
        <v>02</v>
      </c>
    </row>
    <row r="359" spans="1:8" x14ac:dyDescent="0.2">
      <c r="A359" s="41" t="s">
        <v>1311</v>
      </c>
      <c r="B359" s="60">
        <f t="shared" si="36"/>
        <v>929</v>
      </c>
      <c r="C359" s="48">
        <f t="shared" si="37"/>
        <v>1220</v>
      </c>
      <c r="D359" s="57" t="str">
        <f t="shared" si="38"/>
        <v>LR10</v>
      </c>
      <c r="E359" s="57" t="str">
        <f t="shared" si="39"/>
        <v>4</v>
      </c>
      <c r="F359" s="57" t="str">
        <f t="shared" si="40"/>
        <v>1</v>
      </c>
      <c r="G359" s="57">
        <f t="shared" si="41"/>
        <v>1</v>
      </c>
      <c r="H359" s="57" t="str">
        <f t="shared" si="42"/>
        <v>03</v>
      </c>
    </row>
    <row r="360" spans="1:8" x14ac:dyDescent="0.2">
      <c r="A360" s="41" t="s">
        <v>1229</v>
      </c>
      <c r="B360" s="60">
        <f t="shared" si="36"/>
        <v>929</v>
      </c>
      <c r="C360" s="48">
        <f t="shared" si="37"/>
        <v>1220</v>
      </c>
      <c r="D360" s="57" t="str">
        <f t="shared" si="38"/>
        <v>LR10</v>
      </c>
      <c r="E360" s="57" t="str">
        <f t="shared" si="39"/>
        <v>4</v>
      </c>
      <c r="F360" s="57" t="str">
        <f t="shared" si="40"/>
        <v>1</v>
      </c>
      <c r="G360" s="57">
        <f t="shared" si="41"/>
        <v>1</v>
      </c>
      <c r="H360" s="57" t="str">
        <f t="shared" si="42"/>
        <v>03</v>
      </c>
    </row>
    <row r="361" spans="1:8" x14ac:dyDescent="0.2">
      <c r="A361" s="41" t="s">
        <v>1312</v>
      </c>
      <c r="B361" s="60">
        <f t="shared" si="36"/>
        <v>904</v>
      </c>
      <c r="C361" s="48">
        <f t="shared" si="37"/>
        <v>1187</v>
      </c>
      <c r="D361" s="57" t="str">
        <f t="shared" si="38"/>
        <v>LR10</v>
      </c>
      <c r="E361" s="57" t="str">
        <f t="shared" si="39"/>
        <v>4</v>
      </c>
      <c r="F361" s="57" t="str">
        <f t="shared" si="40"/>
        <v>1</v>
      </c>
      <c r="G361" s="57">
        <f t="shared" si="41"/>
        <v>1</v>
      </c>
      <c r="H361" s="57" t="str">
        <f t="shared" si="42"/>
        <v>05</v>
      </c>
    </row>
    <row r="362" spans="1:8" ht="12.75" customHeight="1" x14ac:dyDescent="0.2">
      <c r="A362" s="41" t="s">
        <v>1230</v>
      </c>
      <c r="B362" s="60">
        <f t="shared" si="36"/>
        <v>904</v>
      </c>
      <c r="C362" s="48">
        <f t="shared" si="37"/>
        <v>1187</v>
      </c>
      <c r="D362" s="57" t="str">
        <f t="shared" si="38"/>
        <v>LR10</v>
      </c>
      <c r="E362" s="57" t="str">
        <f t="shared" si="39"/>
        <v>4</v>
      </c>
      <c r="F362" s="57" t="str">
        <f t="shared" si="40"/>
        <v>1</v>
      </c>
      <c r="G362" s="57">
        <f t="shared" si="41"/>
        <v>1</v>
      </c>
      <c r="H362" s="57" t="str">
        <f t="shared" si="42"/>
        <v>05</v>
      </c>
    </row>
    <row r="363" spans="1:8" ht="12.75" customHeight="1" x14ac:dyDescent="0.2">
      <c r="A363" s="41" t="s">
        <v>1313</v>
      </c>
      <c r="B363" s="60">
        <f t="shared" si="36"/>
        <v>904</v>
      </c>
      <c r="C363" s="48">
        <f t="shared" si="37"/>
        <v>1187</v>
      </c>
      <c r="D363" s="57" t="str">
        <f t="shared" si="38"/>
        <v>LR10</v>
      </c>
      <c r="E363" s="57" t="str">
        <f t="shared" si="39"/>
        <v>4</v>
      </c>
      <c r="F363" s="57" t="str">
        <f t="shared" si="40"/>
        <v>1</v>
      </c>
      <c r="G363" s="57">
        <f t="shared" si="41"/>
        <v>1</v>
      </c>
      <c r="H363" s="57" t="str">
        <f t="shared" si="42"/>
        <v>26</v>
      </c>
    </row>
    <row r="364" spans="1:8" ht="12.75" customHeight="1" x14ac:dyDescent="0.2">
      <c r="A364" s="41" t="s">
        <v>1231</v>
      </c>
      <c r="B364" s="60">
        <f t="shared" si="36"/>
        <v>904</v>
      </c>
      <c r="C364" s="48">
        <f t="shared" si="37"/>
        <v>1187</v>
      </c>
      <c r="D364" s="57" t="str">
        <f t="shared" si="38"/>
        <v>LR10</v>
      </c>
      <c r="E364" s="57" t="str">
        <f t="shared" si="39"/>
        <v>4</v>
      </c>
      <c r="F364" s="57" t="str">
        <f t="shared" si="40"/>
        <v>1</v>
      </c>
      <c r="G364" s="57">
        <f t="shared" si="41"/>
        <v>1</v>
      </c>
      <c r="H364" s="57" t="str">
        <f t="shared" si="42"/>
        <v>26</v>
      </c>
    </row>
    <row r="365" spans="1:8" ht="12.75" customHeight="1" x14ac:dyDescent="0.2">
      <c r="A365" s="41" t="s">
        <v>1314</v>
      </c>
      <c r="B365" s="60">
        <f t="shared" si="36"/>
        <v>929</v>
      </c>
      <c r="C365" s="48">
        <f t="shared" si="37"/>
        <v>1220</v>
      </c>
      <c r="D365" s="57" t="str">
        <f t="shared" si="38"/>
        <v>LR10</v>
      </c>
      <c r="E365" s="57" t="str">
        <f t="shared" si="39"/>
        <v>4</v>
      </c>
      <c r="F365" s="57" t="str">
        <f t="shared" si="40"/>
        <v>1</v>
      </c>
      <c r="G365" s="57">
        <f t="shared" si="41"/>
        <v>1</v>
      </c>
      <c r="H365" s="57" t="str">
        <f t="shared" si="42"/>
        <v>02</v>
      </c>
    </row>
    <row r="366" spans="1:8" ht="12.75" customHeight="1" x14ac:dyDescent="0.2">
      <c r="A366" s="41" t="s">
        <v>1232</v>
      </c>
      <c r="B366" s="60">
        <f t="shared" si="36"/>
        <v>929</v>
      </c>
      <c r="C366" s="48">
        <f t="shared" si="37"/>
        <v>1220</v>
      </c>
      <c r="D366" s="57" t="str">
        <f t="shared" si="38"/>
        <v>LR10</v>
      </c>
      <c r="E366" s="57" t="str">
        <f t="shared" si="39"/>
        <v>4</v>
      </c>
      <c r="F366" s="57" t="str">
        <f t="shared" si="40"/>
        <v>1</v>
      </c>
      <c r="G366" s="57">
        <f t="shared" si="41"/>
        <v>1</v>
      </c>
      <c r="H366" s="57" t="str">
        <f t="shared" si="42"/>
        <v>02</v>
      </c>
    </row>
    <row r="367" spans="1:8" ht="12.75" customHeight="1" x14ac:dyDescent="0.2">
      <c r="A367" s="41" t="s">
        <v>1315</v>
      </c>
      <c r="B367" s="60">
        <f t="shared" si="36"/>
        <v>929</v>
      </c>
      <c r="C367" s="48">
        <f t="shared" si="37"/>
        <v>1220</v>
      </c>
      <c r="D367" s="57" t="str">
        <f t="shared" si="38"/>
        <v>LR10</v>
      </c>
      <c r="E367" s="57" t="str">
        <f t="shared" si="39"/>
        <v>4</v>
      </c>
      <c r="F367" s="57" t="str">
        <f t="shared" si="40"/>
        <v>1</v>
      </c>
      <c r="G367" s="57">
        <f t="shared" si="41"/>
        <v>1</v>
      </c>
      <c r="H367" s="57" t="str">
        <f t="shared" si="42"/>
        <v>03</v>
      </c>
    </row>
    <row r="368" spans="1:8" ht="12.75" customHeight="1" x14ac:dyDescent="0.2">
      <c r="A368" s="41" t="s">
        <v>1233</v>
      </c>
      <c r="B368" s="60">
        <f t="shared" si="36"/>
        <v>929</v>
      </c>
      <c r="C368" s="48">
        <f t="shared" si="37"/>
        <v>1220</v>
      </c>
      <c r="D368" s="57" t="str">
        <f t="shared" si="38"/>
        <v>LR10</v>
      </c>
      <c r="E368" s="57" t="str">
        <f t="shared" si="39"/>
        <v>4</v>
      </c>
      <c r="F368" s="57" t="str">
        <f t="shared" si="40"/>
        <v>1</v>
      </c>
      <c r="G368" s="57">
        <f t="shared" si="41"/>
        <v>1</v>
      </c>
      <c r="H368" s="57" t="str">
        <f t="shared" si="42"/>
        <v>03</v>
      </c>
    </row>
    <row r="369" spans="1:8" ht="12.75" customHeight="1" x14ac:dyDescent="0.2">
      <c r="A369" s="41" t="s">
        <v>1316</v>
      </c>
      <c r="B369" s="60">
        <f t="shared" si="36"/>
        <v>904</v>
      </c>
      <c r="C369" s="48">
        <f t="shared" si="37"/>
        <v>1187</v>
      </c>
      <c r="D369" s="57" t="str">
        <f t="shared" si="38"/>
        <v>LR10</v>
      </c>
      <c r="E369" s="57" t="str">
        <f t="shared" si="39"/>
        <v>4</v>
      </c>
      <c r="F369" s="57" t="str">
        <f t="shared" si="40"/>
        <v>1</v>
      </c>
      <c r="G369" s="57">
        <f t="shared" si="41"/>
        <v>1</v>
      </c>
      <c r="H369" s="57" t="str">
        <f t="shared" si="42"/>
        <v>05</v>
      </c>
    </row>
    <row r="370" spans="1:8" ht="12.75" customHeight="1" x14ac:dyDescent="0.2">
      <c r="A370" s="41" t="s">
        <v>1234</v>
      </c>
      <c r="B370" s="60">
        <f t="shared" si="36"/>
        <v>904</v>
      </c>
      <c r="C370" s="48">
        <f t="shared" si="37"/>
        <v>1187</v>
      </c>
      <c r="D370" s="57" t="str">
        <f t="shared" si="38"/>
        <v>LR10</v>
      </c>
      <c r="E370" s="57" t="str">
        <f t="shared" si="39"/>
        <v>4</v>
      </c>
      <c r="F370" s="57" t="str">
        <f t="shared" si="40"/>
        <v>1</v>
      </c>
      <c r="G370" s="57">
        <f t="shared" si="41"/>
        <v>1</v>
      </c>
      <c r="H370" s="57" t="str">
        <f t="shared" si="42"/>
        <v>05</v>
      </c>
    </row>
    <row r="371" spans="1:8" ht="12.75" customHeight="1" x14ac:dyDescent="0.2">
      <c r="A371" s="41" t="s">
        <v>1317</v>
      </c>
      <c r="B371" s="60">
        <f t="shared" si="36"/>
        <v>904</v>
      </c>
      <c r="C371" s="48">
        <f t="shared" si="37"/>
        <v>1187</v>
      </c>
      <c r="D371" s="57" t="str">
        <f t="shared" si="38"/>
        <v>LR10</v>
      </c>
      <c r="E371" s="57" t="str">
        <f t="shared" si="39"/>
        <v>4</v>
      </c>
      <c r="F371" s="57" t="str">
        <f t="shared" si="40"/>
        <v>1</v>
      </c>
      <c r="G371" s="57">
        <f t="shared" si="41"/>
        <v>1</v>
      </c>
      <c r="H371" s="57" t="str">
        <f t="shared" si="42"/>
        <v>26</v>
      </c>
    </row>
    <row r="372" spans="1:8" ht="12.75" customHeight="1" x14ac:dyDescent="0.2">
      <c r="A372" s="41" t="s">
        <v>1235</v>
      </c>
      <c r="B372" s="60">
        <f t="shared" si="36"/>
        <v>904</v>
      </c>
      <c r="C372" s="48">
        <f t="shared" si="37"/>
        <v>1187</v>
      </c>
      <c r="D372" s="57" t="str">
        <f t="shared" si="38"/>
        <v>LR10</v>
      </c>
      <c r="E372" s="57" t="str">
        <f t="shared" si="39"/>
        <v>4</v>
      </c>
      <c r="F372" s="57" t="str">
        <f t="shared" si="40"/>
        <v>1</v>
      </c>
      <c r="G372" s="57">
        <f t="shared" si="41"/>
        <v>1</v>
      </c>
      <c r="H372" s="57" t="str">
        <f t="shared" si="42"/>
        <v>26</v>
      </c>
    </row>
    <row r="373" spans="1:8" ht="12.75" customHeight="1" x14ac:dyDescent="0.2">
      <c r="A373" s="41" t="s">
        <v>1367</v>
      </c>
      <c r="B373" s="60">
        <f t="shared" si="36"/>
        <v>904</v>
      </c>
      <c r="C373" s="48">
        <f t="shared" si="37"/>
        <v>1187</v>
      </c>
      <c r="D373" s="57" t="str">
        <f t="shared" si="38"/>
        <v>LR10</v>
      </c>
      <c r="E373" s="57" t="str">
        <f t="shared" si="39"/>
        <v>4</v>
      </c>
      <c r="F373" s="57" t="str">
        <f t="shared" si="40"/>
        <v>2</v>
      </c>
      <c r="G373" s="57">
        <f t="shared" si="41"/>
        <v>1</v>
      </c>
      <c r="H373" s="57" t="str">
        <f t="shared" si="42"/>
        <v>26</v>
      </c>
    </row>
    <row r="374" spans="1:8" ht="12.75" customHeight="1" x14ac:dyDescent="0.2">
      <c r="A374" s="41" t="s">
        <v>2043</v>
      </c>
      <c r="B374" s="60">
        <f t="shared" si="36"/>
        <v>904</v>
      </c>
      <c r="C374" s="48">
        <f t="shared" si="37"/>
        <v>1187</v>
      </c>
      <c r="D374" s="57" t="str">
        <f t="shared" si="38"/>
        <v>LR10</v>
      </c>
      <c r="E374" s="57" t="str">
        <f t="shared" si="39"/>
        <v>4</v>
      </c>
      <c r="F374" s="57" t="str">
        <f t="shared" si="40"/>
        <v>2</v>
      </c>
      <c r="G374" s="57">
        <f t="shared" si="41"/>
        <v>1</v>
      </c>
      <c r="H374" s="57" t="str">
        <f t="shared" si="42"/>
        <v>05</v>
      </c>
    </row>
    <row r="375" spans="1:8" ht="12.75" customHeight="1" x14ac:dyDescent="0.2">
      <c r="A375" s="41" t="s">
        <v>1365</v>
      </c>
      <c r="B375" s="60">
        <f t="shared" si="36"/>
        <v>929</v>
      </c>
      <c r="C375" s="48">
        <f t="shared" si="37"/>
        <v>1220</v>
      </c>
      <c r="D375" s="57" t="str">
        <f t="shared" si="38"/>
        <v>LR10</v>
      </c>
      <c r="E375" s="57" t="str">
        <f t="shared" si="39"/>
        <v>4</v>
      </c>
      <c r="F375" s="57" t="str">
        <f t="shared" si="40"/>
        <v>2</v>
      </c>
      <c r="G375" s="57">
        <f t="shared" si="41"/>
        <v>1</v>
      </c>
      <c r="H375" s="57" t="str">
        <f t="shared" si="42"/>
        <v>03</v>
      </c>
    </row>
    <row r="376" spans="1:8" ht="12.75" customHeight="1" x14ac:dyDescent="0.2">
      <c r="A376" s="41" t="s">
        <v>1374</v>
      </c>
      <c r="B376" s="60">
        <f t="shared" si="36"/>
        <v>904</v>
      </c>
      <c r="C376" s="48">
        <f t="shared" si="37"/>
        <v>1187</v>
      </c>
      <c r="D376" s="57" t="str">
        <f t="shared" si="38"/>
        <v>LR10</v>
      </c>
      <c r="E376" s="57" t="str">
        <f t="shared" si="39"/>
        <v>4</v>
      </c>
      <c r="F376" s="57" t="str">
        <f t="shared" si="40"/>
        <v>2</v>
      </c>
      <c r="G376" s="57">
        <f t="shared" si="41"/>
        <v>1</v>
      </c>
      <c r="H376" s="57" t="str">
        <f t="shared" si="42"/>
        <v>05</v>
      </c>
    </row>
    <row r="377" spans="1:8" ht="12.75" customHeight="1" x14ac:dyDescent="0.2">
      <c r="A377" s="41" t="s">
        <v>2044</v>
      </c>
      <c r="B377" s="60">
        <f t="shared" si="36"/>
        <v>904</v>
      </c>
      <c r="C377" s="48">
        <f t="shared" si="37"/>
        <v>1187</v>
      </c>
      <c r="D377" s="57" t="str">
        <f t="shared" si="38"/>
        <v>LR10</v>
      </c>
      <c r="E377" s="57" t="str">
        <f t="shared" si="39"/>
        <v>4</v>
      </c>
      <c r="F377" s="57" t="str">
        <f t="shared" si="40"/>
        <v>2</v>
      </c>
      <c r="G377" s="57">
        <f t="shared" si="41"/>
        <v>1</v>
      </c>
      <c r="H377" s="57" t="str">
        <f t="shared" si="42"/>
        <v>26</v>
      </c>
    </row>
    <row r="378" spans="1:8" ht="12.75" customHeight="1" x14ac:dyDescent="0.2">
      <c r="A378" s="41" t="s">
        <v>1236</v>
      </c>
      <c r="B378" s="60">
        <f t="shared" si="36"/>
        <v>904</v>
      </c>
      <c r="C378" s="48">
        <f t="shared" si="37"/>
        <v>1187</v>
      </c>
      <c r="D378" s="57" t="str">
        <f t="shared" si="38"/>
        <v>LR10</v>
      </c>
      <c r="E378" s="57" t="str">
        <f t="shared" si="39"/>
        <v>4</v>
      </c>
      <c r="F378" s="57" t="str">
        <f t="shared" si="40"/>
        <v>5</v>
      </c>
      <c r="G378" s="57">
        <f t="shared" si="41"/>
        <v>1</v>
      </c>
      <c r="H378" s="57" t="str">
        <f t="shared" si="42"/>
        <v>05</v>
      </c>
    </row>
    <row r="379" spans="1:8" ht="12.75" customHeight="1" x14ac:dyDescent="0.2">
      <c r="A379" s="41" t="s">
        <v>1237</v>
      </c>
      <c r="B379" s="60">
        <f t="shared" si="36"/>
        <v>904</v>
      </c>
      <c r="C379" s="48">
        <f t="shared" si="37"/>
        <v>1187</v>
      </c>
      <c r="D379" s="57" t="str">
        <f t="shared" si="38"/>
        <v>LR10</v>
      </c>
      <c r="E379" s="57" t="str">
        <f t="shared" si="39"/>
        <v>4</v>
      </c>
      <c r="F379" s="57" t="str">
        <f t="shared" si="40"/>
        <v>5</v>
      </c>
      <c r="G379" s="57">
        <f t="shared" si="41"/>
        <v>1</v>
      </c>
      <c r="H379" s="57" t="str">
        <f t="shared" si="42"/>
        <v>26</v>
      </c>
    </row>
    <row r="380" spans="1:8" ht="12.75" customHeight="1" x14ac:dyDescent="0.2">
      <c r="A380" s="41" t="s">
        <v>1338</v>
      </c>
      <c r="B380" s="60">
        <f t="shared" si="36"/>
        <v>904</v>
      </c>
      <c r="C380" s="48">
        <f t="shared" si="37"/>
        <v>1187</v>
      </c>
      <c r="D380" s="57" t="str">
        <f t="shared" si="38"/>
        <v>LR10</v>
      </c>
      <c r="E380" s="57" t="str">
        <f t="shared" si="39"/>
        <v>4</v>
      </c>
      <c r="F380" s="57" t="str">
        <f t="shared" si="40"/>
        <v>5</v>
      </c>
      <c r="G380" s="57">
        <f t="shared" si="41"/>
        <v>1</v>
      </c>
      <c r="H380" s="57" t="str">
        <f t="shared" si="42"/>
        <v>26</v>
      </c>
    </row>
    <row r="381" spans="1:8" ht="12.75" customHeight="1" x14ac:dyDescent="0.2">
      <c r="A381" s="41" t="s">
        <v>1368</v>
      </c>
      <c r="B381" s="60">
        <f t="shared" si="36"/>
        <v>904</v>
      </c>
      <c r="C381" s="48">
        <f t="shared" si="37"/>
        <v>1187</v>
      </c>
      <c r="D381" s="57" t="str">
        <f t="shared" si="38"/>
        <v>LR10</v>
      </c>
      <c r="E381" s="57" t="str">
        <f t="shared" si="39"/>
        <v>4</v>
      </c>
      <c r="F381" s="57" t="str">
        <f t="shared" si="40"/>
        <v>5</v>
      </c>
      <c r="G381" s="57">
        <f t="shared" si="41"/>
        <v>1</v>
      </c>
      <c r="H381" s="57" t="str">
        <f t="shared" si="42"/>
        <v>05</v>
      </c>
    </row>
    <row r="382" spans="1:8" ht="12.75" customHeight="1" x14ac:dyDescent="0.2">
      <c r="A382" s="41" t="s">
        <v>1238</v>
      </c>
      <c r="B382" s="60">
        <f t="shared" si="36"/>
        <v>904</v>
      </c>
      <c r="C382" s="48">
        <f t="shared" si="37"/>
        <v>1187</v>
      </c>
      <c r="D382" s="57" t="str">
        <f t="shared" si="38"/>
        <v>LR10</v>
      </c>
      <c r="E382" s="57" t="str">
        <f t="shared" si="39"/>
        <v>4</v>
      </c>
      <c r="F382" s="57" t="str">
        <f t="shared" si="40"/>
        <v>5</v>
      </c>
      <c r="G382" s="57">
        <f t="shared" si="41"/>
        <v>1</v>
      </c>
      <c r="H382" s="57" t="str">
        <f t="shared" si="42"/>
        <v>26</v>
      </c>
    </row>
    <row r="383" spans="1:8" ht="12.75" customHeight="1" x14ac:dyDescent="0.2">
      <c r="A383" s="41" t="s">
        <v>1345</v>
      </c>
      <c r="B383" s="60">
        <f t="shared" si="36"/>
        <v>904</v>
      </c>
      <c r="C383" s="48">
        <f t="shared" si="37"/>
        <v>1187</v>
      </c>
      <c r="D383" s="57" t="str">
        <f t="shared" si="38"/>
        <v>LR10</v>
      </c>
      <c r="E383" s="57" t="str">
        <f t="shared" si="39"/>
        <v>4</v>
      </c>
      <c r="F383" s="57" t="str">
        <f t="shared" si="40"/>
        <v>5</v>
      </c>
      <c r="G383" s="57">
        <f t="shared" si="41"/>
        <v>1</v>
      </c>
      <c r="H383" s="57" t="str">
        <f t="shared" si="42"/>
        <v>26</v>
      </c>
    </row>
    <row r="384" spans="1:8" ht="12.75" customHeight="1" x14ac:dyDescent="0.2">
      <c r="A384" s="41" t="s">
        <v>1362</v>
      </c>
      <c r="B384" s="60">
        <f t="shared" si="36"/>
        <v>904</v>
      </c>
      <c r="C384" s="48">
        <f t="shared" si="37"/>
        <v>1187</v>
      </c>
      <c r="D384" s="57" t="str">
        <f t="shared" si="38"/>
        <v>LR10</v>
      </c>
      <c r="E384" s="57" t="str">
        <f t="shared" si="39"/>
        <v>4</v>
      </c>
      <c r="F384" s="57" t="str">
        <f t="shared" si="40"/>
        <v>5</v>
      </c>
      <c r="G384" s="57">
        <f t="shared" si="41"/>
        <v>1</v>
      </c>
      <c r="H384" s="57" t="str">
        <f t="shared" si="42"/>
        <v>05</v>
      </c>
    </row>
    <row r="385" spans="1:8" ht="12.75" customHeight="1" x14ac:dyDescent="0.2">
      <c r="A385" s="41" t="s">
        <v>1239</v>
      </c>
      <c r="B385" s="60">
        <f t="shared" si="36"/>
        <v>904</v>
      </c>
      <c r="C385" s="48">
        <f t="shared" si="37"/>
        <v>1187</v>
      </c>
      <c r="D385" s="57" t="str">
        <f t="shared" si="38"/>
        <v>LR10</v>
      </c>
      <c r="E385" s="57" t="str">
        <f t="shared" si="39"/>
        <v>4</v>
      </c>
      <c r="F385" s="57" t="str">
        <f t="shared" si="40"/>
        <v>5</v>
      </c>
      <c r="G385" s="57">
        <f t="shared" si="41"/>
        <v>1</v>
      </c>
      <c r="H385" s="57" t="str">
        <f t="shared" si="42"/>
        <v>26</v>
      </c>
    </row>
    <row r="386" spans="1:8" ht="12.75" customHeight="1" x14ac:dyDescent="0.2">
      <c r="A386" s="41" t="s">
        <v>1318</v>
      </c>
      <c r="B386" s="60">
        <f t="shared" si="36"/>
        <v>899</v>
      </c>
      <c r="C386" s="48">
        <f t="shared" si="37"/>
        <v>1181</v>
      </c>
      <c r="D386" s="57" t="str">
        <f t="shared" si="38"/>
        <v>LR10</v>
      </c>
      <c r="E386" s="57" t="str">
        <f t="shared" si="39"/>
        <v>7</v>
      </c>
      <c r="F386" s="57" t="str">
        <f t="shared" si="40"/>
        <v>6</v>
      </c>
      <c r="G386" s="57">
        <f t="shared" si="41"/>
        <v>1</v>
      </c>
      <c r="H386" s="57" t="str">
        <f t="shared" si="42"/>
        <v>03</v>
      </c>
    </row>
    <row r="387" spans="1:8" x14ac:dyDescent="0.2">
      <c r="A387" s="41" t="s">
        <v>1319</v>
      </c>
      <c r="B387" s="60">
        <f t="shared" si="36"/>
        <v>874</v>
      </c>
      <c r="C387" s="48">
        <f t="shared" si="37"/>
        <v>1148</v>
      </c>
      <c r="D387" s="57" t="str">
        <f t="shared" si="38"/>
        <v>LR10</v>
      </c>
      <c r="E387" s="57" t="str">
        <f t="shared" si="39"/>
        <v>7</v>
      </c>
      <c r="F387" s="57" t="str">
        <f t="shared" si="40"/>
        <v>6</v>
      </c>
      <c r="G387" s="57">
        <f t="shared" si="41"/>
        <v>1</v>
      </c>
      <c r="H387" s="57" t="str">
        <f t="shared" si="42"/>
        <v>05</v>
      </c>
    </row>
    <row r="388" spans="1:8" x14ac:dyDescent="0.2">
      <c r="A388" s="41" t="s">
        <v>1320</v>
      </c>
      <c r="B388" s="60">
        <f t="shared" si="36"/>
        <v>874</v>
      </c>
      <c r="C388" s="48">
        <f t="shared" si="37"/>
        <v>1148</v>
      </c>
      <c r="D388" s="57" t="str">
        <f t="shared" si="38"/>
        <v>LR10</v>
      </c>
      <c r="E388" s="57" t="str">
        <f t="shared" si="39"/>
        <v>7</v>
      </c>
      <c r="F388" s="57" t="str">
        <f t="shared" si="40"/>
        <v>6</v>
      </c>
      <c r="G388" s="57">
        <f t="shared" si="41"/>
        <v>1</v>
      </c>
      <c r="H388" s="57" t="str">
        <f t="shared" si="42"/>
        <v>26</v>
      </c>
    </row>
    <row r="389" spans="1:8" x14ac:dyDescent="0.2">
      <c r="A389" s="41" t="s">
        <v>1240</v>
      </c>
      <c r="B389" s="60">
        <f t="shared" si="36"/>
        <v>874</v>
      </c>
      <c r="C389" s="48">
        <f t="shared" si="37"/>
        <v>1148</v>
      </c>
      <c r="D389" s="57" t="str">
        <f t="shared" si="38"/>
        <v>LR10</v>
      </c>
      <c r="E389" s="57" t="str">
        <f t="shared" si="39"/>
        <v>7</v>
      </c>
      <c r="F389" s="57" t="str">
        <f t="shared" si="40"/>
        <v>6</v>
      </c>
      <c r="G389" s="57">
        <f t="shared" si="41"/>
        <v>1</v>
      </c>
      <c r="H389" s="57" t="str">
        <f t="shared" si="42"/>
        <v>26</v>
      </c>
    </row>
    <row r="390" spans="1:8" x14ac:dyDescent="0.2">
      <c r="A390" s="41" t="s">
        <v>2045</v>
      </c>
      <c r="B390" s="60">
        <f t="shared" si="36"/>
        <v>899</v>
      </c>
      <c r="C390" s="48">
        <f t="shared" si="37"/>
        <v>1181</v>
      </c>
      <c r="D390" s="57" t="str">
        <f t="shared" si="38"/>
        <v>LR10</v>
      </c>
      <c r="E390" s="57" t="str">
        <f t="shared" si="39"/>
        <v>7</v>
      </c>
      <c r="F390" s="57" t="str">
        <f t="shared" si="40"/>
        <v>6</v>
      </c>
      <c r="G390" s="57">
        <f t="shared" si="41"/>
        <v>1</v>
      </c>
      <c r="H390" s="57" t="str">
        <f t="shared" si="42"/>
        <v>02</v>
      </c>
    </row>
    <row r="391" spans="1:8" x14ac:dyDescent="0.2">
      <c r="A391" s="41" t="s">
        <v>2046</v>
      </c>
      <c r="B391" s="60">
        <f t="shared" si="36"/>
        <v>899</v>
      </c>
      <c r="C391" s="48">
        <f t="shared" si="37"/>
        <v>1181</v>
      </c>
      <c r="D391" s="57" t="str">
        <f t="shared" si="38"/>
        <v>LR10</v>
      </c>
      <c r="E391" s="57" t="str">
        <f t="shared" si="39"/>
        <v>7</v>
      </c>
      <c r="F391" s="57" t="str">
        <f t="shared" si="40"/>
        <v>6</v>
      </c>
      <c r="G391" s="57">
        <f t="shared" si="41"/>
        <v>1</v>
      </c>
      <c r="H391" s="57" t="str">
        <f t="shared" si="42"/>
        <v>02</v>
      </c>
    </row>
    <row r="392" spans="1:8" x14ac:dyDescent="0.2">
      <c r="A392" s="41" t="s">
        <v>1321</v>
      </c>
      <c r="B392" s="60">
        <f t="shared" si="36"/>
        <v>899</v>
      </c>
      <c r="C392" s="48">
        <f t="shared" si="37"/>
        <v>1181</v>
      </c>
      <c r="D392" s="57" t="str">
        <f t="shared" si="38"/>
        <v>LR10</v>
      </c>
      <c r="E392" s="57" t="str">
        <f t="shared" si="39"/>
        <v>7</v>
      </c>
      <c r="F392" s="57" t="str">
        <f t="shared" si="40"/>
        <v>6</v>
      </c>
      <c r="G392" s="57">
        <f t="shared" si="41"/>
        <v>1</v>
      </c>
      <c r="H392" s="57" t="str">
        <f t="shared" si="42"/>
        <v>03</v>
      </c>
    </row>
    <row r="393" spans="1:8" x14ac:dyDescent="0.2">
      <c r="A393" s="41" t="s">
        <v>1241</v>
      </c>
      <c r="B393" s="60">
        <f t="shared" ref="B393:B425" si="43">$B$3+VLOOKUP(E393,$K$17:$L$21,2,FALSE)+VLOOKUP(H393,$K$10:$L$15,2,FALSE)</f>
        <v>899</v>
      </c>
      <c r="C393" s="48">
        <f t="shared" ref="C393:C425" si="44">$B$4+VLOOKUP(E393,$K$17:$M$21,3,FALSE)+VLOOKUP(H393,$K$10:$M$15,3,FALSE)</f>
        <v>1181</v>
      </c>
      <c r="D393" s="57" t="str">
        <f t="shared" ref="D393:D425" si="45">TRIM(LEFT(A393,4))</f>
        <v>LR10</v>
      </c>
      <c r="E393" s="57" t="str">
        <f t="shared" ref="E393:E425" si="46">TRIM(MID(A393,5,1))</f>
        <v>7</v>
      </c>
      <c r="F393" s="57" t="str">
        <f t="shared" ref="F393:F425" si="47">TRIM(MID(A393,6,1))</f>
        <v>6</v>
      </c>
      <c r="G393" s="57">
        <f t="shared" ref="G393:G425" si="48">IF(MID(A393,7,1)="B",1,IF(MID(A393,7,1)="C",1,IF(MID(A393,7,1)="M",1,IF(MID(A393,7,1)="R",1,IF(MID(A393,7,1)="S",1,IF(MID(A393,7,1)="A",1,0))))))</f>
        <v>1</v>
      </c>
      <c r="H393" s="57" t="str">
        <f t="shared" ref="H393:H425" si="49">TRIM(MID(A393,7+G393,2))</f>
        <v>03</v>
      </c>
    </row>
    <row r="394" spans="1:8" x14ac:dyDescent="0.2">
      <c r="A394" s="41" t="s">
        <v>1322</v>
      </c>
      <c r="B394" s="60">
        <f t="shared" si="43"/>
        <v>874</v>
      </c>
      <c r="C394" s="48">
        <f t="shared" si="44"/>
        <v>1148</v>
      </c>
      <c r="D394" s="57" t="str">
        <f t="shared" si="45"/>
        <v>LR10</v>
      </c>
      <c r="E394" s="57" t="str">
        <f t="shared" si="46"/>
        <v>7</v>
      </c>
      <c r="F394" s="57" t="str">
        <f t="shared" si="47"/>
        <v>6</v>
      </c>
      <c r="G394" s="57">
        <f t="shared" si="48"/>
        <v>1</v>
      </c>
      <c r="H394" s="57" t="str">
        <f t="shared" si="49"/>
        <v>05</v>
      </c>
    </row>
    <row r="395" spans="1:8" x14ac:dyDescent="0.2">
      <c r="A395" s="41" t="s">
        <v>1242</v>
      </c>
      <c r="B395" s="60">
        <f t="shared" si="43"/>
        <v>874</v>
      </c>
      <c r="C395" s="48">
        <f t="shared" si="44"/>
        <v>1148</v>
      </c>
      <c r="D395" s="57" t="str">
        <f t="shared" si="45"/>
        <v>LR10</v>
      </c>
      <c r="E395" s="57" t="str">
        <f t="shared" si="46"/>
        <v>7</v>
      </c>
      <c r="F395" s="57" t="str">
        <f t="shared" si="47"/>
        <v>6</v>
      </c>
      <c r="G395" s="57">
        <f t="shared" si="48"/>
        <v>1</v>
      </c>
      <c r="H395" s="57" t="str">
        <f t="shared" si="49"/>
        <v>05</v>
      </c>
    </row>
    <row r="396" spans="1:8" x14ac:dyDescent="0.2">
      <c r="A396" s="41" t="s">
        <v>1323</v>
      </c>
      <c r="B396" s="60">
        <f t="shared" si="43"/>
        <v>874</v>
      </c>
      <c r="C396" s="48">
        <f t="shared" si="44"/>
        <v>1148</v>
      </c>
      <c r="D396" s="57" t="str">
        <f t="shared" si="45"/>
        <v>LR10</v>
      </c>
      <c r="E396" s="57" t="str">
        <f t="shared" si="46"/>
        <v>7</v>
      </c>
      <c r="F396" s="57" t="str">
        <f t="shared" si="47"/>
        <v>6</v>
      </c>
      <c r="G396" s="57">
        <f t="shared" si="48"/>
        <v>1</v>
      </c>
      <c r="H396" s="57" t="str">
        <f t="shared" si="49"/>
        <v>26</v>
      </c>
    </row>
    <row r="397" spans="1:8" x14ac:dyDescent="0.2">
      <c r="A397" s="41" t="s">
        <v>1243</v>
      </c>
      <c r="B397" s="60">
        <f t="shared" si="43"/>
        <v>874</v>
      </c>
      <c r="C397" s="48">
        <f t="shared" si="44"/>
        <v>1148</v>
      </c>
      <c r="D397" s="57" t="str">
        <f t="shared" si="45"/>
        <v>LR10</v>
      </c>
      <c r="E397" s="57" t="str">
        <f t="shared" si="46"/>
        <v>7</v>
      </c>
      <c r="F397" s="57" t="str">
        <f t="shared" si="47"/>
        <v>6</v>
      </c>
      <c r="G397" s="57">
        <f t="shared" si="48"/>
        <v>1</v>
      </c>
      <c r="H397" s="57" t="str">
        <f t="shared" si="49"/>
        <v>26</v>
      </c>
    </row>
    <row r="398" spans="1:8" x14ac:dyDescent="0.2">
      <c r="A398" s="41" t="s">
        <v>2047</v>
      </c>
      <c r="B398" s="60">
        <f t="shared" si="43"/>
        <v>899</v>
      </c>
      <c r="C398" s="48">
        <f t="shared" si="44"/>
        <v>1181</v>
      </c>
      <c r="D398" s="57" t="str">
        <f t="shared" si="45"/>
        <v>LR10</v>
      </c>
      <c r="E398" s="57" t="str">
        <f t="shared" si="46"/>
        <v>7</v>
      </c>
      <c r="F398" s="57" t="str">
        <f t="shared" si="47"/>
        <v>6</v>
      </c>
      <c r="G398" s="57">
        <f t="shared" si="48"/>
        <v>1</v>
      </c>
      <c r="H398" s="57" t="str">
        <f t="shared" si="49"/>
        <v>02</v>
      </c>
    </row>
    <row r="399" spans="1:8" x14ac:dyDescent="0.2">
      <c r="A399" s="41" t="s">
        <v>1377</v>
      </c>
      <c r="B399" s="60">
        <f t="shared" si="43"/>
        <v>899</v>
      </c>
      <c r="C399" s="48">
        <f t="shared" si="44"/>
        <v>1181</v>
      </c>
      <c r="D399" s="57" t="str">
        <f t="shared" si="45"/>
        <v>LR10</v>
      </c>
      <c r="E399" s="57" t="str">
        <f t="shared" si="46"/>
        <v>7</v>
      </c>
      <c r="F399" s="57" t="str">
        <f t="shared" si="47"/>
        <v>6</v>
      </c>
      <c r="G399" s="57">
        <f t="shared" si="48"/>
        <v>1</v>
      </c>
      <c r="H399" s="57" t="str">
        <f t="shared" si="49"/>
        <v>02</v>
      </c>
    </row>
    <row r="400" spans="1:8" x14ac:dyDescent="0.2">
      <c r="A400" s="41" t="s">
        <v>1324</v>
      </c>
      <c r="B400" s="60">
        <f t="shared" si="43"/>
        <v>899</v>
      </c>
      <c r="C400" s="48">
        <f t="shared" si="44"/>
        <v>1181</v>
      </c>
      <c r="D400" s="57" t="str">
        <f t="shared" si="45"/>
        <v>LR10</v>
      </c>
      <c r="E400" s="57" t="str">
        <f t="shared" si="46"/>
        <v>7</v>
      </c>
      <c r="F400" s="57" t="str">
        <f t="shared" si="47"/>
        <v>6</v>
      </c>
      <c r="G400" s="57">
        <f t="shared" si="48"/>
        <v>1</v>
      </c>
      <c r="H400" s="57" t="str">
        <f t="shared" si="49"/>
        <v>03</v>
      </c>
    </row>
    <row r="401" spans="1:8" x14ac:dyDescent="0.2">
      <c r="A401" s="41" t="s">
        <v>1359</v>
      </c>
      <c r="B401" s="60">
        <f t="shared" si="43"/>
        <v>899</v>
      </c>
      <c r="C401" s="48">
        <f t="shared" si="44"/>
        <v>1181</v>
      </c>
      <c r="D401" s="57" t="str">
        <f t="shared" si="45"/>
        <v>LR10</v>
      </c>
      <c r="E401" s="57" t="str">
        <f t="shared" si="46"/>
        <v>7</v>
      </c>
      <c r="F401" s="57" t="str">
        <f t="shared" si="47"/>
        <v>6</v>
      </c>
      <c r="G401" s="57">
        <f t="shared" si="48"/>
        <v>1</v>
      </c>
      <c r="H401" s="57" t="str">
        <f t="shared" si="49"/>
        <v>03</v>
      </c>
    </row>
    <row r="402" spans="1:8" x14ac:dyDescent="0.2">
      <c r="A402" s="41" t="s">
        <v>1325</v>
      </c>
      <c r="B402" s="60">
        <f t="shared" si="43"/>
        <v>874</v>
      </c>
      <c r="C402" s="48">
        <f t="shared" si="44"/>
        <v>1148</v>
      </c>
      <c r="D402" s="57" t="str">
        <f t="shared" si="45"/>
        <v>LR10</v>
      </c>
      <c r="E402" s="57" t="str">
        <f t="shared" si="46"/>
        <v>7</v>
      </c>
      <c r="F402" s="57" t="str">
        <f t="shared" si="47"/>
        <v>6</v>
      </c>
      <c r="G402" s="57">
        <f t="shared" si="48"/>
        <v>1</v>
      </c>
      <c r="H402" s="57" t="str">
        <f t="shared" si="49"/>
        <v>05</v>
      </c>
    </row>
    <row r="403" spans="1:8" x14ac:dyDescent="0.2">
      <c r="A403" s="41" t="s">
        <v>1344</v>
      </c>
      <c r="B403" s="60">
        <f t="shared" si="43"/>
        <v>874</v>
      </c>
      <c r="C403" s="48">
        <f t="shared" si="44"/>
        <v>1148</v>
      </c>
      <c r="D403" s="57" t="str">
        <f t="shared" si="45"/>
        <v>LR10</v>
      </c>
      <c r="E403" s="57" t="str">
        <f t="shared" si="46"/>
        <v>7</v>
      </c>
      <c r="F403" s="57" t="str">
        <f t="shared" si="47"/>
        <v>6</v>
      </c>
      <c r="G403" s="57">
        <f t="shared" si="48"/>
        <v>1</v>
      </c>
      <c r="H403" s="57" t="str">
        <f t="shared" si="49"/>
        <v>05</v>
      </c>
    </row>
    <row r="404" spans="1:8" x14ac:dyDescent="0.2">
      <c r="A404" s="41" t="s">
        <v>1326</v>
      </c>
      <c r="B404" s="60">
        <f t="shared" si="43"/>
        <v>874</v>
      </c>
      <c r="C404" s="48">
        <f t="shared" si="44"/>
        <v>1148</v>
      </c>
      <c r="D404" s="57" t="str">
        <f t="shared" si="45"/>
        <v>LR10</v>
      </c>
      <c r="E404" s="57" t="str">
        <f t="shared" si="46"/>
        <v>7</v>
      </c>
      <c r="F404" s="57" t="str">
        <f t="shared" si="47"/>
        <v>6</v>
      </c>
      <c r="G404" s="57">
        <f t="shared" si="48"/>
        <v>1</v>
      </c>
      <c r="H404" s="57" t="str">
        <f t="shared" si="49"/>
        <v>26</v>
      </c>
    </row>
    <row r="405" spans="1:8" x14ac:dyDescent="0.2">
      <c r="A405" s="41" t="s">
        <v>1244</v>
      </c>
      <c r="B405" s="60">
        <f t="shared" si="43"/>
        <v>874</v>
      </c>
      <c r="C405" s="48">
        <f t="shared" si="44"/>
        <v>1148</v>
      </c>
      <c r="D405" s="57" t="str">
        <f t="shared" si="45"/>
        <v>LR10</v>
      </c>
      <c r="E405" s="57" t="str">
        <f t="shared" si="46"/>
        <v>7</v>
      </c>
      <c r="F405" s="57" t="str">
        <f t="shared" si="47"/>
        <v>6</v>
      </c>
      <c r="G405" s="57">
        <f t="shared" si="48"/>
        <v>1</v>
      </c>
      <c r="H405" s="57" t="str">
        <f t="shared" si="49"/>
        <v>26</v>
      </c>
    </row>
    <row r="406" spans="1:8" x14ac:dyDescent="0.2">
      <c r="A406" s="58" t="s">
        <v>1327</v>
      </c>
      <c r="B406" s="60">
        <f t="shared" si="43"/>
        <v>899</v>
      </c>
      <c r="C406" s="48">
        <f t="shared" si="44"/>
        <v>1181</v>
      </c>
      <c r="D406" s="57" t="str">
        <f t="shared" si="45"/>
        <v>LR10</v>
      </c>
      <c r="E406" s="57" t="str">
        <f t="shared" si="46"/>
        <v>7</v>
      </c>
      <c r="F406" s="57" t="str">
        <f t="shared" si="47"/>
        <v>6</v>
      </c>
      <c r="G406" s="57">
        <f t="shared" si="48"/>
        <v>1</v>
      </c>
      <c r="H406" s="57" t="str">
        <f t="shared" si="49"/>
        <v>03</v>
      </c>
    </row>
    <row r="407" spans="1:8" x14ac:dyDescent="0.2">
      <c r="A407" s="58" t="s">
        <v>1328</v>
      </c>
      <c r="B407" s="60">
        <f t="shared" si="43"/>
        <v>899</v>
      </c>
      <c r="C407" s="48">
        <f t="shared" si="44"/>
        <v>1181</v>
      </c>
      <c r="D407" s="57" t="str">
        <f t="shared" si="45"/>
        <v>LR10</v>
      </c>
      <c r="E407" s="57" t="str">
        <f t="shared" si="46"/>
        <v>7</v>
      </c>
      <c r="F407" s="57" t="str">
        <f t="shared" si="47"/>
        <v>6</v>
      </c>
      <c r="G407" s="57">
        <f t="shared" si="48"/>
        <v>1</v>
      </c>
      <c r="H407" s="57" t="str">
        <f t="shared" si="49"/>
        <v>03</v>
      </c>
    </row>
    <row r="408" spans="1:8" x14ac:dyDescent="0.2">
      <c r="A408" s="58" t="s">
        <v>1369</v>
      </c>
      <c r="B408" s="60">
        <f t="shared" si="43"/>
        <v>899</v>
      </c>
      <c r="C408" s="48">
        <f t="shared" si="44"/>
        <v>1181</v>
      </c>
      <c r="D408" s="57" t="str">
        <f t="shared" si="45"/>
        <v>LR10</v>
      </c>
      <c r="E408" s="57" t="str">
        <f t="shared" si="46"/>
        <v>7</v>
      </c>
      <c r="F408" s="57" t="str">
        <f t="shared" si="47"/>
        <v>6</v>
      </c>
      <c r="G408" s="57">
        <f t="shared" si="48"/>
        <v>1</v>
      </c>
      <c r="H408" s="57" t="str">
        <f t="shared" si="49"/>
        <v>03</v>
      </c>
    </row>
    <row r="409" spans="1:8" x14ac:dyDescent="0.2">
      <c r="A409" s="58" t="s">
        <v>1329</v>
      </c>
      <c r="B409" s="60">
        <f t="shared" si="43"/>
        <v>874</v>
      </c>
      <c r="C409" s="48">
        <f t="shared" si="44"/>
        <v>1148</v>
      </c>
      <c r="D409" s="57" t="str">
        <f t="shared" si="45"/>
        <v>LR10</v>
      </c>
      <c r="E409" s="57" t="str">
        <f t="shared" si="46"/>
        <v>7</v>
      </c>
      <c r="F409" s="57" t="str">
        <f t="shared" si="47"/>
        <v>6</v>
      </c>
      <c r="G409" s="57">
        <f t="shared" si="48"/>
        <v>1</v>
      </c>
      <c r="H409" s="57" t="str">
        <f t="shared" si="49"/>
        <v>05</v>
      </c>
    </row>
    <row r="410" spans="1:8" x14ac:dyDescent="0.2">
      <c r="A410" s="58" t="s">
        <v>1364</v>
      </c>
      <c r="B410" s="60">
        <f t="shared" si="43"/>
        <v>874</v>
      </c>
      <c r="C410" s="48">
        <f t="shared" si="44"/>
        <v>1148</v>
      </c>
      <c r="D410" s="57" t="str">
        <f t="shared" si="45"/>
        <v>LR10</v>
      </c>
      <c r="E410" s="57" t="str">
        <f t="shared" si="46"/>
        <v>7</v>
      </c>
      <c r="F410" s="57" t="str">
        <f t="shared" si="47"/>
        <v>6</v>
      </c>
      <c r="G410" s="57">
        <f t="shared" si="48"/>
        <v>1</v>
      </c>
      <c r="H410" s="57" t="str">
        <f t="shared" si="49"/>
        <v>05</v>
      </c>
    </row>
    <row r="411" spans="1:8" x14ac:dyDescent="0.2">
      <c r="A411" s="41" t="s">
        <v>1330</v>
      </c>
      <c r="B411" s="60">
        <f t="shared" si="43"/>
        <v>874</v>
      </c>
      <c r="C411" s="48">
        <f t="shared" si="44"/>
        <v>1148</v>
      </c>
      <c r="D411" s="57" t="str">
        <f t="shared" si="45"/>
        <v>LR10</v>
      </c>
      <c r="E411" s="57" t="str">
        <f t="shared" si="46"/>
        <v>7</v>
      </c>
      <c r="F411" s="57" t="str">
        <f t="shared" si="47"/>
        <v>6</v>
      </c>
      <c r="G411" s="57">
        <f t="shared" si="48"/>
        <v>1</v>
      </c>
      <c r="H411" s="57" t="str">
        <f t="shared" si="49"/>
        <v>26</v>
      </c>
    </row>
    <row r="412" spans="1:8" x14ac:dyDescent="0.2">
      <c r="A412" s="41" t="s">
        <v>1245</v>
      </c>
      <c r="B412" s="60">
        <f t="shared" si="43"/>
        <v>874</v>
      </c>
      <c r="C412" s="48">
        <f t="shared" si="44"/>
        <v>1148</v>
      </c>
      <c r="D412" s="57" t="str">
        <f t="shared" si="45"/>
        <v>LR10</v>
      </c>
      <c r="E412" s="57" t="str">
        <f t="shared" si="46"/>
        <v>7</v>
      </c>
      <c r="F412" s="57" t="str">
        <f t="shared" si="47"/>
        <v>6</v>
      </c>
      <c r="G412" s="57">
        <f t="shared" si="48"/>
        <v>1</v>
      </c>
      <c r="H412" s="57" t="str">
        <f t="shared" si="49"/>
        <v>26</v>
      </c>
    </row>
    <row r="413" spans="1:8" x14ac:dyDescent="0.2">
      <c r="A413" s="41" t="s">
        <v>1331</v>
      </c>
      <c r="B413" s="60">
        <f t="shared" si="43"/>
        <v>899</v>
      </c>
      <c r="C413" s="48">
        <f t="shared" si="44"/>
        <v>1181</v>
      </c>
      <c r="D413" s="57" t="str">
        <f t="shared" si="45"/>
        <v>LR10</v>
      </c>
      <c r="E413" s="57" t="str">
        <f t="shared" si="46"/>
        <v>7</v>
      </c>
      <c r="F413" s="57" t="str">
        <f t="shared" si="47"/>
        <v>6</v>
      </c>
      <c r="G413" s="57">
        <f t="shared" si="48"/>
        <v>1</v>
      </c>
      <c r="H413" s="57" t="str">
        <f t="shared" si="49"/>
        <v>03</v>
      </c>
    </row>
    <row r="414" spans="1:8" x14ac:dyDescent="0.2">
      <c r="A414" s="41" t="s">
        <v>1332</v>
      </c>
      <c r="B414" s="60">
        <f t="shared" si="43"/>
        <v>874</v>
      </c>
      <c r="C414" s="48">
        <f t="shared" si="44"/>
        <v>1148</v>
      </c>
      <c r="D414" s="57" t="str">
        <f t="shared" si="45"/>
        <v>LR10</v>
      </c>
      <c r="E414" s="57" t="str">
        <f t="shared" si="46"/>
        <v>7</v>
      </c>
      <c r="F414" s="57" t="str">
        <f t="shared" si="47"/>
        <v>6</v>
      </c>
      <c r="G414" s="57">
        <f t="shared" si="48"/>
        <v>1</v>
      </c>
      <c r="H414" s="57" t="str">
        <f t="shared" si="49"/>
        <v>05</v>
      </c>
    </row>
    <row r="415" spans="1:8" x14ac:dyDescent="0.2">
      <c r="A415" s="41" t="s">
        <v>2048</v>
      </c>
      <c r="B415" s="60">
        <f t="shared" si="43"/>
        <v>874</v>
      </c>
      <c r="C415" s="48">
        <f t="shared" si="44"/>
        <v>1148</v>
      </c>
      <c r="D415" s="57" t="str">
        <f t="shared" si="45"/>
        <v>LR10</v>
      </c>
      <c r="E415" s="57" t="str">
        <f t="shared" si="46"/>
        <v>7</v>
      </c>
      <c r="F415" s="57" t="str">
        <f t="shared" si="47"/>
        <v>6</v>
      </c>
      <c r="G415" s="57">
        <f t="shared" si="48"/>
        <v>1</v>
      </c>
      <c r="H415" s="57" t="str">
        <f t="shared" si="49"/>
        <v>05</v>
      </c>
    </row>
    <row r="416" spans="1:8" x14ac:dyDescent="0.2">
      <c r="A416" s="41" t="s">
        <v>1333</v>
      </c>
      <c r="B416" s="60">
        <f t="shared" si="43"/>
        <v>874</v>
      </c>
      <c r="C416" s="48">
        <f t="shared" si="44"/>
        <v>1148</v>
      </c>
      <c r="D416" s="57" t="str">
        <f t="shared" si="45"/>
        <v>LR10</v>
      </c>
      <c r="E416" s="57" t="str">
        <f t="shared" si="46"/>
        <v>7</v>
      </c>
      <c r="F416" s="57" t="str">
        <f t="shared" si="47"/>
        <v>6</v>
      </c>
      <c r="G416" s="57">
        <f t="shared" si="48"/>
        <v>1</v>
      </c>
      <c r="H416" s="57" t="str">
        <f t="shared" si="49"/>
        <v>26</v>
      </c>
    </row>
    <row r="417" spans="1:8" x14ac:dyDescent="0.2">
      <c r="A417" s="41" t="s">
        <v>1246</v>
      </c>
      <c r="B417" s="60">
        <f t="shared" si="43"/>
        <v>874</v>
      </c>
      <c r="C417" s="48">
        <f t="shared" si="44"/>
        <v>1148</v>
      </c>
      <c r="D417" s="57" t="str">
        <f t="shared" si="45"/>
        <v>LR10</v>
      </c>
      <c r="E417" s="57" t="str">
        <f t="shared" si="46"/>
        <v>7</v>
      </c>
      <c r="F417" s="57" t="str">
        <f t="shared" si="47"/>
        <v>6</v>
      </c>
      <c r="G417" s="57">
        <f t="shared" si="48"/>
        <v>1</v>
      </c>
      <c r="H417" s="57" t="str">
        <f t="shared" si="49"/>
        <v>26</v>
      </c>
    </row>
    <row r="418" spans="1:8" x14ac:dyDescent="0.2">
      <c r="A418" s="41" t="s">
        <v>2049</v>
      </c>
      <c r="B418" s="60">
        <f t="shared" si="43"/>
        <v>899</v>
      </c>
      <c r="C418" s="48">
        <f t="shared" si="44"/>
        <v>1181</v>
      </c>
      <c r="D418" s="57" t="str">
        <f t="shared" si="45"/>
        <v>LR10</v>
      </c>
      <c r="E418" s="57" t="str">
        <f t="shared" si="46"/>
        <v>7</v>
      </c>
      <c r="F418" s="57" t="str">
        <f t="shared" si="47"/>
        <v>6</v>
      </c>
      <c r="G418" s="57">
        <f t="shared" si="48"/>
        <v>1</v>
      </c>
      <c r="H418" s="57" t="str">
        <f t="shared" si="49"/>
        <v>02</v>
      </c>
    </row>
    <row r="419" spans="1:8" x14ac:dyDescent="0.2">
      <c r="A419" s="41" t="s">
        <v>1361</v>
      </c>
      <c r="B419" s="60">
        <f t="shared" si="43"/>
        <v>899</v>
      </c>
      <c r="C419" s="48">
        <f t="shared" si="44"/>
        <v>1181</v>
      </c>
      <c r="D419" s="57" t="str">
        <f t="shared" si="45"/>
        <v>LR10</v>
      </c>
      <c r="E419" s="57" t="str">
        <f t="shared" si="46"/>
        <v>7</v>
      </c>
      <c r="F419" s="57" t="str">
        <f t="shared" si="47"/>
        <v>6</v>
      </c>
      <c r="G419" s="57">
        <f t="shared" si="48"/>
        <v>1</v>
      </c>
      <c r="H419" s="57" t="str">
        <f t="shared" si="49"/>
        <v>02</v>
      </c>
    </row>
    <row r="420" spans="1:8" x14ac:dyDescent="0.2">
      <c r="A420" s="41" t="s">
        <v>1334</v>
      </c>
      <c r="B420" s="60">
        <f t="shared" si="43"/>
        <v>899</v>
      </c>
      <c r="C420" s="48">
        <f t="shared" si="44"/>
        <v>1181</v>
      </c>
      <c r="D420" s="57" t="str">
        <f t="shared" si="45"/>
        <v>LR10</v>
      </c>
      <c r="E420" s="57" t="str">
        <f t="shared" si="46"/>
        <v>7</v>
      </c>
      <c r="F420" s="57" t="str">
        <f t="shared" si="47"/>
        <v>6</v>
      </c>
      <c r="G420" s="57">
        <f t="shared" si="48"/>
        <v>1</v>
      </c>
      <c r="H420" s="57" t="str">
        <f t="shared" si="49"/>
        <v>03</v>
      </c>
    </row>
    <row r="421" spans="1:8" x14ac:dyDescent="0.2">
      <c r="A421" s="41" t="s">
        <v>1247</v>
      </c>
      <c r="B421" s="60">
        <f t="shared" si="43"/>
        <v>899</v>
      </c>
      <c r="C421" s="48">
        <f t="shared" si="44"/>
        <v>1181</v>
      </c>
      <c r="D421" s="57" t="str">
        <f t="shared" si="45"/>
        <v>LR10</v>
      </c>
      <c r="E421" s="57" t="str">
        <f t="shared" si="46"/>
        <v>7</v>
      </c>
      <c r="F421" s="57" t="str">
        <f t="shared" si="47"/>
        <v>6</v>
      </c>
      <c r="G421" s="57">
        <f t="shared" si="48"/>
        <v>1</v>
      </c>
      <c r="H421" s="57" t="str">
        <f t="shared" si="49"/>
        <v>03</v>
      </c>
    </row>
    <row r="422" spans="1:8" x14ac:dyDescent="0.2">
      <c r="A422" s="41" t="s">
        <v>1335</v>
      </c>
      <c r="B422" s="60">
        <f t="shared" si="43"/>
        <v>874</v>
      </c>
      <c r="C422" s="48">
        <f t="shared" si="44"/>
        <v>1148</v>
      </c>
      <c r="D422" s="57" t="str">
        <f t="shared" si="45"/>
        <v>LR10</v>
      </c>
      <c r="E422" s="57" t="str">
        <f t="shared" si="46"/>
        <v>7</v>
      </c>
      <c r="F422" s="57" t="str">
        <f t="shared" si="47"/>
        <v>6</v>
      </c>
      <c r="G422" s="57">
        <f t="shared" si="48"/>
        <v>1</v>
      </c>
      <c r="H422" s="57" t="str">
        <f t="shared" si="49"/>
        <v>05</v>
      </c>
    </row>
    <row r="423" spans="1:8" x14ac:dyDescent="0.2">
      <c r="A423" s="41" t="s">
        <v>1248</v>
      </c>
      <c r="B423" s="60">
        <f t="shared" si="43"/>
        <v>874</v>
      </c>
      <c r="C423" s="48">
        <f t="shared" si="44"/>
        <v>1148</v>
      </c>
      <c r="D423" s="57" t="str">
        <f t="shared" si="45"/>
        <v>LR10</v>
      </c>
      <c r="E423" s="57" t="str">
        <f t="shared" si="46"/>
        <v>7</v>
      </c>
      <c r="F423" s="57" t="str">
        <f t="shared" si="47"/>
        <v>6</v>
      </c>
      <c r="G423" s="57">
        <f t="shared" si="48"/>
        <v>1</v>
      </c>
      <c r="H423" s="57" t="str">
        <f t="shared" si="49"/>
        <v>05</v>
      </c>
    </row>
    <row r="424" spans="1:8" x14ac:dyDescent="0.2">
      <c r="A424" s="41" t="s">
        <v>1336</v>
      </c>
      <c r="B424" s="60">
        <f t="shared" si="43"/>
        <v>874</v>
      </c>
      <c r="C424" s="48">
        <f t="shared" si="44"/>
        <v>1148</v>
      </c>
      <c r="D424" s="57" t="str">
        <f t="shared" si="45"/>
        <v>LR10</v>
      </c>
      <c r="E424" s="57" t="str">
        <f t="shared" si="46"/>
        <v>7</v>
      </c>
      <c r="F424" s="57" t="str">
        <f t="shared" si="47"/>
        <v>6</v>
      </c>
      <c r="G424" s="57">
        <f t="shared" si="48"/>
        <v>1</v>
      </c>
      <c r="H424" s="57" t="str">
        <f t="shared" si="49"/>
        <v>26</v>
      </c>
    </row>
    <row r="425" spans="1:8" x14ac:dyDescent="0.2">
      <c r="A425" s="41" t="s">
        <v>1249</v>
      </c>
      <c r="B425" s="60">
        <f t="shared" si="43"/>
        <v>874</v>
      </c>
      <c r="C425" s="48">
        <f t="shared" si="44"/>
        <v>1148</v>
      </c>
      <c r="D425" s="57" t="str">
        <f t="shared" si="45"/>
        <v>LR10</v>
      </c>
      <c r="E425" s="57" t="str">
        <f t="shared" si="46"/>
        <v>7</v>
      </c>
      <c r="F425" s="57" t="str">
        <f t="shared" si="47"/>
        <v>6</v>
      </c>
      <c r="G425" s="57">
        <f t="shared" si="48"/>
        <v>1</v>
      </c>
      <c r="H425" s="57" t="str">
        <f t="shared" si="49"/>
        <v>26</v>
      </c>
    </row>
  </sheetData>
  <pageMargins left="0.75" right="0.75" top="1" bottom="1" header="0.5" footer="0.5"/>
  <pageSetup orientation="portrait" horizontalDpi="4294967293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A12ED-30CD-428A-B520-1DA4D1C2F145}">
  <dimension ref="A1:Q53"/>
  <sheetViews>
    <sheetView workbookViewId="0">
      <selection activeCell="K2" sqref="K2"/>
    </sheetView>
  </sheetViews>
  <sheetFormatPr defaultColWidth="8.85546875" defaultRowHeight="12" x14ac:dyDescent="0.2"/>
  <cols>
    <col min="1" max="1" width="19.85546875" style="41" customWidth="1"/>
    <col min="2" max="3" width="21.85546875" style="59" customWidth="1"/>
    <col min="4" max="4" width="8.85546875" style="41"/>
    <col min="5" max="5" width="10" style="41" customWidth="1"/>
    <col min="6" max="8" width="8.85546875" style="41"/>
    <col min="9" max="9" width="9.7109375" style="41" customWidth="1"/>
    <col min="10" max="10" width="8.85546875" style="41"/>
    <col min="11" max="11" width="13.7109375" style="41" customWidth="1"/>
    <col min="12" max="12" width="19.5703125" style="41" customWidth="1"/>
    <col min="13" max="16384" width="8.85546875" style="41"/>
  </cols>
  <sheetData>
    <row r="1" spans="1:17" ht="27" customHeight="1" x14ac:dyDescent="0.35">
      <c r="A1" s="99" t="s">
        <v>2064</v>
      </c>
      <c r="B1" s="41"/>
      <c r="C1" s="42"/>
      <c r="D1" s="38"/>
      <c r="E1" s="38"/>
      <c r="F1" s="38"/>
      <c r="G1" s="38"/>
      <c r="K1" s="11">
        <v>1.04</v>
      </c>
      <c r="L1" s="12"/>
      <c r="M1" s="22" t="s">
        <v>0</v>
      </c>
      <c r="N1" s="23">
        <v>1357</v>
      </c>
      <c r="O1" s="12"/>
      <c r="P1" s="13" t="s">
        <v>2051</v>
      </c>
      <c r="Q1" s="13">
        <v>1.3148972000000001</v>
      </c>
    </row>
    <row r="2" spans="1:17" ht="15.75" customHeight="1" thickBot="1" x14ac:dyDescent="0.25">
      <c r="B2" s="38"/>
      <c r="C2" s="42"/>
      <c r="D2" s="51"/>
      <c r="E2" s="38"/>
      <c r="F2" s="38"/>
      <c r="G2" s="38"/>
      <c r="M2" s="24" t="s">
        <v>2056</v>
      </c>
      <c r="N2" s="25">
        <v>1785</v>
      </c>
    </row>
    <row r="3" spans="1:17" x14ac:dyDescent="0.2">
      <c r="A3" s="100" t="s">
        <v>0</v>
      </c>
      <c r="B3" s="101">
        <f>ROUNDUP($K$1*N1,0)</f>
        <v>1412</v>
      </c>
      <c r="C3" s="42"/>
      <c r="D3" s="38"/>
      <c r="E3" s="38"/>
      <c r="F3" s="38"/>
      <c r="G3" s="38"/>
    </row>
    <row r="4" spans="1:17" x14ac:dyDescent="0.2">
      <c r="A4" s="100" t="s">
        <v>2056</v>
      </c>
      <c r="B4" s="101">
        <f>ROUNDUP($K$1*N2,0)</f>
        <v>1857</v>
      </c>
      <c r="E4" s="38"/>
      <c r="F4" s="38"/>
      <c r="G4" s="38"/>
    </row>
    <row r="5" spans="1:17" x14ac:dyDescent="0.2">
      <c r="A5" s="38"/>
      <c r="B5" s="42"/>
      <c r="C5" s="42"/>
      <c r="D5" s="38"/>
      <c r="E5" s="38"/>
      <c r="F5" s="38"/>
      <c r="G5" s="38"/>
    </row>
    <row r="6" spans="1:17" x14ac:dyDescent="0.2">
      <c r="B6" s="60"/>
      <c r="C6" s="60"/>
      <c r="D6" s="57"/>
      <c r="E6" s="57"/>
      <c r="F6" s="57"/>
      <c r="G6" s="57"/>
      <c r="H6" s="57"/>
      <c r="I6" s="57"/>
    </row>
    <row r="7" spans="1:17" x14ac:dyDescent="0.2">
      <c r="B7" s="60"/>
      <c r="C7" s="60"/>
      <c r="D7" s="57"/>
      <c r="E7" s="57"/>
      <c r="F7" s="57"/>
      <c r="G7" s="57"/>
      <c r="H7" s="57"/>
    </row>
    <row r="8" spans="1:17" x14ac:dyDescent="0.2">
      <c r="A8" s="53" t="s">
        <v>1</v>
      </c>
      <c r="B8" s="44" t="s">
        <v>2053</v>
      </c>
      <c r="C8" s="45" t="s">
        <v>2054</v>
      </c>
      <c r="D8" s="61" t="s">
        <v>2</v>
      </c>
      <c r="E8" s="61" t="s">
        <v>3</v>
      </c>
      <c r="F8" s="61" t="s">
        <v>5</v>
      </c>
      <c r="G8" s="61" t="s">
        <v>1386</v>
      </c>
      <c r="H8" s="61" t="s">
        <v>7</v>
      </c>
      <c r="I8" s="61" t="s">
        <v>5</v>
      </c>
    </row>
    <row r="9" spans="1:17" x14ac:dyDescent="0.2">
      <c r="B9" s="60"/>
      <c r="C9" s="63"/>
      <c r="D9" s="57"/>
      <c r="E9" s="57"/>
      <c r="F9" s="57"/>
      <c r="G9" s="57"/>
      <c r="H9" s="57"/>
      <c r="I9" s="57"/>
    </row>
    <row r="10" spans="1:17" x14ac:dyDescent="0.2">
      <c r="A10" s="41" t="s">
        <v>1405</v>
      </c>
      <c r="B10" s="60">
        <f t="shared" ref="B10:B53" si="0">$B$3+VLOOKUP(E10,$L$11:$M$16,2,FALSE)+VLOOKUP(G10,$L$20:$M$21,2,FALSE)+VLOOKUP(H10,$L$11:$M$16,2,FALSE)</f>
        <v>1462</v>
      </c>
      <c r="C10" s="63">
        <f t="shared" ref="C10:C53" si="1">$B$4+VLOOKUP(E10,$L$11:$N$16,3,FALSE)+VLOOKUP(G10,$L$20:$N$21,3,FALSE)+VLOOKUP(H10,$L$11:$N$16,3,FALSE)</f>
        <v>1923</v>
      </c>
      <c r="D10" s="57" t="str">
        <f t="shared" ref="D10:D53" si="2">TRIM(LEFT(A10,2))</f>
        <v>EE</v>
      </c>
      <c r="E10" s="57" t="str">
        <f t="shared" ref="E10:E53" si="3">TRIM(MID(A10,3,1))</f>
        <v>1</v>
      </c>
      <c r="F10" s="57">
        <f t="shared" ref="F10:F53" si="4">IF(MID(A10,6,1)="/",1,0)</f>
        <v>0</v>
      </c>
      <c r="G10" s="57" t="str">
        <f t="shared" ref="G10:G53" si="5">TRIM(MID(A10,6+F10,1))</f>
        <v>1</v>
      </c>
      <c r="H10" s="57" t="str">
        <f>LEFT(I10,2)</f>
        <v>26</v>
      </c>
      <c r="I10" s="57" t="str">
        <f t="shared" ref="I10:I50" si="6">RIGHT(A10,4)</f>
        <v>2641</v>
      </c>
      <c r="L10" s="71" t="s">
        <v>1387</v>
      </c>
      <c r="M10" s="71" t="s">
        <v>2057</v>
      </c>
      <c r="N10" s="71" t="s">
        <v>2052</v>
      </c>
    </row>
    <row r="11" spans="1:17" x14ac:dyDescent="0.2">
      <c r="A11" s="41" t="s">
        <v>1393</v>
      </c>
      <c r="B11" s="60">
        <f t="shared" si="0"/>
        <v>1462</v>
      </c>
      <c r="C11" s="63">
        <f t="shared" si="1"/>
        <v>1923</v>
      </c>
      <c r="D11" s="57" t="str">
        <f t="shared" si="2"/>
        <v>EE</v>
      </c>
      <c r="E11" s="57" t="str">
        <f t="shared" si="3"/>
        <v>1</v>
      </c>
      <c r="F11" s="57">
        <f t="shared" si="4"/>
        <v>0</v>
      </c>
      <c r="G11" s="57" t="str">
        <f t="shared" si="5"/>
        <v>1</v>
      </c>
      <c r="H11" s="57" t="str">
        <f t="shared" ref="H11:H50" si="7">LEFT(I11,2)</f>
        <v>03</v>
      </c>
      <c r="I11" s="57" t="str">
        <f t="shared" si="6"/>
        <v>0341</v>
      </c>
      <c r="L11" s="62" t="s">
        <v>9</v>
      </c>
      <c r="M11" s="57">
        <v>0</v>
      </c>
      <c r="N11" s="57">
        <f>ROUNDUP(M11*$Q$1,0)</f>
        <v>0</v>
      </c>
    </row>
    <row r="12" spans="1:17" x14ac:dyDescent="0.2">
      <c r="A12" s="41" t="s">
        <v>1394</v>
      </c>
      <c r="B12" s="60">
        <f t="shared" si="0"/>
        <v>1412</v>
      </c>
      <c r="C12" s="63">
        <f t="shared" si="1"/>
        <v>1857</v>
      </c>
      <c r="D12" s="57" t="str">
        <f t="shared" si="2"/>
        <v>EE</v>
      </c>
      <c r="E12" s="57" t="str">
        <f t="shared" si="3"/>
        <v>1</v>
      </c>
      <c r="F12" s="57">
        <f t="shared" si="4"/>
        <v>0</v>
      </c>
      <c r="G12" s="57" t="str">
        <f t="shared" si="5"/>
        <v>1</v>
      </c>
      <c r="H12" s="57" t="str">
        <f t="shared" si="7"/>
        <v>05</v>
      </c>
      <c r="I12" s="57" t="str">
        <f t="shared" si="6"/>
        <v>0541</v>
      </c>
      <c r="L12" s="62" t="s">
        <v>22</v>
      </c>
      <c r="M12" s="57">
        <v>70</v>
      </c>
      <c r="N12" s="57">
        <f t="shared" ref="N12:N21" si="8">ROUNDUP(M12*$Q$1,0)</f>
        <v>93</v>
      </c>
    </row>
    <row r="13" spans="1:17" x14ac:dyDescent="0.2">
      <c r="A13" s="41" t="s">
        <v>1395</v>
      </c>
      <c r="B13" s="60">
        <f t="shared" si="0"/>
        <v>1412</v>
      </c>
      <c r="C13" s="63">
        <f t="shared" si="1"/>
        <v>1857</v>
      </c>
      <c r="D13" s="57" t="str">
        <f t="shared" si="2"/>
        <v>EE</v>
      </c>
      <c r="E13" s="57" t="str">
        <f t="shared" si="3"/>
        <v>1</v>
      </c>
      <c r="F13" s="57">
        <f t="shared" si="4"/>
        <v>0</v>
      </c>
      <c r="G13" s="57" t="str">
        <f t="shared" si="5"/>
        <v>1</v>
      </c>
      <c r="H13" s="57" t="str">
        <f t="shared" si="7"/>
        <v>6D</v>
      </c>
      <c r="I13" s="57" t="str">
        <f t="shared" si="6"/>
        <v>6D41</v>
      </c>
      <c r="L13" s="62" t="s">
        <v>1392</v>
      </c>
      <c r="M13" s="57">
        <v>0</v>
      </c>
      <c r="N13" s="57">
        <f t="shared" si="8"/>
        <v>0</v>
      </c>
    </row>
    <row r="14" spans="1:17" x14ac:dyDescent="0.2">
      <c r="A14" s="41" t="s">
        <v>2030</v>
      </c>
      <c r="B14" s="60">
        <f t="shared" si="0"/>
        <v>1412</v>
      </c>
      <c r="C14" s="63">
        <f t="shared" si="1"/>
        <v>1857</v>
      </c>
      <c r="D14" s="57" t="str">
        <f t="shared" si="2"/>
        <v>EE</v>
      </c>
      <c r="E14" s="57" t="str">
        <f t="shared" si="3"/>
        <v>1</v>
      </c>
      <c r="F14" s="57">
        <f t="shared" si="4"/>
        <v>0</v>
      </c>
      <c r="G14" s="57" t="str">
        <f t="shared" si="5"/>
        <v>1</v>
      </c>
      <c r="H14" s="57" t="str">
        <f t="shared" si="7"/>
        <v>05</v>
      </c>
      <c r="I14" s="57" t="str">
        <f t="shared" si="6"/>
        <v>0541</v>
      </c>
      <c r="L14" s="62" t="s">
        <v>25</v>
      </c>
      <c r="M14" s="57">
        <v>50</v>
      </c>
      <c r="N14" s="57">
        <f t="shared" si="8"/>
        <v>66</v>
      </c>
    </row>
    <row r="15" spans="1:17" x14ac:dyDescent="0.2">
      <c r="A15" s="41" t="s">
        <v>1396</v>
      </c>
      <c r="B15" s="60">
        <f t="shared" si="0"/>
        <v>1412</v>
      </c>
      <c r="C15" s="63">
        <f t="shared" si="1"/>
        <v>1857</v>
      </c>
      <c r="D15" s="57" t="str">
        <f t="shared" si="2"/>
        <v>EE</v>
      </c>
      <c r="E15" s="57" t="str">
        <f t="shared" si="3"/>
        <v>1</v>
      </c>
      <c r="F15" s="57">
        <f t="shared" si="4"/>
        <v>0</v>
      </c>
      <c r="G15" s="57" t="str">
        <f t="shared" si="5"/>
        <v>1</v>
      </c>
      <c r="H15" s="57" t="str">
        <f t="shared" si="7"/>
        <v>6D</v>
      </c>
      <c r="I15" s="57" t="str">
        <f t="shared" si="6"/>
        <v>6D41</v>
      </c>
      <c r="L15" s="62" t="s">
        <v>31</v>
      </c>
      <c r="M15" s="57">
        <v>0</v>
      </c>
      <c r="N15" s="57">
        <f t="shared" si="8"/>
        <v>0</v>
      </c>
    </row>
    <row r="16" spans="1:17" x14ac:dyDescent="0.2">
      <c r="A16" s="41" t="s">
        <v>1397</v>
      </c>
      <c r="B16" s="60">
        <f t="shared" si="0"/>
        <v>1552</v>
      </c>
      <c r="C16" s="63">
        <f t="shared" si="1"/>
        <v>2043</v>
      </c>
      <c r="D16" s="57" t="str">
        <f t="shared" si="2"/>
        <v>EE</v>
      </c>
      <c r="E16" s="57" t="str">
        <f t="shared" si="3"/>
        <v>2</v>
      </c>
      <c r="F16" s="57">
        <f t="shared" si="4"/>
        <v>1</v>
      </c>
      <c r="G16" s="57" t="str">
        <f t="shared" si="5"/>
        <v>2</v>
      </c>
      <c r="H16" s="57" t="str">
        <f t="shared" si="7"/>
        <v>6D</v>
      </c>
      <c r="I16" s="57" t="str">
        <f t="shared" si="6"/>
        <v>6D41</v>
      </c>
      <c r="L16" s="62" t="s">
        <v>23</v>
      </c>
      <c r="M16" s="57">
        <v>50</v>
      </c>
      <c r="N16" s="57">
        <f t="shared" si="8"/>
        <v>66</v>
      </c>
    </row>
    <row r="17" spans="1:14" x14ac:dyDescent="0.2">
      <c r="A17" s="41" t="s">
        <v>1398</v>
      </c>
      <c r="B17" s="60">
        <f t="shared" si="0"/>
        <v>1532</v>
      </c>
      <c r="C17" s="63">
        <f t="shared" si="1"/>
        <v>2016</v>
      </c>
      <c r="D17" s="57" t="str">
        <f t="shared" si="2"/>
        <v>EE</v>
      </c>
      <c r="E17" s="57" t="str">
        <f t="shared" si="3"/>
        <v>2</v>
      </c>
      <c r="F17" s="57">
        <f t="shared" si="4"/>
        <v>1</v>
      </c>
      <c r="G17" s="57" t="str">
        <f t="shared" si="5"/>
        <v>1</v>
      </c>
      <c r="H17" s="57" t="str">
        <f t="shared" si="7"/>
        <v>03</v>
      </c>
      <c r="I17" s="57" t="str">
        <f t="shared" si="6"/>
        <v>0341</v>
      </c>
      <c r="L17" s="57"/>
      <c r="M17" s="57"/>
      <c r="N17" s="57"/>
    </row>
    <row r="18" spans="1:14" x14ac:dyDescent="0.2">
      <c r="A18" s="41" t="s">
        <v>1426</v>
      </c>
      <c r="B18" s="60">
        <f t="shared" si="0"/>
        <v>1482</v>
      </c>
      <c r="C18" s="63">
        <f t="shared" si="1"/>
        <v>1950</v>
      </c>
      <c r="D18" s="57" t="str">
        <f t="shared" si="2"/>
        <v>EE</v>
      </c>
      <c r="E18" s="57" t="str">
        <f t="shared" si="3"/>
        <v>2</v>
      </c>
      <c r="F18" s="57">
        <f t="shared" si="4"/>
        <v>1</v>
      </c>
      <c r="G18" s="57" t="str">
        <f t="shared" si="5"/>
        <v>1</v>
      </c>
      <c r="H18" s="57" t="str">
        <f t="shared" si="7"/>
        <v>05</v>
      </c>
      <c r="I18" s="57" t="str">
        <f t="shared" si="6"/>
        <v>0541</v>
      </c>
      <c r="L18" s="57"/>
      <c r="M18" s="57"/>
      <c r="N18" s="57"/>
    </row>
    <row r="19" spans="1:14" x14ac:dyDescent="0.2">
      <c r="A19" s="41" t="s">
        <v>1399</v>
      </c>
      <c r="B19" s="60">
        <f t="shared" si="0"/>
        <v>1482</v>
      </c>
      <c r="C19" s="63">
        <f t="shared" si="1"/>
        <v>1950</v>
      </c>
      <c r="D19" s="57" t="str">
        <f t="shared" si="2"/>
        <v>EE</v>
      </c>
      <c r="E19" s="57" t="str">
        <f t="shared" si="3"/>
        <v>2</v>
      </c>
      <c r="F19" s="57">
        <f t="shared" si="4"/>
        <v>1</v>
      </c>
      <c r="G19" s="57" t="str">
        <f t="shared" si="5"/>
        <v>1</v>
      </c>
      <c r="H19" s="57" t="str">
        <f t="shared" si="7"/>
        <v>6D</v>
      </c>
      <c r="I19" s="57" t="str">
        <f t="shared" si="6"/>
        <v>6D41</v>
      </c>
      <c r="L19" s="71" t="s">
        <v>1388</v>
      </c>
      <c r="M19" s="71" t="s">
        <v>2057</v>
      </c>
      <c r="N19" s="71" t="s">
        <v>2052</v>
      </c>
    </row>
    <row r="20" spans="1:14" x14ac:dyDescent="0.2">
      <c r="A20" s="41" t="s">
        <v>2031</v>
      </c>
      <c r="B20" s="60">
        <f t="shared" si="0"/>
        <v>1602</v>
      </c>
      <c r="C20" s="63">
        <f t="shared" si="1"/>
        <v>2109</v>
      </c>
      <c r="D20" s="57" t="str">
        <f t="shared" si="2"/>
        <v>EE</v>
      </c>
      <c r="E20" s="57" t="str">
        <f t="shared" si="3"/>
        <v>2</v>
      </c>
      <c r="F20" s="57">
        <f t="shared" si="4"/>
        <v>1</v>
      </c>
      <c r="G20" s="57" t="str">
        <f t="shared" si="5"/>
        <v>2</v>
      </c>
      <c r="H20" s="57" t="str">
        <f t="shared" si="7"/>
        <v>26</v>
      </c>
      <c r="I20" s="57" t="str">
        <f t="shared" si="6"/>
        <v>2641</v>
      </c>
      <c r="L20" s="62" t="s">
        <v>9</v>
      </c>
      <c r="M20" s="57">
        <v>0</v>
      </c>
      <c r="N20" s="57">
        <f t="shared" si="8"/>
        <v>0</v>
      </c>
    </row>
    <row r="21" spans="1:14" x14ac:dyDescent="0.2">
      <c r="A21" s="41" t="s">
        <v>1400</v>
      </c>
      <c r="B21" s="60">
        <f t="shared" si="0"/>
        <v>1602</v>
      </c>
      <c r="C21" s="63">
        <f t="shared" si="1"/>
        <v>2109</v>
      </c>
      <c r="D21" s="57" t="str">
        <f t="shared" si="2"/>
        <v>EE</v>
      </c>
      <c r="E21" s="57" t="str">
        <f t="shared" si="3"/>
        <v>2</v>
      </c>
      <c r="F21" s="57">
        <f t="shared" si="4"/>
        <v>1</v>
      </c>
      <c r="G21" s="57" t="str">
        <f t="shared" si="5"/>
        <v>2</v>
      </c>
      <c r="H21" s="57" t="str">
        <f t="shared" si="7"/>
        <v>03</v>
      </c>
      <c r="I21" s="57" t="str">
        <f t="shared" si="6"/>
        <v>0341</v>
      </c>
      <c r="L21" s="62" t="s">
        <v>22</v>
      </c>
      <c r="M21" s="57">
        <v>70</v>
      </c>
      <c r="N21" s="57">
        <f t="shared" si="8"/>
        <v>93</v>
      </c>
    </row>
    <row r="22" spans="1:14" x14ac:dyDescent="0.2">
      <c r="A22" s="41" t="s">
        <v>1401</v>
      </c>
      <c r="B22" s="60">
        <f t="shared" si="0"/>
        <v>1552</v>
      </c>
      <c r="C22" s="63">
        <f t="shared" si="1"/>
        <v>2043</v>
      </c>
      <c r="D22" s="57" t="str">
        <f t="shared" si="2"/>
        <v>EE</v>
      </c>
      <c r="E22" s="57" t="str">
        <f t="shared" si="3"/>
        <v>2</v>
      </c>
      <c r="F22" s="57">
        <f t="shared" si="4"/>
        <v>1</v>
      </c>
      <c r="G22" s="57" t="str">
        <f t="shared" si="5"/>
        <v>2</v>
      </c>
      <c r="H22" s="57" t="str">
        <f t="shared" si="7"/>
        <v>05</v>
      </c>
      <c r="I22" s="57" t="str">
        <f t="shared" si="6"/>
        <v>0541</v>
      </c>
      <c r="L22" s="57"/>
      <c r="M22" s="57"/>
      <c r="N22" s="57"/>
    </row>
    <row r="23" spans="1:14" x14ac:dyDescent="0.2">
      <c r="A23" s="41" t="s">
        <v>1402</v>
      </c>
      <c r="B23" s="60">
        <f t="shared" si="0"/>
        <v>1552</v>
      </c>
      <c r="C23" s="63">
        <f t="shared" si="1"/>
        <v>2043</v>
      </c>
      <c r="D23" s="57" t="str">
        <f t="shared" si="2"/>
        <v>EE</v>
      </c>
      <c r="E23" s="57" t="str">
        <f t="shared" si="3"/>
        <v>2</v>
      </c>
      <c r="F23" s="57">
        <f t="shared" si="4"/>
        <v>1</v>
      </c>
      <c r="G23" s="57" t="str">
        <f t="shared" si="5"/>
        <v>2</v>
      </c>
      <c r="H23" s="57" t="str">
        <f t="shared" si="7"/>
        <v>6D</v>
      </c>
      <c r="I23" s="57" t="str">
        <f t="shared" si="6"/>
        <v>6D41</v>
      </c>
    </row>
    <row r="24" spans="1:14" x14ac:dyDescent="0.2">
      <c r="A24" s="41" t="s">
        <v>1403</v>
      </c>
      <c r="B24" s="60">
        <f t="shared" si="0"/>
        <v>1482</v>
      </c>
      <c r="C24" s="63">
        <f t="shared" si="1"/>
        <v>1950</v>
      </c>
      <c r="D24" s="57" t="str">
        <f t="shared" si="2"/>
        <v>EE</v>
      </c>
      <c r="E24" s="57" t="str">
        <f t="shared" si="3"/>
        <v>2</v>
      </c>
      <c r="F24" s="57">
        <f t="shared" si="4"/>
        <v>1</v>
      </c>
      <c r="G24" s="57" t="str">
        <f t="shared" si="5"/>
        <v>1</v>
      </c>
      <c r="H24" s="57" t="str">
        <f t="shared" si="7"/>
        <v>6D</v>
      </c>
      <c r="I24" s="57" t="str">
        <f t="shared" si="6"/>
        <v>6D41</v>
      </c>
    </row>
    <row r="25" spans="1:14" x14ac:dyDescent="0.2">
      <c r="A25" s="41" t="s">
        <v>1389</v>
      </c>
      <c r="B25" s="60">
        <f t="shared" si="0"/>
        <v>1552</v>
      </c>
      <c r="C25" s="63">
        <f t="shared" si="1"/>
        <v>2043</v>
      </c>
      <c r="D25" s="57" t="str">
        <f t="shared" si="2"/>
        <v>EE</v>
      </c>
      <c r="E25" s="57" t="str">
        <f t="shared" si="3"/>
        <v>2</v>
      </c>
      <c r="F25" s="57">
        <f t="shared" si="4"/>
        <v>1</v>
      </c>
      <c r="G25" s="57" t="str">
        <f t="shared" si="5"/>
        <v>2</v>
      </c>
      <c r="H25" s="57" t="str">
        <f t="shared" si="7"/>
        <v>05</v>
      </c>
      <c r="I25" s="57" t="str">
        <f t="shared" si="6"/>
        <v>0541</v>
      </c>
    </row>
    <row r="26" spans="1:14" x14ac:dyDescent="0.2">
      <c r="A26" s="41" t="s">
        <v>1404</v>
      </c>
      <c r="B26" s="60">
        <f t="shared" si="0"/>
        <v>1552</v>
      </c>
      <c r="C26" s="63">
        <f t="shared" si="1"/>
        <v>2043</v>
      </c>
      <c r="D26" s="57" t="str">
        <f t="shared" si="2"/>
        <v>EE</v>
      </c>
      <c r="E26" s="57" t="str">
        <f t="shared" si="3"/>
        <v>2</v>
      </c>
      <c r="F26" s="57">
        <f t="shared" si="4"/>
        <v>1</v>
      </c>
      <c r="G26" s="57" t="str">
        <f t="shared" si="5"/>
        <v>2</v>
      </c>
      <c r="H26" s="57" t="str">
        <f t="shared" si="7"/>
        <v>6D</v>
      </c>
      <c r="I26" s="57" t="str">
        <f t="shared" si="6"/>
        <v>6D41</v>
      </c>
    </row>
    <row r="27" spans="1:14" x14ac:dyDescent="0.2">
      <c r="A27" s="41" t="s">
        <v>1406</v>
      </c>
      <c r="B27" s="60">
        <f t="shared" si="0"/>
        <v>1482</v>
      </c>
      <c r="C27" s="63">
        <f t="shared" si="1"/>
        <v>1950</v>
      </c>
      <c r="D27" s="57" t="str">
        <f t="shared" si="2"/>
        <v>EE</v>
      </c>
      <c r="E27" s="57" t="str">
        <f t="shared" si="3"/>
        <v>2</v>
      </c>
      <c r="F27" s="57">
        <f t="shared" si="4"/>
        <v>1</v>
      </c>
      <c r="G27" s="57" t="str">
        <f t="shared" si="5"/>
        <v>1</v>
      </c>
      <c r="H27" s="57" t="str">
        <f t="shared" si="7"/>
        <v>6D</v>
      </c>
      <c r="I27" s="57" t="str">
        <f t="shared" si="6"/>
        <v>6D41</v>
      </c>
    </row>
    <row r="28" spans="1:14" x14ac:dyDescent="0.2">
      <c r="A28" s="41" t="s">
        <v>1407</v>
      </c>
      <c r="B28" s="60">
        <f t="shared" si="0"/>
        <v>1602</v>
      </c>
      <c r="C28" s="63">
        <f t="shared" si="1"/>
        <v>2109</v>
      </c>
      <c r="D28" s="57" t="str">
        <f t="shared" si="2"/>
        <v>EE</v>
      </c>
      <c r="E28" s="57" t="str">
        <f t="shared" si="3"/>
        <v>2</v>
      </c>
      <c r="F28" s="57">
        <f t="shared" si="4"/>
        <v>1</v>
      </c>
      <c r="G28" s="57" t="str">
        <f t="shared" si="5"/>
        <v>2</v>
      </c>
      <c r="H28" s="57" t="str">
        <f t="shared" si="7"/>
        <v>03</v>
      </c>
      <c r="I28" s="57" t="str">
        <f t="shared" si="6"/>
        <v>0341</v>
      </c>
    </row>
    <row r="29" spans="1:14" x14ac:dyDescent="0.2">
      <c r="A29" s="41" t="s">
        <v>1408</v>
      </c>
      <c r="B29" s="60">
        <f t="shared" si="0"/>
        <v>1552</v>
      </c>
      <c r="C29" s="63">
        <f t="shared" si="1"/>
        <v>2043</v>
      </c>
      <c r="D29" s="57" t="str">
        <f t="shared" si="2"/>
        <v>EE</v>
      </c>
      <c r="E29" s="57" t="str">
        <f t="shared" si="3"/>
        <v>2</v>
      </c>
      <c r="F29" s="57">
        <f t="shared" si="4"/>
        <v>1</v>
      </c>
      <c r="G29" s="57" t="str">
        <f t="shared" si="5"/>
        <v>2</v>
      </c>
      <c r="H29" s="57" t="str">
        <f t="shared" si="7"/>
        <v>05</v>
      </c>
      <c r="I29" s="57" t="str">
        <f t="shared" si="6"/>
        <v>0541</v>
      </c>
    </row>
    <row r="30" spans="1:14" x14ac:dyDescent="0.2">
      <c r="A30" s="41" t="s">
        <v>1409</v>
      </c>
      <c r="B30" s="60">
        <f t="shared" si="0"/>
        <v>1552</v>
      </c>
      <c r="C30" s="63">
        <f t="shared" si="1"/>
        <v>2043</v>
      </c>
      <c r="D30" s="57" t="str">
        <f t="shared" si="2"/>
        <v>EE</v>
      </c>
      <c r="E30" s="57" t="str">
        <f t="shared" si="3"/>
        <v>2</v>
      </c>
      <c r="F30" s="57">
        <f t="shared" si="4"/>
        <v>1</v>
      </c>
      <c r="G30" s="57" t="str">
        <f t="shared" si="5"/>
        <v>2</v>
      </c>
      <c r="H30" s="57" t="str">
        <f t="shared" si="7"/>
        <v>6D</v>
      </c>
      <c r="I30" s="57" t="str">
        <f t="shared" si="6"/>
        <v>6D41</v>
      </c>
    </row>
    <row r="31" spans="1:14" x14ac:dyDescent="0.2">
      <c r="A31" s="41" t="s">
        <v>1410</v>
      </c>
      <c r="B31" s="60">
        <f t="shared" si="0"/>
        <v>1482</v>
      </c>
      <c r="C31" s="63">
        <f t="shared" si="1"/>
        <v>1950</v>
      </c>
      <c r="D31" s="57" t="str">
        <f t="shared" si="2"/>
        <v>EE</v>
      </c>
      <c r="E31" s="57" t="str">
        <f t="shared" si="3"/>
        <v>2</v>
      </c>
      <c r="F31" s="57">
        <f t="shared" si="4"/>
        <v>1</v>
      </c>
      <c r="G31" s="57" t="str">
        <f t="shared" si="5"/>
        <v>1</v>
      </c>
      <c r="H31" s="57" t="str">
        <f t="shared" si="7"/>
        <v>6D</v>
      </c>
      <c r="I31" s="57" t="str">
        <f t="shared" si="6"/>
        <v>6D41</v>
      </c>
    </row>
    <row r="32" spans="1:14" x14ac:dyDescent="0.2">
      <c r="A32" s="41" t="s">
        <v>1427</v>
      </c>
      <c r="B32" s="60">
        <f t="shared" si="0"/>
        <v>1602</v>
      </c>
      <c r="C32" s="63">
        <f t="shared" si="1"/>
        <v>2109</v>
      </c>
      <c r="D32" s="57" t="str">
        <f t="shared" si="2"/>
        <v>EE</v>
      </c>
      <c r="E32" s="57" t="str">
        <f t="shared" si="3"/>
        <v>2</v>
      </c>
      <c r="F32" s="57">
        <f t="shared" si="4"/>
        <v>1</v>
      </c>
      <c r="G32" s="57" t="str">
        <f t="shared" si="5"/>
        <v>2</v>
      </c>
      <c r="H32" s="57" t="str">
        <f t="shared" si="7"/>
        <v>26</v>
      </c>
      <c r="I32" s="57" t="str">
        <f t="shared" si="6"/>
        <v>2641</v>
      </c>
    </row>
    <row r="33" spans="1:9" x14ac:dyDescent="0.2">
      <c r="A33" s="41" t="s">
        <v>1428</v>
      </c>
      <c r="B33" s="60">
        <f t="shared" si="0"/>
        <v>1602</v>
      </c>
      <c r="C33" s="63">
        <f t="shared" si="1"/>
        <v>2109</v>
      </c>
      <c r="D33" s="57" t="str">
        <f t="shared" si="2"/>
        <v>EE</v>
      </c>
      <c r="E33" s="57" t="str">
        <f t="shared" si="3"/>
        <v>2</v>
      </c>
      <c r="F33" s="57">
        <f t="shared" si="4"/>
        <v>1</v>
      </c>
      <c r="G33" s="57" t="str">
        <f t="shared" si="5"/>
        <v>2</v>
      </c>
      <c r="H33" s="57" t="str">
        <f t="shared" si="7"/>
        <v>03</v>
      </c>
      <c r="I33" s="57" t="str">
        <f t="shared" si="6"/>
        <v>0341</v>
      </c>
    </row>
    <row r="34" spans="1:9" x14ac:dyDescent="0.2">
      <c r="A34" s="41" t="s">
        <v>1411</v>
      </c>
      <c r="B34" s="60">
        <f t="shared" si="0"/>
        <v>1552</v>
      </c>
      <c r="C34" s="63">
        <f t="shared" si="1"/>
        <v>2043</v>
      </c>
      <c r="D34" s="57" t="str">
        <f t="shared" si="2"/>
        <v>EE</v>
      </c>
      <c r="E34" s="57" t="str">
        <f t="shared" si="3"/>
        <v>2</v>
      </c>
      <c r="F34" s="57">
        <f t="shared" si="4"/>
        <v>1</v>
      </c>
      <c r="G34" s="57" t="str">
        <f t="shared" si="5"/>
        <v>2</v>
      </c>
      <c r="H34" s="57" t="str">
        <f t="shared" si="7"/>
        <v>05</v>
      </c>
      <c r="I34" s="57" t="str">
        <f t="shared" si="6"/>
        <v>0541</v>
      </c>
    </row>
    <row r="35" spans="1:9" x14ac:dyDescent="0.2">
      <c r="A35" s="41" t="s">
        <v>1412</v>
      </c>
      <c r="B35" s="60">
        <f t="shared" si="0"/>
        <v>1552</v>
      </c>
      <c r="C35" s="63">
        <f t="shared" si="1"/>
        <v>2043</v>
      </c>
      <c r="D35" s="57" t="str">
        <f t="shared" si="2"/>
        <v>EE</v>
      </c>
      <c r="E35" s="57" t="str">
        <f t="shared" si="3"/>
        <v>2</v>
      </c>
      <c r="F35" s="57">
        <f t="shared" si="4"/>
        <v>1</v>
      </c>
      <c r="G35" s="57" t="str">
        <f t="shared" si="5"/>
        <v>2</v>
      </c>
      <c r="H35" s="57" t="str">
        <f t="shared" si="7"/>
        <v>6D</v>
      </c>
      <c r="I35" s="57" t="str">
        <f t="shared" si="6"/>
        <v>6D41</v>
      </c>
    </row>
    <row r="36" spans="1:9" x14ac:dyDescent="0.2">
      <c r="A36" s="41" t="s">
        <v>1413</v>
      </c>
      <c r="B36" s="60">
        <f t="shared" si="0"/>
        <v>1482</v>
      </c>
      <c r="C36" s="63">
        <f t="shared" si="1"/>
        <v>1950</v>
      </c>
      <c r="D36" s="57" t="str">
        <f t="shared" si="2"/>
        <v>EE</v>
      </c>
      <c r="E36" s="57" t="str">
        <f t="shared" si="3"/>
        <v>2</v>
      </c>
      <c r="F36" s="57">
        <f t="shared" si="4"/>
        <v>1</v>
      </c>
      <c r="G36" s="57" t="str">
        <f t="shared" si="5"/>
        <v>1</v>
      </c>
      <c r="H36" s="57" t="str">
        <f t="shared" si="7"/>
        <v>05</v>
      </c>
      <c r="I36" s="57" t="str">
        <f t="shared" si="6"/>
        <v>0541</v>
      </c>
    </row>
    <row r="37" spans="1:9" x14ac:dyDescent="0.2">
      <c r="A37" s="41" t="s">
        <v>1414</v>
      </c>
      <c r="B37" s="60">
        <f t="shared" si="0"/>
        <v>1482</v>
      </c>
      <c r="C37" s="63">
        <f t="shared" si="1"/>
        <v>1950</v>
      </c>
      <c r="D37" s="57" t="str">
        <f t="shared" si="2"/>
        <v>EE</v>
      </c>
      <c r="E37" s="57" t="str">
        <f t="shared" si="3"/>
        <v>2</v>
      </c>
      <c r="F37" s="57">
        <f t="shared" si="4"/>
        <v>1</v>
      </c>
      <c r="G37" s="57" t="str">
        <f t="shared" si="5"/>
        <v>1</v>
      </c>
      <c r="H37" s="57" t="str">
        <f t="shared" si="7"/>
        <v>6D</v>
      </c>
      <c r="I37" s="57" t="str">
        <f t="shared" si="6"/>
        <v>6D41</v>
      </c>
    </row>
    <row r="38" spans="1:9" x14ac:dyDescent="0.2">
      <c r="A38" s="41" t="s">
        <v>2032</v>
      </c>
      <c r="B38" s="60">
        <f t="shared" si="0"/>
        <v>1602</v>
      </c>
      <c r="C38" s="63">
        <f t="shared" si="1"/>
        <v>2109</v>
      </c>
      <c r="D38" s="57" t="str">
        <f t="shared" si="2"/>
        <v>EE</v>
      </c>
      <c r="E38" s="57" t="str">
        <f t="shared" si="3"/>
        <v>2</v>
      </c>
      <c r="F38" s="57">
        <f t="shared" si="4"/>
        <v>1</v>
      </c>
      <c r="G38" s="57" t="str">
        <f t="shared" si="5"/>
        <v>2</v>
      </c>
      <c r="H38" s="57" t="str">
        <f t="shared" si="7"/>
        <v>26</v>
      </c>
      <c r="I38" s="57" t="str">
        <f t="shared" si="6"/>
        <v>2641</v>
      </c>
    </row>
    <row r="39" spans="1:9" x14ac:dyDescent="0.2">
      <c r="A39" s="41" t="s">
        <v>1415</v>
      </c>
      <c r="B39" s="60">
        <f t="shared" si="0"/>
        <v>1602</v>
      </c>
      <c r="C39" s="63">
        <f t="shared" si="1"/>
        <v>2109</v>
      </c>
      <c r="D39" s="57" t="str">
        <f t="shared" si="2"/>
        <v>EE</v>
      </c>
      <c r="E39" s="57" t="str">
        <f t="shared" si="3"/>
        <v>2</v>
      </c>
      <c r="F39" s="57">
        <f t="shared" si="4"/>
        <v>1</v>
      </c>
      <c r="G39" s="57" t="str">
        <f t="shared" si="5"/>
        <v>2</v>
      </c>
      <c r="H39" s="57" t="str">
        <f t="shared" si="7"/>
        <v>03</v>
      </c>
      <c r="I39" s="57" t="str">
        <f t="shared" si="6"/>
        <v>0341</v>
      </c>
    </row>
    <row r="40" spans="1:9" x14ac:dyDescent="0.2">
      <c r="A40" s="41" t="s">
        <v>1416</v>
      </c>
      <c r="B40" s="60">
        <f t="shared" si="0"/>
        <v>1552</v>
      </c>
      <c r="C40" s="63">
        <f t="shared" si="1"/>
        <v>2043</v>
      </c>
      <c r="D40" s="57" t="str">
        <f t="shared" si="2"/>
        <v>EE</v>
      </c>
      <c r="E40" s="57" t="str">
        <f t="shared" si="3"/>
        <v>2</v>
      </c>
      <c r="F40" s="57">
        <f t="shared" si="4"/>
        <v>1</v>
      </c>
      <c r="G40" s="57" t="str">
        <f t="shared" si="5"/>
        <v>2</v>
      </c>
      <c r="H40" s="57" t="str">
        <f t="shared" si="7"/>
        <v>05</v>
      </c>
      <c r="I40" s="57" t="str">
        <f t="shared" si="6"/>
        <v>0541</v>
      </c>
    </row>
    <row r="41" spans="1:9" x14ac:dyDescent="0.2">
      <c r="A41" s="41" t="s">
        <v>1417</v>
      </c>
      <c r="B41" s="60">
        <f t="shared" si="0"/>
        <v>1552</v>
      </c>
      <c r="C41" s="63">
        <f t="shared" si="1"/>
        <v>2043</v>
      </c>
      <c r="D41" s="57" t="str">
        <f t="shared" si="2"/>
        <v>EE</v>
      </c>
      <c r="E41" s="57" t="str">
        <f t="shared" si="3"/>
        <v>2</v>
      </c>
      <c r="F41" s="57">
        <f t="shared" si="4"/>
        <v>1</v>
      </c>
      <c r="G41" s="57" t="str">
        <f t="shared" si="5"/>
        <v>2</v>
      </c>
      <c r="H41" s="57" t="str">
        <f t="shared" si="7"/>
        <v>6D</v>
      </c>
      <c r="I41" s="57" t="str">
        <f t="shared" si="6"/>
        <v>6D41</v>
      </c>
    </row>
    <row r="42" spans="1:9" x14ac:dyDescent="0.2">
      <c r="A42" s="41" t="s">
        <v>1418</v>
      </c>
      <c r="B42" s="60">
        <f t="shared" si="0"/>
        <v>1482</v>
      </c>
      <c r="C42" s="63">
        <f t="shared" si="1"/>
        <v>1950</v>
      </c>
      <c r="D42" s="57" t="str">
        <f t="shared" si="2"/>
        <v>EE</v>
      </c>
      <c r="E42" s="57" t="str">
        <f t="shared" si="3"/>
        <v>2</v>
      </c>
      <c r="F42" s="57">
        <f t="shared" si="4"/>
        <v>1</v>
      </c>
      <c r="G42" s="57" t="str">
        <f t="shared" si="5"/>
        <v>1</v>
      </c>
      <c r="H42" s="57" t="str">
        <f t="shared" si="7"/>
        <v>6D</v>
      </c>
      <c r="I42" s="57" t="str">
        <f t="shared" si="6"/>
        <v>6D41</v>
      </c>
    </row>
    <row r="43" spans="1:9" x14ac:dyDescent="0.2">
      <c r="A43" s="41" t="s">
        <v>1419</v>
      </c>
      <c r="B43" s="60">
        <f t="shared" si="0"/>
        <v>1552</v>
      </c>
      <c r="C43" s="63">
        <f t="shared" si="1"/>
        <v>2043</v>
      </c>
      <c r="D43" s="57" t="str">
        <f t="shared" si="2"/>
        <v>EE</v>
      </c>
      <c r="E43" s="57" t="str">
        <f t="shared" si="3"/>
        <v>2</v>
      </c>
      <c r="F43" s="57">
        <f t="shared" si="4"/>
        <v>1</v>
      </c>
      <c r="G43" s="57" t="str">
        <f t="shared" si="5"/>
        <v>2</v>
      </c>
      <c r="H43" s="57" t="str">
        <f t="shared" si="7"/>
        <v>05</v>
      </c>
      <c r="I43" s="57" t="str">
        <f t="shared" si="6"/>
        <v>0541</v>
      </c>
    </row>
    <row r="44" spans="1:9" x14ac:dyDescent="0.2">
      <c r="A44" s="41" t="s">
        <v>1420</v>
      </c>
      <c r="B44" s="60">
        <f t="shared" si="0"/>
        <v>1552</v>
      </c>
      <c r="C44" s="63">
        <f t="shared" si="1"/>
        <v>2043</v>
      </c>
      <c r="D44" s="57" t="str">
        <f t="shared" si="2"/>
        <v>EE</v>
      </c>
      <c r="E44" s="57" t="str">
        <f t="shared" si="3"/>
        <v>2</v>
      </c>
      <c r="F44" s="57">
        <f t="shared" si="4"/>
        <v>1</v>
      </c>
      <c r="G44" s="57" t="str">
        <f t="shared" si="5"/>
        <v>2</v>
      </c>
      <c r="H44" s="57" t="str">
        <f t="shared" si="7"/>
        <v>6D</v>
      </c>
      <c r="I44" s="57" t="str">
        <f t="shared" si="6"/>
        <v>6D41</v>
      </c>
    </row>
    <row r="45" spans="1:9" x14ac:dyDescent="0.2">
      <c r="A45" s="41" t="s">
        <v>1429</v>
      </c>
      <c r="B45" s="60">
        <f t="shared" si="0"/>
        <v>1552</v>
      </c>
      <c r="C45" s="63">
        <f t="shared" si="1"/>
        <v>2043</v>
      </c>
      <c r="D45" s="57" t="str">
        <f t="shared" si="2"/>
        <v>EE</v>
      </c>
      <c r="E45" s="57" t="str">
        <f t="shared" si="3"/>
        <v>2</v>
      </c>
      <c r="F45" s="57">
        <f t="shared" si="4"/>
        <v>1</v>
      </c>
      <c r="G45" s="57" t="str">
        <f t="shared" si="5"/>
        <v>2</v>
      </c>
      <c r="H45" s="57" t="str">
        <f t="shared" si="7"/>
        <v>05</v>
      </c>
      <c r="I45" s="57" t="str">
        <f t="shared" si="6"/>
        <v>0541</v>
      </c>
    </row>
    <row r="46" spans="1:9" x14ac:dyDescent="0.2">
      <c r="A46" s="41" t="s">
        <v>1421</v>
      </c>
      <c r="B46" s="60">
        <f t="shared" si="0"/>
        <v>1552</v>
      </c>
      <c r="C46" s="63">
        <f t="shared" si="1"/>
        <v>2043</v>
      </c>
      <c r="D46" s="57" t="str">
        <f t="shared" si="2"/>
        <v>EE</v>
      </c>
      <c r="E46" s="57" t="str">
        <f t="shared" si="3"/>
        <v>2</v>
      </c>
      <c r="F46" s="57">
        <f t="shared" si="4"/>
        <v>1</v>
      </c>
      <c r="G46" s="57" t="str">
        <f t="shared" si="5"/>
        <v>2</v>
      </c>
      <c r="H46" s="57" t="str">
        <f t="shared" si="7"/>
        <v>6D</v>
      </c>
      <c r="I46" s="57" t="str">
        <f t="shared" si="6"/>
        <v>6D41</v>
      </c>
    </row>
    <row r="47" spans="1:9" x14ac:dyDescent="0.2">
      <c r="A47" s="41" t="s">
        <v>1430</v>
      </c>
      <c r="B47" s="60">
        <f t="shared" si="0"/>
        <v>1482</v>
      </c>
      <c r="C47" s="63">
        <f t="shared" si="1"/>
        <v>1950</v>
      </c>
      <c r="D47" s="57" t="str">
        <f t="shared" si="2"/>
        <v>EE</v>
      </c>
      <c r="E47" s="57" t="str">
        <f t="shared" si="3"/>
        <v>2</v>
      </c>
      <c r="F47" s="57">
        <f t="shared" si="4"/>
        <v>1</v>
      </c>
      <c r="G47" s="57" t="str">
        <f t="shared" si="5"/>
        <v>1</v>
      </c>
      <c r="H47" s="57" t="str">
        <f t="shared" si="7"/>
        <v>6D</v>
      </c>
      <c r="I47" s="57" t="str">
        <f t="shared" si="6"/>
        <v>6D41</v>
      </c>
    </row>
    <row r="48" spans="1:9" x14ac:dyDescent="0.2">
      <c r="A48" s="41" t="s">
        <v>1390</v>
      </c>
      <c r="B48" s="60">
        <f t="shared" si="0"/>
        <v>1552</v>
      </c>
      <c r="C48" s="63">
        <f t="shared" si="1"/>
        <v>2043</v>
      </c>
      <c r="D48" s="57" t="str">
        <f t="shared" si="2"/>
        <v>EE</v>
      </c>
      <c r="E48" s="57" t="str">
        <f t="shared" si="3"/>
        <v>2</v>
      </c>
      <c r="F48" s="57">
        <f t="shared" si="4"/>
        <v>1</v>
      </c>
      <c r="G48" s="57" t="str">
        <f t="shared" si="5"/>
        <v>2</v>
      </c>
      <c r="H48" s="57" t="str">
        <f t="shared" si="7"/>
        <v>05</v>
      </c>
      <c r="I48" s="57" t="str">
        <f t="shared" si="6"/>
        <v>0541</v>
      </c>
    </row>
    <row r="49" spans="1:9" x14ac:dyDescent="0.2">
      <c r="A49" s="41" t="s">
        <v>1422</v>
      </c>
      <c r="B49" s="60">
        <f t="shared" si="0"/>
        <v>1552</v>
      </c>
      <c r="C49" s="63">
        <f t="shared" si="1"/>
        <v>2043</v>
      </c>
      <c r="D49" s="57" t="str">
        <f t="shared" si="2"/>
        <v>EE</v>
      </c>
      <c r="E49" s="57" t="str">
        <f t="shared" si="3"/>
        <v>2</v>
      </c>
      <c r="F49" s="57">
        <f t="shared" si="4"/>
        <v>1</v>
      </c>
      <c r="G49" s="57" t="str">
        <f t="shared" si="5"/>
        <v>2</v>
      </c>
      <c r="H49" s="57" t="str">
        <f t="shared" si="7"/>
        <v>6D</v>
      </c>
      <c r="I49" s="57" t="str">
        <f t="shared" si="6"/>
        <v>6D41</v>
      </c>
    </row>
    <row r="50" spans="1:9" x14ac:dyDescent="0.2">
      <c r="A50" s="41" t="s">
        <v>1391</v>
      </c>
      <c r="B50" s="60">
        <f t="shared" si="0"/>
        <v>1482</v>
      </c>
      <c r="C50" s="63">
        <f t="shared" si="1"/>
        <v>1950</v>
      </c>
      <c r="D50" s="57" t="str">
        <f t="shared" si="2"/>
        <v>EE</v>
      </c>
      <c r="E50" s="57" t="str">
        <f t="shared" si="3"/>
        <v>2</v>
      </c>
      <c r="F50" s="57">
        <f t="shared" si="4"/>
        <v>1</v>
      </c>
      <c r="G50" s="57" t="str">
        <f t="shared" si="5"/>
        <v>1</v>
      </c>
      <c r="H50" s="57" t="str">
        <f t="shared" si="7"/>
        <v>6D</v>
      </c>
      <c r="I50" s="57" t="str">
        <f t="shared" si="6"/>
        <v>6D41</v>
      </c>
    </row>
    <row r="51" spans="1:9" x14ac:dyDescent="0.2">
      <c r="A51" s="41" t="s">
        <v>1423</v>
      </c>
      <c r="B51" s="60">
        <f t="shared" si="0"/>
        <v>1552</v>
      </c>
      <c r="C51" s="63">
        <f t="shared" si="1"/>
        <v>2043</v>
      </c>
      <c r="D51" s="57" t="str">
        <f t="shared" si="2"/>
        <v>EE</v>
      </c>
      <c r="E51" s="57" t="str">
        <f t="shared" si="3"/>
        <v>2</v>
      </c>
      <c r="F51" s="57">
        <f t="shared" si="4"/>
        <v>1</v>
      </c>
      <c r="G51" s="57" t="str">
        <f t="shared" si="5"/>
        <v>2</v>
      </c>
      <c r="H51" s="57" t="str">
        <f t="shared" ref="H51:H53" si="9">LEFT(I51,2)</f>
        <v>6D</v>
      </c>
      <c r="I51" s="57" t="str">
        <f t="shared" ref="I51:I53" si="10">RIGHT(A51,4)</f>
        <v>6D41</v>
      </c>
    </row>
    <row r="52" spans="1:9" x14ac:dyDescent="0.2">
      <c r="A52" s="41" t="s">
        <v>1425</v>
      </c>
      <c r="B52" s="60">
        <f t="shared" si="0"/>
        <v>1482</v>
      </c>
      <c r="C52" s="63">
        <f t="shared" si="1"/>
        <v>1950</v>
      </c>
      <c r="D52" s="57" t="str">
        <f t="shared" si="2"/>
        <v>EE</v>
      </c>
      <c r="E52" s="57" t="str">
        <f t="shared" si="3"/>
        <v>2</v>
      </c>
      <c r="F52" s="57">
        <f t="shared" si="4"/>
        <v>1</v>
      </c>
      <c r="G52" s="57" t="str">
        <f t="shared" si="5"/>
        <v>1</v>
      </c>
      <c r="H52" s="57" t="str">
        <f t="shared" si="9"/>
        <v>6D</v>
      </c>
      <c r="I52" s="57" t="str">
        <f t="shared" si="10"/>
        <v>6D41</v>
      </c>
    </row>
    <row r="53" spans="1:9" x14ac:dyDescent="0.2">
      <c r="A53" s="41" t="s">
        <v>1424</v>
      </c>
      <c r="B53" s="60">
        <f t="shared" si="0"/>
        <v>1552</v>
      </c>
      <c r="C53" s="63">
        <f t="shared" si="1"/>
        <v>2043</v>
      </c>
      <c r="D53" s="57" t="str">
        <f t="shared" si="2"/>
        <v>EE</v>
      </c>
      <c r="E53" s="57" t="str">
        <f t="shared" si="3"/>
        <v>2</v>
      </c>
      <c r="F53" s="57">
        <f t="shared" si="4"/>
        <v>1</v>
      </c>
      <c r="G53" s="57" t="str">
        <f t="shared" si="5"/>
        <v>2</v>
      </c>
      <c r="H53" s="57" t="str">
        <f t="shared" si="9"/>
        <v>6D</v>
      </c>
      <c r="I53" s="57" t="str">
        <f t="shared" si="10"/>
        <v>6D41</v>
      </c>
    </row>
  </sheetData>
  <pageMargins left="0.75" right="0.75" top="1" bottom="1" header="0.5" footer="0.5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7B2E-3D17-43FF-91C0-0F86021A58E4}">
  <dimension ref="A1:N282"/>
  <sheetViews>
    <sheetView workbookViewId="0">
      <selection activeCell="H2" sqref="H2"/>
    </sheetView>
  </sheetViews>
  <sheetFormatPr defaultColWidth="8.85546875" defaultRowHeight="12" x14ac:dyDescent="0.2"/>
  <cols>
    <col min="1" max="1" width="18.85546875" style="41" customWidth="1"/>
    <col min="2" max="3" width="22.42578125" style="59" customWidth="1"/>
    <col min="4" max="4" width="19.42578125" style="41" customWidth="1"/>
    <col min="5" max="7" width="8.85546875" style="41"/>
    <col min="8" max="8" width="11.140625" style="41" customWidth="1"/>
    <col min="9" max="9" width="16.28515625" style="41" customWidth="1"/>
    <col min="10" max="16384" width="8.85546875" style="41"/>
  </cols>
  <sheetData>
    <row r="1" spans="1:14" s="10" customFormat="1" ht="23.25" customHeight="1" x14ac:dyDescent="0.35">
      <c r="A1" s="99" t="s">
        <v>2065</v>
      </c>
      <c r="C1" s="31"/>
      <c r="D1" s="9"/>
      <c r="H1" s="11">
        <v>1.04</v>
      </c>
      <c r="I1" s="12"/>
      <c r="J1" s="22" t="s">
        <v>0</v>
      </c>
      <c r="K1" s="23">
        <v>969</v>
      </c>
      <c r="L1" s="12"/>
      <c r="M1" s="13" t="s">
        <v>2051</v>
      </c>
      <c r="N1" s="13">
        <v>1.3148972000000001</v>
      </c>
    </row>
    <row r="2" spans="1:14" ht="19.5" customHeight="1" thickBot="1" x14ac:dyDescent="0.25">
      <c r="B2" s="38"/>
      <c r="C2" s="42"/>
      <c r="D2" s="38"/>
      <c r="J2" s="24" t="s">
        <v>2055</v>
      </c>
      <c r="K2" s="25">
        <v>1274</v>
      </c>
    </row>
    <row r="3" spans="1:14" x14ac:dyDescent="0.2">
      <c r="A3" s="100" t="s">
        <v>0</v>
      </c>
      <c r="B3" s="101">
        <f>ROUNDUP($H$1*K1,0)</f>
        <v>1008</v>
      </c>
      <c r="C3" s="42"/>
      <c r="D3" s="38"/>
      <c r="E3" s="64"/>
    </row>
    <row r="4" spans="1:14" x14ac:dyDescent="0.2">
      <c r="A4" s="100" t="s">
        <v>2055</v>
      </c>
      <c r="B4" s="101">
        <f>ROUNDUP($H$1*K2,0)</f>
        <v>1325</v>
      </c>
    </row>
    <row r="5" spans="1:14" x14ac:dyDescent="0.2">
      <c r="A5" s="38"/>
      <c r="B5" s="42"/>
      <c r="C5" s="42"/>
      <c r="D5" s="38"/>
    </row>
    <row r="6" spans="1:14" x14ac:dyDescent="0.2">
      <c r="B6" s="60"/>
      <c r="C6" s="60"/>
      <c r="D6" s="57"/>
      <c r="E6" s="57"/>
      <c r="F6" s="57"/>
    </row>
    <row r="7" spans="1:14" x14ac:dyDescent="0.2">
      <c r="B7" s="60"/>
      <c r="C7" s="60"/>
      <c r="D7" s="57"/>
      <c r="E7" s="57"/>
    </row>
    <row r="8" spans="1:14" ht="12.75" customHeight="1" x14ac:dyDescent="0.2">
      <c r="A8" s="53" t="s">
        <v>1</v>
      </c>
      <c r="B8" s="44" t="s">
        <v>2053</v>
      </c>
      <c r="C8" s="45" t="s">
        <v>2054</v>
      </c>
      <c r="D8" s="61" t="s">
        <v>1538</v>
      </c>
      <c r="E8" s="61" t="s">
        <v>3</v>
      </c>
      <c r="F8" s="61" t="s">
        <v>7</v>
      </c>
    </row>
    <row r="9" spans="1:14" ht="12.75" customHeight="1" x14ac:dyDescent="0.2">
      <c r="B9" s="60"/>
      <c r="C9" s="63"/>
      <c r="D9" s="57"/>
      <c r="E9" s="57"/>
      <c r="F9" s="57"/>
      <c r="I9" s="26" t="s">
        <v>21</v>
      </c>
      <c r="J9" s="26" t="s">
        <v>2057</v>
      </c>
      <c r="K9" s="26" t="s">
        <v>2052</v>
      </c>
    </row>
    <row r="10" spans="1:14" ht="12.75" customHeight="1" x14ac:dyDescent="0.2">
      <c r="A10" s="41" t="s">
        <v>1575</v>
      </c>
      <c r="B10" s="60">
        <f t="shared" ref="B10:B73" si="0">$B$3+VLOOKUP(E10,$I$16:$J$20,2,FALSE)+VLOOKUP(F10,$I$10:$J$15,2,FALSE)</f>
        <v>1038</v>
      </c>
      <c r="C10" s="63">
        <f t="shared" ref="C10:C73" si="1">$B$4+VLOOKUP(E10,$I$16:$K$20,3,FALSE)+VLOOKUP(F10,$I$10:$K$15,3,FALSE)</f>
        <v>1365</v>
      </c>
      <c r="D10" s="57">
        <f t="shared" ref="D10:D73" si="2">IF(MID(A10,2,1)="R",1,0)</f>
        <v>0</v>
      </c>
      <c r="E10" s="57" t="str">
        <f t="shared" ref="E10:E73" si="3">TRIM(MID(A10,5+D10,1))</f>
        <v>8</v>
      </c>
      <c r="F10" s="57" t="str">
        <f t="shared" ref="F10:F73" si="4">TRIM(MID(A10,7+D10,2))</f>
        <v>26</v>
      </c>
      <c r="I10" s="27" t="s">
        <v>25</v>
      </c>
      <c r="J10" s="12">
        <v>25</v>
      </c>
      <c r="K10" s="12">
        <f>ROUNDUP(J10*$N$1,0)</f>
        <v>33</v>
      </c>
    </row>
    <row r="11" spans="1:14" ht="12.75" customHeight="1" x14ac:dyDescent="0.2">
      <c r="A11" s="41" t="s">
        <v>1625</v>
      </c>
      <c r="B11" s="60">
        <f t="shared" si="0"/>
        <v>1038</v>
      </c>
      <c r="C11" s="63">
        <f t="shared" si="1"/>
        <v>1365</v>
      </c>
      <c r="D11" s="57">
        <f t="shared" si="2"/>
        <v>0</v>
      </c>
      <c r="E11" s="57" t="str">
        <f t="shared" si="3"/>
        <v>8</v>
      </c>
      <c r="F11" s="57" t="str">
        <f t="shared" si="4"/>
        <v>26</v>
      </c>
      <c r="I11" s="27" t="s">
        <v>31</v>
      </c>
      <c r="J11" s="12">
        <v>0</v>
      </c>
      <c r="K11" s="12">
        <f t="shared" ref="K11:K18" si="5">ROUNDUP(J11*$N$1,0)</f>
        <v>0</v>
      </c>
    </row>
    <row r="12" spans="1:14" ht="12.75" customHeight="1" x14ac:dyDescent="0.2">
      <c r="A12" s="41" t="s">
        <v>1576</v>
      </c>
      <c r="B12" s="60">
        <f t="shared" si="0"/>
        <v>1038</v>
      </c>
      <c r="C12" s="63">
        <f t="shared" si="1"/>
        <v>1365</v>
      </c>
      <c r="D12" s="57">
        <f t="shared" si="2"/>
        <v>0</v>
      </c>
      <c r="E12" s="57" t="str">
        <f t="shared" si="3"/>
        <v>8</v>
      </c>
      <c r="F12" s="57" t="str">
        <f t="shared" si="4"/>
        <v>26</v>
      </c>
      <c r="I12" s="27" t="s">
        <v>23</v>
      </c>
      <c r="J12" s="12">
        <v>0</v>
      </c>
      <c r="K12" s="12">
        <f t="shared" si="5"/>
        <v>0</v>
      </c>
    </row>
    <row r="13" spans="1:14" ht="12.75" customHeight="1" x14ac:dyDescent="0.2">
      <c r="A13" s="41" t="s">
        <v>1577</v>
      </c>
      <c r="B13" s="60">
        <f t="shared" si="0"/>
        <v>1033</v>
      </c>
      <c r="C13" s="63">
        <f t="shared" si="1"/>
        <v>1358</v>
      </c>
      <c r="D13" s="57">
        <f t="shared" si="2"/>
        <v>0</v>
      </c>
      <c r="E13" s="57" t="str">
        <f t="shared" si="3"/>
        <v>6</v>
      </c>
      <c r="F13" s="57" t="str">
        <f t="shared" si="4"/>
        <v>02</v>
      </c>
      <c r="I13" s="27" t="s">
        <v>27</v>
      </c>
      <c r="J13" s="12">
        <v>25</v>
      </c>
      <c r="K13" s="12">
        <f t="shared" si="5"/>
        <v>33</v>
      </c>
    </row>
    <row r="14" spans="1:14" ht="12.75" customHeight="1" x14ac:dyDescent="0.2">
      <c r="A14" s="41" t="s">
        <v>1578</v>
      </c>
      <c r="B14" s="60">
        <f t="shared" si="0"/>
        <v>1033</v>
      </c>
      <c r="C14" s="63">
        <f t="shared" si="1"/>
        <v>1358</v>
      </c>
      <c r="D14" s="57">
        <f t="shared" si="2"/>
        <v>0</v>
      </c>
      <c r="E14" s="57" t="str">
        <f t="shared" si="3"/>
        <v>6</v>
      </c>
      <c r="F14" s="57" t="str">
        <f t="shared" si="4"/>
        <v>03</v>
      </c>
      <c r="I14" s="12"/>
      <c r="J14" s="12"/>
      <c r="K14" s="12"/>
    </row>
    <row r="15" spans="1:14" ht="12.75" customHeight="1" x14ac:dyDescent="0.2">
      <c r="A15" s="41" t="s">
        <v>1539</v>
      </c>
      <c r="B15" s="60">
        <f t="shared" si="0"/>
        <v>1033</v>
      </c>
      <c r="C15" s="63">
        <f t="shared" si="1"/>
        <v>1358</v>
      </c>
      <c r="D15" s="57">
        <f t="shared" si="2"/>
        <v>0</v>
      </c>
      <c r="E15" s="57" t="str">
        <f t="shared" si="3"/>
        <v>6</v>
      </c>
      <c r="F15" s="57" t="str">
        <f t="shared" si="4"/>
        <v>03</v>
      </c>
      <c r="I15" s="12"/>
      <c r="J15" s="12"/>
      <c r="K15" s="12"/>
    </row>
    <row r="16" spans="1:14" ht="12.75" customHeight="1" x14ac:dyDescent="0.2">
      <c r="A16" s="41" t="s">
        <v>1579</v>
      </c>
      <c r="B16" s="60">
        <f t="shared" si="0"/>
        <v>1008</v>
      </c>
      <c r="C16" s="63">
        <f t="shared" si="1"/>
        <v>1325</v>
      </c>
      <c r="D16" s="57">
        <f t="shared" si="2"/>
        <v>0</v>
      </c>
      <c r="E16" s="57" t="str">
        <f t="shared" si="3"/>
        <v>6</v>
      </c>
      <c r="F16" s="57" t="str">
        <f t="shared" si="4"/>
        <v>05</v>
      </c>
      <c r="I16" s="26" t="s">
        <v>815</v>
      </c>
      <c r="J16" s="26"/>
      <c r="K16" s="26"/>
    </row>
    <row r="17" spans="1:11" ht="12.75" customHeight="1" x14ac:dyDescent="0.2">
      <c r="A17" s="41" t="s">
        <v>1540</v>
      </c>
      <c r="B17" s="60">
        <f t="shared" si="0"/>
        <v>1008</v>
      </c>
      <c r="C17" s="63">
        <f t="shared" si="1"/>
        <v>1325</v>
      </c>
      <c r="D17" s="57">
        <f t="shared" si="2"/>
        <v>0</v>
      </c>
      <c r="E17" s="57" t="str">
        <f t="shared" si="3"/>
        <v>6</v>
      </c>
      <c r="F17" s="57" t="str">
        <f t="shared" si="4"/>
        <v>05</v>
      </c>
      <c r="I17" s="27" t="s">
        <v>43</v>
      </c>
      <c r="J17" s="12">
        <v>0</v>
      </c>
      <c r="K17" s="12">
        <f t="shared" si="5"/>
        <v>0</v>
      </c>
    </row>
    <row r="18" spans="1:11" ht="12.75" customHeight="1" x14ac:dyDescent="0.2">
      <c r="A18" s="41" t="s">
        <v>1580</v>
      </c>
      <c r="B18" s="60">
        <f t="shared" si="0"/>
        <v>1008</v>
      </c>
      <c r="C18" s="63">
        <f t="shared" si="1"/>
        <v>1325</v>
      </c>
      <c r="D18" s="57">
        <f t="shared" si="2"/>
        <v>0</v>
      </c>
      <c r="E18" s="57" t="str">
        <f t="shared" si="3"/>
        <v>6</v>
      </c>
      <c r="F18" s="57" t="str">
        <f t="shared" si="4"/>
        <v>26</v>
      </c>
      <c r="I18" s="27" t="s">
        <v>45</v>
      </c>
      <c r="J18" s="12">
        <v>30</v>
      </c>
      <c r="K18" s="12">
        <f t="shared" si="5"/>
        <v>40</v>
      </c>
    </row>
    <row r="19" spans="1:11" ht="12.75" customHeight="1" x14ac:dyDescent="0.2">
      <c r="A19" s="41" t="s">
        <v>1541</v>
      </c>
      <c r="B19" s="60">
        <f t="shared" si="0"/>
        <v>1008</v>
      </c>
      <c r="C19" s="63">
        <f t="shared" si="1"/>
        <v>1325</v>
      </c>
      <c r="D19" s="57">
        <f t="shared" si="2"/>
        <v>0</v>
      </c>
      <c r="E19" s="57" t="str">
        <f t="shared" si="3"/>
        <v>6</v>
      </c>
      <c r="F19" s="57" t="str">
        <f t="shared" si="4"/>
        <v>26</v>
      </c>
      <c r="I19" s="10"/>
      <c r="J19" s="10"/>
      <c r="K19" s="10"/>
    </row>
    <row r="20" spans="1:11" ht="12.75" customHeight="1" x14ac:dyDescent="0.2">
      <c r="A20" s="41" t="s">
        <v>1581</v>
      </c>
      <c r="B20" s="60">
        <f t="shared" si="0"/>
        <v>1033</v>
      </c>
      <c r="C20" s="63">
        <f t="shared" si="1"/>
        <v>1358</v>
      </c>
      <c r="D20" s="57">
        <f t="shared" si="2"/>
        <v>0</v>
      </c>
      <c r="E20" s="57" t="str">
        <f t="shared" si="3"/>
        <v>6</v>
      </c>
      <c r="F20" s="57" t="str">
        <f t="shared" si="4"/>
        <v>02</v>
      </c>
    </row>
    <row r="21" spans="1:11" ht="12.75" customHeight="1" x14ac:dyDescent="0.2">
      <c r="A21" s="41" t="s">
        <v>1627</v>
      </c>
      <c r="B21" s="60">
        <f t="shared" si="0"/>
        <v>1033</v>
      </c>
      <c r="C21" s="63">
        <f t="shared" si="1"/>
        <v>1358</v>
      </c>
      <c r="D21" s="57">
        <f t="shared" si="2"/>
        <v>0</v>
      </c>
      <c r="E21" s="57" t="str">
        <f t="shared" si="3"/>
        <v>6</v>
      </c>
      <c r="F21" s="57" t="str">
        <f t="shared" si="4"/>
        <v>02</v>
      </c>
    </row>
    <row r="22" spans="1:11" ht="12.75" customHeight="1" x14ac:dyDescent="0.2">
      <c r="A22" s="41" t="s">
        <v>1582</v>
      </c>
      <c r="B22" s="60">
        <f t="shared" si="0"/>
        <v>1033</v>
      </c>
      <c r="C22" s="63">
        <f t="shared" si="1"/>
        <v>1358</v>
      </c>
      <c r="D22" s="57">
        <f t="shared" si="2"/>
        <v>0</v>
      </c>
      <c r="E22" s="57" t="str">
        <f t="shared" si="3"/>
        <v>6</v>
      </c>
      <c r="F22" s="57" t="str">
        <f t="shared" si="4"/>
        <v>03</v>
      </c>
    </row>
    <row r="23" spans="1:11" ht="12.75" customHeight="1" x14ac:dyDescent="0.2">
      <c r="A23" s="41" t="s">
        <v>1542</v>
      </c>
      <c r="B23" s="60">
        <f t="shared" si="0"/>
        <v>1033</v>
      </c>
      <c r="C23" s="63">
        <f t="shared" si="1"/>
        <v>1358</v>
      </c>
      <c r="D23" s="57">
        <f t="shared" si="2"/>
        <v>0</v>
      </c>
      <c r="E23" s="57" t="str">
        <f t="shared" si="3"/>
        <v>6</v>
      </c>
      <c r="F23" s="57" t="str">
        <f t="shared" si="4"/>
        <v>03</v>
      </c>
    </row>
    <row r="24" spans="1:11" ht="12.75" customHeight="1" x14ac:dyDescent="0.2">
      <c r="A24" s="41" t="s">
        <v>1583</v>
      </c>
      <c r="B24" s="60">
        <f t="shared" si="0"/>
        <v>1008</v>
      </c>
      <c r="C24" s="63">
        <f t="shared" si="1"/>
        <v>1325</v>
      </c>
      <c r="D24" s="57">
        <f t="shared" si="2"/>
        <v>0</v>
      </c>
      <c r="E24" s="57" t="str">
        <f t="shared" si="3"/>
        <v>6</v>
      </c>
      <c r="F24" s="57" t="str">
        <f t="shared" si="4"/>
        <v>05</v>
      </c>
    </row>
    <row r="25" spans="1:11" ht="12.75" customHeight="1" x14ac:dyDescent="0.2">
      <c r="A25" s="41" t="s">
        <v>1543</v>
      </c>
      <c r="B25" s="60">
        <f t="shared" si="0"/>
        <v>1008</v>
      </c>
      <c r="C25" s="63">
        <f t="shared" si="1"/>
        <v>1325</v>
      </c>
      <c r="D25" s="57">
        <f t="shared" si="2"/>
        <v>0</v>
      </c>
      <c r="E25" s="57" t="str">
        <f t="shared" si="3"/>
        <v>6</v>
      </c>
      <c r="F25" s="57" t="str">
        <f t="shared" si="4"/>
        <v>05</v>
      </c>
    </row>
    <row r="26" spans="1:11" ht="12.75" customHeight="1" x14ac:dyDescent="0.2">
      <c r="A26" s="41" t="s">
        <v>1584</v>
      </c>
      <c r="B26" s="60">
        <f t="shared" si="0"/>
        <v>1008</v>
      </c>
      <c r="C26" s="63">
        <f t="shared" si="1"/>
        <v>1325</v>
      </c>
      <c r="D26" s="57">
        <f t="shared" si="2"/>
        <v>0</v>
      </c>
      <c r="E26" s="57" t="str">
        <f t="shared" si="3"/>
        <v>6</v>
      </c>
      <c r="F26" s="57" t="str">
        <f t="shared" si="4"/>
        <v>26</v>
      </c>
    </row>
    <row r="27" spans="1:11" ht="12.75" customHeight="1" x14ac:dyDescent="0.2">
      <c r="A27" s="41" t="s">
        <v>1544</v>
      </c>
      <c r="B27" s="60">
        <f t="shared" si="0"/>
        <v>1008</v>
      </c>
      <c r="C27" s="63">
        <f t="shared" si="1"/>
        <v>1325</v>
      </c>
      <c r="D27" s="57">
        <f t="shared" si="2"/>
        <v>0</v>
      </c>
      <c r="E27" s="57" t="str">
        <f t="shared" si="3"/>
        <v>6</v>
      </c>
      <c r="F27" s="57" t="str">
        <f t="shared" si="4"/>
        <v>26</v>
      </c>
    </row>
    <row r="28" spans="1:11" ht="12.75" customHeight="1" x14ac:dyDescent="0.2">
      <c r="A28" s="41" t="s">
        <v>1585</v>
      </c>
      <c r="B28" s="60">
        <f t="shared" si="0"/>
        <v>1033</v>
      </c>
      <c r="C28" s="63">
        <f t="shared" si="1"/>
        <v>1358</v>
      </c>
      <c r="D28" s="57">
        <f t="shared" si="2"/>
        <v>0</v>
      </c>
      <c r="E28" s="57" t="str">
        <f t="shared" si="3"/>
        <v>6</v>
      </c>
      <c r="F28" s="57" t="str">
        <f t="shared" si="4"/>
        <v>02</v>
      </c>
    </row>
    <row r="29" spans="1:11" ht="12.75" customHeight="1" x14ac:dyDescent="0.2">
      <c r="A29" s="41" t="s">
        <v>1629</v>
      </c>
      <c r="B29" s="60">
        <f t="shared" si="0"/>
        <v>1033</v>
      </c>
      <c r="C29" s="63">
        <f t="shared" si="1"/>
        <v>1358</v>
      </c>
      <c r="D29" s="57">
        <f t="shared" si="2"/>
        <v>0</v>
      </c>
      <c r="E29" s="57" t="str">
        <f t="shared" si="3"/>
        <v>6</v>
      </c>
      <c r="F29" s="57" t="str">
        <f t="shared" si="4"/>
        <v>02</v>
      </c>
    </row>
    <row r="30" spans="1:11" ht="12.75" customHeight="1" x14ac:dyDescent="0.2">
      <c r="A30" s="41" t="s">
        <v>1586</v>
      </c>
      <c r="B30" s="60">
        <f t="shared" si="0"/>
        <v>1033</v>
      </c>
      <c r="C30" s="63">
        <f t="shared" si="1"/>
        <v>1358</v>
      </c>
      <c r="D30" s="57">
        <f t="shared" si="2"/>
        <v>0</v>
      </c>
      <c r="E30" s="57" t="str">
        <f t="shared" si="3"/>
        <v>6</v>
      </c>
      <c r="F30" s="57" t="str">
        <f t="shared" si="4"/>
        <v>03</v>
      </c>
    </row>
    <row r="31" spans="1:11" ht="12.75" customHeight="1" x14ac:dyDescent="0.2">
      <c r="A31" s="41" t="s">
        <v>1545</v>
      </c>
      <c r="B31" s="60">
        <f t="shared" si="0"/>
        <v>1033</v>
      </c>
      <c r="C31" s="63">
        <f t="shared" si="1"/>
        <v>1358</v>
      </c>
      <c r="D31" s="57">
        <f t="shared" si="2"/>
        <v>0</v>
      </c>
      <c r="E31" s="57" t="str">
        <f t="shared" si="3"/>
        <v>6</v>
      </c>
      <c r="F31" s="57" t="str">
        <f t="shared" si="4"/>
        <v>03</v>
      </c>
    </row>
    <row r="32" spans="1:11" ht="12.75" customHeight="1" x14ac:dyDescent="0.2">
      <c r="A32" s="41" t="s">
        <v>1587</v>
      </c>
      <c r="B32" s="60">
        <f t="shared" si="0"/>
        <v>1008</v>
      </c>
      <c r="C32" s="63">
        <f t="shared" si="1"/>
        <v>1325</v>
      </c>
      <c r="D32" s="57">
        <f t="shared" si="2"/>
        <v>0</v>
      </c>
      <c r="E32" s="57" t="str">
        <f t="shared" si="3"/>
        <v>6</v>
      </c>
      <c r="F32" s="57" t="str">
        <f t="shared" si="4"/>
        <v>05</v>
      </c>
    </row>
    <row r="33" spans="1:6" ht="12.75" customHeight="1" x14ac:dyDescent="0.2">
      <c r="A33" s="41" t="s">
        <v>1546</v>
      </c>
      <c r="B33" s="60">
        <f t="shared" si="0"/>
        <v>1008</v>
      </c>
      <c r="C33" s="63">
        <f t="shared" si="1"/>
        <v>1325</v>
      </c>
      <c r="D33" s="57">
        <f t="shared" si="2"/>
        <v>0</v>
      </c>
      <c r="E33" s="57" t="str">
        <f t="shared" si="3"/>
        <v>6</v>
      </c>
      <c r="F33" s="57" t="str">
        <f t="shared" si="4"/>
        <v>05</v>
      </c>
    </row>
    <row r="34" spans="1:6" ht="12.75" customHeight="1" x14ac:dyDescent="0.2">
      <c r="A34" s="41" t="s">
        <v>1588</v>
      </c>
      <c r="B34" s="60">
        <f t="shared" si="0"/>
        <v>1008</v>
      </c>
      <c r="C34" s="63">
        <f t="shared" si="1"/>
        <v>1325</v>
      </c>
      <c r="D34" s="57">
        <f t="shared" si="2"/>
        <v>0</v>
      </c>
      <c r="E34" s="57" t="str">
        <f t="shared" si="3"/>
        <v>6</v>
      </c>
      <c r="F34" s="57" t="str">
        <f t="shared" si="4"/>
        <v>26</v>
      </c>
    </row>
    <row r="35" spans="1:6" ht="12.75" customHeight="1" x14ac:dyDescent="0.2">
      <c r="A35" s="41" t="s">
        <v>1547</v>
      </c>
      <c r="B35" s="60">
        <f t="shared" si="0"/>
        <v>1008</v>
      </c>
      <c r="C35" s="63">
        <f t="shared" si="1"/>
        <v>1325</v>
      </c>
      <c r="D35" s="57">
        <f t="shared" si="2"/>
        <v>0</v>
      </c>
      <c r="E35" s="57" t="str">
        <f t="shared" si="3"/>
        <v>6</v>
      </c>
      <c r="F35" s="57" t="str">
        <f t="shared" si="4"/>
        <v>26</v>
      </c>
    </row>
    <row r="36" spans="1:6" ht="12.75" customHeight="1" x14ac:dyDescent="0.2">
      <c r="A36" s="41" t="s">
        <v>1589</v>
      </c>
      <c r="B36" s="60">
        <f t="shared" si="0"/>
        <v>1033</v>
      </c>
      <c r="C36" s="63">
        <f t="shared" si="1"/>
        <v>1358</v>
      </c>
      <c r="D36" s="57">
        <f t="shared" si="2"/>
        <v>0</v>
      </c>
      <c r="E36" s="57" t="str">
        <f t="shared" si="3"/>
        <v>6</v>
      </c>
      <c r="F36" s="57" t="str">
        <f t="shared" si="4"/>
        <v>02</v>
      </c>
    </row>
    <row r="37" spans="1:6" ht="12.75" customHeight="1" x14ac:dyDescent="0.2">
      <c r="A37" s="41" t="s">
        <v>1631</v>
      </c>
      <c r="B37" s="60">
        <f t="shared" si="0"/>
        <v>1033</v>
      </c>
      <c r="C37" s="63">
        <f t="shared" si="1"/>
        <v>1358</v>
      </c>
      <c r="D37" s="57">
        <f t="shared" si="2"/>
        <v>0</v>
      </c>
      <c r="E37" s="57" t="str">
        <f t="shared" si="3"/>
        <v>6</v>
      </c>
      <c r="F37" s="57" t="str">
        <f t="shared" si="4"/>
        <v>02</v>
      </c>
    </row>
    <row r="38" spans="1:6" ht="12.75" customHeight="1" x14ac:dyDescent="0.2">
      <c r="A38" s="41" t="s">
        <v>1590</v>
      </c>
      <c r="B38" s="60">
        <f t="shared" si="0"/>
        <v>1033</v>
      </c>
      <c r="C38" s="63">
        <f t="shared" si="1"/>
        <v>1358</v>
      </c>
      <c r="D38" s="57">
        <f t="shared" si="2"/>
        <v>0</v>
      </c>
      <c r="E38" s="57" t="str">
        <f t="shared" si="3"/>
        <v>6</v>
      </c>
      <c r="F38" s="57" t="str">
        <f t="shared" si="4"/>
        <v>03</v>
      </c>
    </row>
    <row r="39" spans="1:6" ht="12.75" customHeight="1" x14ac:dyDescent="0.2">
      <c r="A39" s="41" t="s">
        <v>1548</v>
      </c>
      <c r="B39" s="60">
        <f t="shared" si="0"/>
        <v>1033</v>
      </c>
      <c r="C39" s="63">
        <f t="shared" si="1"/>
        <v>1358</v>
      </c>
      <c r="D39" s="57">
        <f t="shared" si="2"/>
        <v>0</v>
      </c>
      <c r="E39" s="57" t="str">
        <f t="shared" si="3"/>
        <v>6</v>
      </c>
      <c r="F39" s="57" t="str">
        <f t="shared" si="4"/>
        <v>03</v>
      </c>
    </row>
    <row r="40" spans="1:6" ht="12.75" customHeight="1" x14ac:dyDescent="0.2">
      <c r="A40" s="41" t="s">
        <v>1591</v>
      </c>
      <c r="B40" s="60">
        <f t="shared" si="0"/>
        <v>1008</v>
      </c>
      <c r="C40" s="63">
        <f t="shared" si="1"/>
        <v>1325</v>
      </c>
      <c r="D40" s="57">
        <f t="shared" si="2"/>
        <v>0</v>
      </c>
      <c r="E40" s="57" t="str">
        <f t="shared" si="3"/>
        <v>6</v>
      </c>
      <c r="F40" s="57" t="str">
        <f t="shared" si="4"/>
        <v>05</v>
      </c>
    </row>
    <row r="41" spans="1:6" ht="12.75" customHeight="1" x14ac:dyDescent="0.2">
      <c r="A41" s="41" t="s">
        <v>1549</v>
      </c>
      <c r="B41" s="60">
        <f t="shared" si="0"/>
        <v>1008</v>
      </c>
      <c r="C41" s="63">
        <f t="shared" si="1"/>
        <v>1325</v>
      </c>
      <c r="D41" s="57">
        <f t="shared" si="2"/>
        <v>0</v>
      </c>
      <c r="E41" s="57" t="str">
        <f t="shared" si="3"/>
        <v>6</v>
      </c>
      <c r="F41" s="57" t="str">
        <f t="shared" si="4"/>
        <v>05</v>
      </c>
    </row>
    <row r="42" spans="1:6" ht="12.75" customHeight="1" x14ac:dyDescent="0.2">
      <c r="A42" s="41" t="s">
        <v>1592</v>
      </c>
      <c r="B42" s="60">
        <f t="shared" si="0"/>
        <v>1008</v>
      </c>
      <c r="C42" s="63">
        <f t="shared" si="1"/>
        <v>1325</v>
      </c>
      <c r="D42" s="57">
        <f t="shared" si="2"/>
        <v>0</v>
      </c>
      <c r="E42" s="57" t="str">
        <f t="shared" si="3"/>
        <v>6</v>
      </c>
      <c r="F42" s="57" t="str">
        <f t="shared" si="4"/>
        <v>26</v>
      </c>
    </row>
    <row r="43" spans="1:6" ht="12.75" customHeight="1" x14ac:dyDescent="0.2">
      <c r="A43" s="41" t="s">
        <v>1550</v>
      </c>
      <c r="B43" s="60">
        <f t="shared" si="0"/>
        <v>1008</v>
      </c>
      <c r="C43" s="63">
        <f t="shared" si="1"/>
        <v>1325</v>
      </c>
      <c r="D43" s="57">
        <f t="shared" si="2"/>
        <v>0</v>
      </c>
      <c r="E43" s="57" t="str">
        <f t="shared" si="3"/>
        <v>6</v>
      </c>
      <c r="F43" s="57" t="str">
        <f t="shared" si="4"/>
        <v>26</v>
      </c>
    </row>
    <row r="44" spans="1:6" ht="12.75" customHeight="1" x14ac:dyDescent="0.2">
      <c r="A44" s="41" t="s">
        <v>1593</v>
      </c>
      <c r="B44" s="60">
        <f t="shared" si="0"/>
        <v>1033</v>
      </c>
      <c r="C44" s="63">
        <f t="shared" si="1"/>
        <v>1358</v>
      </c>
      <c r="D44" s="57">
        <f t="shared" si="2"/>
        <v>0</v>
      </c>
      <c r="E44" s="57" t="str">
        <f t="shared" si="3"/>
        <v>6</v>
      </c>
      <c r="F44" s="57" t="str">
        <f t="shared" si="4"/>
        <v>02</v>
      </c>
    </row>
    <row r="45" spans="1:6" ht="12.75" customHeight="1" x14ac:dyDescent="0.2">
      <c r="A45" s="41" t="s">
        <v>1632</v>
      </c>
      <c r="B45" s="60">
        <f t="shared" si="0"/>
        <v>1033</v>
      </c>
      <c r="C45" s="63">
        <f t="shared" si="1"/>
        <v>1358</v>
      </c>
      <c r="D45" s="57">
        <f t="shared" si="2"/>
        <v>0</v>
      </c>
      <c r="E45" s="57" t="str">
        <f t="shared" si="3"/>
        <v>6</v>
      </c>
      <c r="F45" s="57" t="str">
        <f t="shared" si="4"/>
        <v>02</v>
      </c>
    </row>
    <row r="46" spans="1:6" ht="12.75" customHeight="1" x14ac:dyDescent="0.2">
      <c r="A46" s="41" t="s">
        <v>1594</v>
      </c>
      <c r="B46" s="60">
        <f t="shared" si="0"/>
        <v>1033</v>
      </c>
      <c r="C46" s="63">
        <f t="shared" si="1"/>
        <v>1358</v>
      </c>
      <c r="D46" s="57">
        <f t="shared" si="2"/>
        <v>0</v>
      </c>
      <c r="E46" s="57" t="str">
        <f t="shared" si="3"/>
        <v>6</v>
      </c>
      <c r="F46" s="57" t="str">
        <f t="shared" si="4"/>
        <v>03</v>
      </c>
    </row>
    <row r="47" spans="1:6" ht="12.75" customHeight="1" x14ac:dyDescent="0.2">
      <c r="A47" s="41" t="s">
        <v>1551</v>
      </c>
      <c r="B47" s="60">
        <f t="shared" si="0"/>
        <v>1033</v>
      </c>
      <c r="C47" s="63">
        <f t="shared" si="1"/>
        <v>1358</v>
      </c>
      <c r="D47" s="57">
        <f t="shared" si="2"/>
        <v>0</v>
      </c>
      <c r="E47" s="57" t="str">
        <f t="shared" si="3"/>
        <v>6</v>
      </c>
      <c r="F47" s="57" t="str">
        <f t="shared" si="4"/>
        <v>03</v>
      </c>
    </row>
    <row r="48" spans="1:6" ht="12.75" customHeight="1" x14ac:dyDescent="0.2">
      <c r="A48" s="41" t="s">
        <v>1595</v>
      </c>
      <c r="B48" s="60">
        <f t="shared" si="0"/>
        <v>1008</v>
      </c>
      <c r="C48" s="63">
        <f t="shared" si="1"/>
        <v>1325</v>
      </c>
      <c r="D48" s="57">
        <f t="shared" si="2"/>
        <v>0</v>
      </c>
      <c r="E48" s="57" t="str">
        <f t="shared" si="3"/>
        <v>6</v>
      </c>
      <c r="F48" s="57" t="str">
        <f t="shared" si="4"/>
        <v>05</v>
      </c>
    </row>
    <row r="49" spans="1:6" ht="12.75" customHeight="1" x14ac:dyDescent="0.2">
      <c r="A49" s="41" t="s">
        <v>1552</v>
      </c>
      <c r="B49" s="60">
        <f t="shared" si="0"/>
        <v>1008</v>
      </c>
      <c r="C49" s="63">
        <f t="shared" si="1"/>
        <v>1325</v>
      </c>
      <c r="D49" s="57">
        <f t="shared" si="2"/>
        <v>0</v>
      </c>
      <c r="E49" s="57" t="str">
        <f t="shared" si="3"/>
        <v>6</v>
      </c>
      <c r="F49" s="57" t="str">
        <f t="shared" si="4"/>
        <v>05</v>
      </c>
    </row>
    <row r="50" spans="1:6" ht="12.75" customHeight="1" x14ac:dyDescent="0.2">
      <c r="A50" s="41" t="s">
        <v>1596</v>
      </c>
      <c r="B50" s="60">
        <f t="shared" si="0"/>
        <v>1008</v>
      </c>
      <c r="C50" s="63">
        <f t="shared" si="1"/>
        <v>1325</v>
      </c>
      <c r="D50" s="57">
        <f t="shared" si="2"/>
        <v>0</v>
      </c>
      <c r="E50" s="57" t="str">
        <f t="shared" si="3"/>
        <v>6</v>
      </c>
      <c r="F50" s="57" t="str">
        <f t="shared" si="4"/>
        <v>26</v>
      </c>
    </row>
    <row r="51" spans="1:6" ht="12.75" customHeight="1" x14ac:dyDescent="0.2">
      <c r="A51" s="41" t="s">
        <v>1553</v>
      </c>
      <c r="B51" s="60">
        <f t="shared" si="0"/>
        <v>1008</v>
      </c>
      <c r="C51" s="63">
        <f t="shared" si="1"/>
        <v>1325</v>
      </c>
      <c r="D51" s="57">
        <f t="shared" si="2"/>
        <v>0</v>
      </c>
      <c r="E51" s="57" t="str">
        <f t="shared" si="3"/>
        <v>6</v>
      </c>
      <c r="F51" s="57" t="str">
        <f t="shared" si="4"/>
        <v>26</v>
      </c>
    </row>
    <row r="52" spans="1:6" ht="12.75" customHeight="1" x14ac:dyDescent="0.2">
      <c r="A52" s="41" t="s">
        <v>1597</v>
      </c>
      <c r="B52" s="60">
        <f t="shared" si="0"/>
        <v>1033</v>
      </c>
      <c r="C52" s="63">
        <f t="shared" si="1"/>
        <v>1358</v>
      </c>
      <c r="D52" s="57">
        <f t="shared" si="2"/>
        <v>0</v>
      </c>
      <c r="E52" s="57" t="str">
        <f t="shared" si="3"/>
        <v>6</v>
      </c>
      <c r="F52" s="57" t="str">
        <f t="shared" si="4"/>
        <v>02</v>
      </c>
    </row>
    <row r="53" spans="1:6" ht="12.75" customHeight="1" x14ac:dyDescent="0.2">
      <c r="A53" s="41" t="s">
        <v>1628</v>
      </c>
      <c r="B53" s="60">
        <f t="shared" si="0"/>
        <v>1033</v>
      </c>
      <c r="C53" s="63">
        <f t="shared" si="1"/>
        <v>1358</v>
      </c>
      <c r="D53" s="57">
        <f t="shared" si="2"/>
        <v>0</v>
      </c>
      <c r="E53" s="57" t="str">
        <f t="shared" si="3"/>
        <v>6</v>
      </c>
      <c r="F53" s="57" t="str">
        <f t="shared" si="4"/>
        <v>02</v>
      </c>
    </row>
    <row r="54" spans="1:6" ht="12.75" customHeight="1" x14ac:dyDescent="0.2">
      <c r="A54" s="41" t="s">
        <v>1598</v>
      </c>
      <c r="B54" s="60">
        <f t="shared" si="0"/>
        <v>1033</v>
      </c>
      <c r="C54" s="63">
        <f t="shared" si="1"/>
        <v>1358</v>
      </c>
      <c r="D54" s="57">
        <f t="shared" si="2"/>
        <v>0</v>
      </c>
      <c r="E54" s="57" t="str">
        <f t="shared" si="3"/>
        <v>6</v>
      </c>
      <c r="F54" s="57" t="str">
        <f t="shared" si="4"/>
        <v>03</v>
      </c>
    </row>
    <row r="55" spans="1:6" ht="12.75" customHeight="1" x14ac:dyDescent="0.2">
      <c r="A55" s="41" t="s">
        <v>1554</v>
      </c>
      <c r="B55" s="60">
        <f t="shared" si="0"/>
        <v>1033</v>
      </c>
      <c r="C55" s="63">
        <f t="shared" si="1"/>
        <v>1358</v>
      </c>
      <c r="D55" s="57">
        <f t="shared" si="2"/>
        <v>0</v>
      </c>
      <c r="E55" s="57" t="str">
        <f t="shared" si="3"/>
        <v>6</v>
      </c>
      <c r="F55" s="57" t="str">
        <f t="shared" si="4"/>
        <v>03</v>
      </c>
    </row>
    <row r="56" spans="1:6" ht="12.75" customHeight="1" x14ac:dyDescent="0.2">
      <c r="A56" s="41" t="s">
        <v>1599</v>
      </c>
      <c r="B56" s="60">
        <f t="shared" si="0"/>
        <v>1008</v>
      </c>
      <c r="C56" s="63">
        <f t="shared" si="1"/>
        <v>1325</v>
      </c>
      <c r="D56" s="57">
        <f t="shared" si="2"/>
        <v>0</v>
      </c>
      <c r="E56" s="57" t="str">
        <f t="shared" si="3"/>
        <v>6</v>
      </c>
      <c r="F56" s="57" t="str">
        <f t="shared" si="4"/>
        <v>05</v>
      </c>
    </row>
    <row r="57" spans="1:6" ht="12.75" customHeight="1" x14ac:dyDescent="0.2">
      <c r="A57" s="41" t="s">
        <v>1555</v>
      </c>
      <c r="B57" s="60">
        <f t="shared" si="0"/>
        <v>1008</v>
      </c>
      <c r="C57" s="63">
        <f t="shared" si="1"/>
        <v>1325</v>
      </c>
      <c r="D57" s="57">
        <f t="shared" si="2"/>
        <v>0</v>
      </c>
      <c r="E57" s="57" t="str">
        <f t="shared" si="3"/>
        <v>6</v>
      </c>
      <c r="F57" s="57" t="str">
        <f t="shared" si="4"/>
        <v>05</v>
      </c>
    </row>
    <row r="58" spans="1:6" ht="12.75" customHeight="1" x14ac:dyDescent="0.2">
      <c r="A58" s="41" t="s">
        <v>1600</v>
      </c>
      <c r="B58" s="60">
        <f t="shared" si="0"/>
        <v>1008</v>
      </c>
      <c r="C58" s="63">
        <f t="shared" si="1"/>
        <v>1325</v>
      </c>
      <c r="D58" s="57">
        <f t="shared" si="2"/>
        <v>0</v>
      </c>
      <c r="E58" s="57" t="str">
        <f t="shared" si="3"/>
        <v>6</v>
      </c>
      <c r="F58" s="57" t="str">
        <f t="shared" si="4"/>
        <v>26</v>
      </c>
    </row>
    <row r="59" spans="1:6" ht="12.75" customHeight="1" x14ac:dyDescent="0.2">
      <c r="A59" s="41" t="s">
        <v>1556</v>
      </c>
      <c r="B59" s="60">
        <f t="shared" si="0"/>
        <v>1008</v>
      </c>
      <c r="C59" s="63">
        <f t="shared" si="1"/>
        <v>1325</v>
      </c>
      <c r="D59" s="57">
        <f t="shared" si="2"/>
        <v>0</v>
      </c>
      <c r="E59" s="57" t="str">
        <f t="shared" si="3"/>
        <v>6</v>
      </c>
      <c r="F59" s="57" t="str">
        <f t="shared" si="4"/>
        <v>26</v>
      </c>
    </row>
    <row r="60" spans="1:6" ht="12.75" customHeight="1" x14ac:dyDescent="0.2">
      <c r="A60" s="41" t="s">
        <v>1601</v>
      </c>
      <c r="B60" s="60">
        <f t="shared" si="0"/>
        <v>1063</v>
      </c>
      <c r="C60" s="63">
        <f t="shared" si="1"/>
        <v>1398</v>
      </c>
      <c r="D60" s="57">
        <f t="shared" si="2"/>
        <v>0</v>
      </c>
      <c r="E60" s="57" t="str">
        <f t="shared" si="3"/>
        <v>8</v>
      </c>
      <c r="F60" s="57" t="str">
        <f t="shared" si="4"/>
        <v>02</v>
      </c>
    </row>
    <row r="61" spans="1:6" ht="12.75" customHeight="1" x14ac:dyDescent="0.2">
      <c r="A61" s="41" t="s">
        <v>1602</v>
      </c>
      <c r="B61" s="60">
        <f t="shared" si="0"/>
        <v>1063</v>
      </c>
      <c r="C61" s="63">
        <f t="shared" si="1"/>
        <v>1398</v>
      </c>
      <c r="D61" s="57">
        <f t="shared" si="2"/>
        <v>0</v>
      </c>
      <c r="E61" s="57" t="str">
        <f t="shared" si="3"/>
        <v>8</v>
      </c>
      <c r="F61" s="57" t="str">
        <f t="shared" si="4"/>
        <v>03</v>
      </c>
    </row>
    <row r="62" spans="1:6" ht="12.75" customHeight="1" x14ac:dyDescent="0.2">
      <c r="A62" s="41" t="s">
        <v>1557</v>
      </c>
      <c r="B62" s="60">
        <f t="shared" si="0"/>
        <v>1063</v>
      </c>
      <c r="C62" s="63">
        <f t="shared" si="1"/>
        <v>1398</v>
      </c>
      <c r="D62" s="57">
        <f t="shared" si="2"/>
        <v>0</v>
      </c>
      <c r="E62" s="57" t="str">
        <f t="shared" si="3"/>
        <v>8</v>
      </c>
      <c r="F62" s="57" t="str">
        <f t="shared" si="4"/>
        <v>03</v>
      </c>
    </row>
    <row r="63" spans="1:6" ht="12.75" customHeight="1" x14ac:dyDescent="0.2">
      <c r="A63" s="41" t="s">
        <v>1603</v>
      </c>
      <c r="B63" s="60">
        <f t="shared" si="0"/>
        <v>1038</v>
      </c>
      <c r="C63" s="63">
        <f t="shared" si="1"/>
        <v>1365</v>
      </c>
      <c r="D63" s="57">
        <f t="shared" si="2"/>
        <v>0</v>
      </c>
      <c r="E63" s="57" t="str">
        <f t="shared" si="3"/>
        <v>8</v>
      </c>
      <c r="F63" s="57" t="str">
        <f t="shared" si="4"/>
        <v>05</v>
      </c>
    </row>
    <row r="64" spans="1:6" ht="12.75" customHeight="1" x14ac:dyDescent="0.2">
      <c r="A64" s="41" t="s">
        <v>1558</v>
      </c>
      <c r="B64" s="60">
        <f t="shared" si="0"/>
        <v>1038</v>
      </c>
      <c r="C64" s="63">
        <f t="shared" si="1"/>
        <v>1365</v>
      </c>
      <c r="D64" s="57">
        <f t="shared" si="2"/>
        <v>0</v>
      </c>
      <c r="E64" s="57" t="str">
        <f t="shared" si="3"/>
        <v>8</v>
      </c>
      <c r="F64" s="57" t="str">
        <f t="shared" si="4"/>
        <v>05</v>
      </c>
    </row>
    <row r="65" spans="1:6" ht="12.75" customHeight="1" x14ac:dyDescent="0.2">
      <c r="A65" s="41" t="s">
        <v>1604</v>
      </c>
      <c r="B65" s="60">
        <f t="shared" si="0"/>
        <v>1038</v>
      </c>
      <c r="C65" s="63">
        <f t="shared" si="1"/>
        <v>1365</v>
      </c>
      <c r="D65" s="57">
        <f t="shared" si="2"/>
        <v>0</v>
      </c>
      <c r="E65" s="57" t="str">
        <f t="shared" si="3"/>
        <v>8</v>
      </c>
      <c r="F65" s="57" t="str">
        <f t="shared" si="4"/>
        <v>26</v>
      </c>
    </row>
    <row r="66" spans="1:6" ht="12.75" customHeight="1" x14ac:dyDescent="0.2">
      <c r="A66" s="41" t="s">
        <v>1559</v>
      </c>
      <c r="B66" s="60">
        <f t="shared" si="0"/>
        <v>1038</v>
      </c>
      <c r="C66" s="63">
        <f t="shared" si="1"/>
        <v>1365</v>
      </c>
      <c r="D66" s="57">
        <f t="shared" si="2"/>
        <v>0</v>
      </c>
      <c r="E66" s="57" t="str">
        <f t="shared" si="3"/>
        <v>8</v>
      </c>
      <c r="F66" s="57" t="str">
        <f t="shared" si="4"/>
        <v>26</v>
      </c>
    </row>
    <row r="67" spans="1:6" ht="12.75" customHeight="1" x14ac:dyDescent="0.2">
      <c r="A67" s="41" t="s">
        <v>1605</v>
      </c>
      <c r="B67" s="60">
        <f t="shared" si="0"/>
        <v>1063</v>
      </c>
      <c r="C67" s="63">
        <f t="shared" si="1"/>
        <v>1398</v>
      </c>
      <c r="D67" s="57">
        <f t="shared" si="2"/>
        <v>0</v>
      </c>
      <c r="E67" s="57" t="str">
        <f t="shared" si="3"/>
        <v>8</v>
      </c>
      <c r="F67" s="57" t="str">
        <f t="shared" si="4"/>
        <v>02</v>
      </c>
    </row>
    <row r="68" spans="1:6" ht="12.75" customHeight="1" x14ac:dyDescent="0.2">
      <c r="A68" s="41" t="s">
        <v>1633</v>
      </c>
      <c r="B68" s="60">
        <f t="shared" si="0"/>
        <v>1063</v>
      </c>
      <c r="C68" s="63">
        <f t="shared" si="1"/>
        <v>1398</v>
      </c>
      <c r="D68" s="57">
        <f t="shared" si="2"/>
        <v>0</v>
      </c>
      <c r="E68" s="57" t="str">
        <f t="shared" si="3"/>
        <v>8</v>
      </c>
      <c r="F68" s="57" t="str">
        <f t="shared" si="4"/>
        <v>02</v>
      </c>
    </row>
    <row r="69" spans="1:6" ht="12.75" customHeight="1" x14ac:dyDescent="0.2">
      <c r="A69" s="41" t="s">
        <v>1606</v>
      </c>
      <c r="B69" s="60">
        <f t="shared" si="0"/>
        <v>1063</v>
      </c>
      <c r="C69" s="63">
        <f t="shared" si="1"/>
        <v>1398</v>
      </c>
      <c r="D69" s="57">
        <f t="shared" si="2"/>
        <v>0</v>
      </c>
      <c r="E69" s="57" t="str">
        <f t="shared" si="3"/>
        <v>8</v>
      </c>
      <c r="F69" s="57" t="str">
        <f t="shared" si="4"/>
        <v>03</v>
      </c>
    </row>
    <row r="70" spans="1:6" ht="12.75" customHeight="1" x14ac:dyDescent="0.2">
      <c r="A70" s="41" t="s">
        <v>1560</v>
      </c>
      <c r="B70" s="60">
        <f t="shared" si="0"/>
        <v>1063</v>
      </c>
      <c r="C70" s="63">
        <f t="shared" si="1"/>
        <v>1398</v>
      </c>
      <c r="D70" s="57">
        <f t="shared" si="2"/>
        <v>0</v>
      </c>
      <c r="E70" s="57" t="str">
        <f t="shared" si="3"/>
        <v>8</v>
      </c>
      <c r="F70" s="57" t="str">
        <f t="shared" si="4"/>
        <v>03</v>
      </c>
    </row>
    <row r="71" spans="1:6" ht="12.75" customHeight="1" x14ac:dyDescent="0.2">
      <c r="A71" s="41" t="s">
        <v>1607</v>
      </c>
      <c r="B71" s="60">
        <f t="shared" si="0"/>
        <v>1038</v>
      </c>
      <c r="C71" s="63">
        <f t="shared" si="1"/>
        <v>1365</v>
      </c>
      <c r="D71" s="57">
        <f t="shared" si="2"/>
        <v>0</v>
      </c>
      <c r="E71" s="57" t="str">
        <f t="shared" si="3"/>
        <v>8</v>
      </c>
      <c r="F71" s="57" t="str">
        <f t="shared" si="4"/>
        <v>05</v>
      </c>
    </row>
    <row r="72" spans="1:6" ht="12.75" customHeight="1" x14ac:dyDescent="0.2">
      <c r="A72" s="41" t="s">
        <v>1561</v>
      </c>
      <c r="B72" s="60">
        <f t="shared" si="0"/>
        <v>1038</v>
      </c>
      <c r="C72" s="63">
        <f t="shared" si="1"/>
        <v>1365</v>
      </c>
      <c r="D72" s="57">
        <f t="shared" si="2"/>
        <v>0</v>
      </c>
      <c r="E72" s="57" t="str">
        <f t="shared" si="3"/>
        <v>8</v>
      </c>
      <c r="F72" s="57" t="str">
        <f t="shared" si="4"/>
        <v>05</v>
      </c>
    </row>
    <row r="73" spans="1:6" ht="12.75" customHeight="1" x14ac:dyDescent="0.2">
      <c r="A73" s="41" t="s">
        <v>1608</v>
      </c>
      <c r="B73" s="60">
        <f t="shared" si="0"/>
        <v>1038</v>
      </c>
      <c r="C73" s="63">
        <f t="shared" si="1"/>
        <v>1365</v>
      </c>
      <c r="D73" s="57">
        <f t="shared" si="2"/>
        <v>0</v>
      </c>
      <c r="E73" s="57" t="str">
        <f t="shared" si="3"/>
        <v>8</v>
      </c>
      <c r="F73" s="57" t="str">
        <f t="shared" si="4"/>
        <v>26</v>
      </c>
    </row>
    <row r="74" spans="1:6" ht="12.75" customHeight="1" x14ac:dyDescent="0.2">
      <c r="A74" s="41" t="s">
        <v>1562</v>
      </c>
      <c r="B74" s="60">
        <f t="shared" ref="B74:B137" si="6">$B$3+VLOOKUP(E74,$I$16:$J$20,2,FALSE)+VLOOKUP(F74,$I$10:$J$15,2,FALSE)</f>
        <v>1038</v>
      </c>
      <c r="C74" s="63">
        <f t="shared" ref="C74:C137" si="7">$B$4+VLOOKUP(E74,$I$16:$K$20,3,FALSE)+VLOOKUP(F74,$I$10:$K$15,3,FALSE)</f>
        <v>1365</v>
      </c>
      <c r="D74" s="57">
        <f t="shared" ref="D74:D137" si="8">IF(MID(A74,2,1)="R",1,0)</f>
        <v>0</v>
      </c>
      <c r="E74" s="57" t="str">
        <f t="shared" ref="E74:E137" si="9">TRIM(MID(A74,5+D74,1))</f>
        <v>8</v>
      </c>
      <c r="F74" s="57" t="str">
        <f t="shared" ref="F74:F137" si="10">TRIM(MID(A74,7+D74,2))</f>
        <v>26</v>
      </c>
    </row>
    <row r="75" spans="1:6" ht="12.75" customHeight="1" x14ac:dyDescent="0.2">
      <c r="A75" s="41" t="s">
        <v>1609</v>
      </c>
      <c r="B75" s="60">
        <f t="shared" si="6"/>
        <v>1063</v>
      </c>
      <c r="C75" s="63">
        <f t="shared" si="7"/>
        <v>1398</v>
      </c>
      <c r="D75" s="57">
        <f t="shared" si="8"/>
        <v>0</v>
      </c>
      <c r="E75" s="57" t="str">
        <f t="shared" si="9"/>
        <v>8</v>
      </c>
      <c r="F75" s="57" t="str">
        <f t="shared" si="10"/>
        <v>02</v>
      </c>
    </row>
    <row r="76" spans="1:6" ht="12.75" customHeight="1" x14ac:dyDescent="0.2">
      <c r="A76" s="41" t="s">
        <v>1630</v>
      </c>
      <c r="B76" s="60">
        <f t="shared" si="6"/>
        <v>1063</v>
      </c>
      <c r="C76" s="63">
        <f t="shared" si="7"/>
        <v>1398</v>
      </c>
      <c r="D76" s="57">
        <f t="shared" si="8"/>
        <v>0</v>
      </c>
      <c r="E76" s="57" t="str">
        <f t="shared" si="9"/>
        <v>8</v>
      </c>
      <c r="F76" s="57" t="str">
        <f t="shared" si="10"/>
        <v>02</v>
      </c>
    </row>
    <row r="77" spans="1:6" ht="12.75" customHeight="1" x14ac:dyDescent="0.2">
      <c r="A77" s="41" t="s">
        <v>1610</v>
      </c>
      <c r="B77" s="60">
        <f t="shared" si="6"/>
        <v>1063</v>
      </c>
      <c r="C77" s="63">
        <f t="shared" si="7"/>
        <v>1398</v>
      </c>
      <c r="D77" s="57">
        <f t="shared" si="8"/>
        <v>0</v>
      </c>
      <c r="E77" s="57" t="str">
        <f t="shared" si="9"/>
        <v>8</v>
      </c>
      <c r="F77" s="57" t="str">
        <f t="shared" si="10"/>
        <v>03</v>
      </c>
    </row>
    <row r="78" spans="1:6" ht="12.75" customHeight="1" x14ac:dyDescent="0.2">
      <c r="A78" s="41" t="s">
        <v>1563</v>
      </c>
      <c r="B78" s="60">
        <f t="shared" si="6"/>
        <v>1063</v>
      </c>
      <c r="C78" s="63">
        <f t="shared" si="7"/>
        <v>1398</v>
      </c>
      <c r="D78" s="57">
        <f t="shared" si="8"/>
        <v>0</v>
      </c>
      <c r="E78" s="57" t="str">
        <f t="shared" si="9"/>
        <v>8</v>
      </c>
      <c r="F78" s="57" t="str">
        <f t="shared" si="10"/>
        <v>03</v>
      </c>
    </row>
    <row r="79" spans="1:6" ht="12.75" customHeight="1" x14ac:dyDescent="0.2">
      <c r="A79" s="41" t="s">
        <v>1611</v>
      </c>
      <c r="B79" s="60">
        <f t="shared" si="6"/>
        <v>1038</v>
      </c>
      <c r="C79" s="63">
        <f t="shared" si="7"/>
        <v>1365</v>
      </c>
      <c r="D79" s="57">
        <f t="shared" si="8"/>
        <v>0</v>
      </c>
      <c r="E79" s="57" t="str">
        <f t="shared" si="9"/>
        <v>8</v>
      </c>
      <c r="F79" s="57" t="str">
        <f t="shared" si="10"/>
        <v>05</v>
      </c>
    </row>
    <row r="80" spans="1:6" ht="12.75" customHeight="1" x14ac:dyDescent="0.2">
      <c r="A80" s="41" t="s">
        <v>1564</v>
      </c>
      <c r="B80" s="60">
        <f t="shared" si="6"/>
        <v>1038</v>
      </c>
      <c r="C80" s="63">
        <f t="shared" si="7"/>
        <v>1365</v>
      </c>
      <c r="D80" s="57">
        <f t="shared" si="8"/>
        <v>0</v>
      </c>
      <c r="E80" s="57" t="str">
        <f t="shared" si="9"/>
        <v>8</v>
      </c>
      <c r="F80" s="57" t="str">
        <f t="shared" si="10"/>
        <v>05</v>
      </c>
    </row>
    <row r="81" spans="1:6" ht="12.75" customHeight="1" x14ac:dyDescent="0.2">
      <c r="A81" s="41" t="s">
        <v>1612</v>
      </c>
      <c r="B81" s="60">
        <f t="shared" si="6"/>
        <v>1038</v>
      </c>
      <c r="C81" s="63">
        <f t="shared" si="7"/>
        <v>1365</v>
      </c>
      <c r="D81" s="57">
        <f t="shared" si="8"/>
        <v>0</v>
      </c>
      <c r="E81" s="57" t="str">
        <f t="shared" si="9"/>
        <v>8</v>
      </c>
      <c r="F81" s="57" t="str">
        <f t="shared" si="10"/>
        <v>26</v>
      </c>
    </row>
    <row r="82" spans="1:6" ht="12.75" customHeight="1" x14ac:dyDescent="0.2">
      <c r="A82" s="41" t="s">
        <v>1565</v>
      </c>
      <c r="B82" s="60">
        <f t="shared" si="6"/>
        <v>1038</v>
      </c>
      <c r="C82" s="63">
        <f t="shared" si="7"/>
        <v>1365</v>
      </c>
      <c r="D82" s="57">
        <f t="shared" si="8"/>
        <v>0</v>
      </c>
      <c r="E82" s="57" t="str">
        <f t="shared" si="9"/>
        <v>8</v>
      </c>
      <c r="F82" s="57" t="str">
        <f t="shared" si="10"/>
        <v>26</v>
      </c>
    </row>
    <row r="83" spans="1:6" ht="12.75" customHeight="1" x14ac:dyDescent="0.2">
      <c r="A83" s="41" t="s">
        <v>1613</v>
      </c>
      <c r="B83" s="60">
        <f t="shared" si="6"/>
        <v>1063</v>
      </c>
      <c r="C83" s="63">
        <f t="shared" si="7"/>
        <v>1398</v>
      </c>
      <c r="D83" s="57">
        <f t="shared" si="8"/>
        <v>0</v>
      </c>
      <c r="E83" s="57" t="str">
        <f t="shared" si="9"/>
        <v>8</v>
      </c>
      <c r="F83" s="57" t="str">
        <f t="shared" si="10"/>
        <v>02</v>
      </c>
    </row>
    <row r="84" spans="1:6" ht="12.75" customHeight="1" x14ac:dyDescent="0.2">
      <c r="A84" s="41" t="s">
        <v>1634</v>
      </c>
      <c r="B84" s="60">
        <f t="shared" si="6"/>
        <v>1063</v>
      </c>
      <c r="C84" s="63">
        <f t="shared" si="7"/>
        <v>1398</v>
      </c>
      <c r="D84" s="57">
        <f t="shared" si="8"/>
        <v>0</v>
      </c>
      <c r="E84" s="57" t="str">
        <f t="shared" si="9"/>
        <v>8</v>
      </c>
      <c r="F84" s="57" t="str">
        <f t="shared" si="10"/>
        <v>02</v>
      </c>
    </row>
    <row r="85" spans="1:6" ht="12.75" customHeight="1" x14ac:dyDescent="0.2">
      <c r="A85" s="41" t="s">
        <v>1614</v>
      </c>
      <c r="B85" s="60">
        <f t="shared" si="6"/>
        <v>1063</v>
      </c>
      <c r="C85" s="63">
        <f t="shared" si="7"/>
        <v>1398</v>
      </c>
      <c r="D85" s="57">
        <f t="shared" si="8"/>
        <v>0</v>
      </c>
      <c r="E85" s="57" t="str">
        <f t="shared" si="9"/>
        <v>8</v>
      </c>
      <c r="F85" s="57" t="str">
        <f t="shared" si="10"/>
        <v>03</v>
      </c>
    </row>
    <row r="86" spans="1:6" ht="12.75" customHeight="1" x14ac:dyDescent="0.2">
      <c r="A86" s="41" t="s">
        <v>1566</v>
      </c>
      <c r="B86" s="60">
        <f t="shared" si="6"/>
        <v>1063</v>
      </c>
      <c r="C86" s="63">
        <f t="shared" si="7"/>
        <v>1398</v>
      </c>
      <c r="D86" s="57">
        <f t="shared" si="8"/>
        <v>0</v>
      </c>
      <c r="E86" s="57" t="str">
        <f t="shared" si="9"/>
        <v>8</v>
      </c>
      <c r="F86" s="57" t="str">
        <f t="shared" si="10"/>
        <v>03</v>
      </c>
    </row>
    <row r="87" spans="1:6" ht="12.75" customHeight="1" x14ac:dyDescent="0.2">
      <c r="A87" s="41" t="s">
        <v>1615</v>
      </c>
      <c r="B87" s="60">
        <f t="shared" si="6"/>
        <v>1038</v>
      </c>
      <c r="C87" s="63">
        <f t="shared" si="7"/>
        <v>1365</v>
      </c>
      <c r="D87" s="57">
        <f t="shared" si="8"/>
        <v>0</v>
      </c>
      <c r="E87" s="57" t="str">
        <f t="shared" si="9"/>
        <v>8</v>
      </c>
      <c r="F87" s="57" t="str">
        <f t="shared" si="10"/>
        <v>05</v>
      </c>
    </row>
    <row r="88" spans="1:6" ht="12.75" customHeight="1" x14ac:dyDescent="0.2">
      <c r="A88" s="41" t="s">
        <v>1567</v>
      </c>
      <c r="B88" s="60">
        <f t="shared" si="6"/>
        <v>1038</v>
      </c>
      <c r="C88" s="63">
        <f t="shared" si="7"/>
        <v>1365</v>
      </c>
      <c r="D88" s="57">
        <f t="shared" si="8"/>
        <v>0</v>
      </c>
      <c r="E88" s="57" t="str">
        <f t="shared" si="9"/>
        <v>8</v>
      </c>
      <c r="F88" s="57" t="str">
        <f t="shared" si="10"/>
        <v>05</v>
      </c>
    </row>
    <row r="89" spans="1:6" ht="12.75" customHeight="1" x14ac:dyDescent="0.2">
      <c r="A89" s="41" t="s">
        <v>1616</v>
      </c>
      <c r="B89" s="60">
        <f t="shared" si="6"/>
        <v>1038</v>
      </c>
      <c r="C89" s="63">
        <f t="shared" si="7"/>
        <v>1365</v>
      </c>
      <c r="D89" s="57">
        <f t="shared" si="8"/>
        <v>0</v>
      </c>
      <c r="E89" s="57" t="str">
        <f t="shared" si="9"/>
        <v>8</v>
      </c>
      <c r="F89" s="57" t="str">
        <f t="shared" si="10"/>
        <v>26</v>
      </c>
    </row>
    <row r="90" spans="1:6" ht="12.75" customHeight="1" x14ac:dyDescent="0.2">
      <c r="A90" s="41" t="s">
        <v>1568</v>
      </c>
      <c r="B90" s="60">
        <f t="shared" si="6"/>
        <v>1038</v>
      </c>
      <c r="C90" s="63">
        <f t="shared" si="7"/>
        <v>1365</v>
      </c>
      <c r="D90" s="57">
        <f t="shared" si="8"/>
        <v>0</v>
      </c>
      <c r="E90" s="57" t="str">
        <f t="shared" si="9"/>
        <v>8</v>
      </c>
      <c r="F90" s="57" t="str">
        <f t="shared" si="10"/>
        <v>26</v>
      </c>
    </row>
    <row r="91" spans="1:6" ht="12.75" customHeight="1" x14ac:dyDescent="0.2">
      <c r="A91" s="41" t="s">
        <v>1617</v>
      </c>
      <c r="B91" s="60">
        <f t="shared" si="6"/>
        <v>1063</v>
      </c>
      <c r="C91" s="63">
        <f t="shared" si="7"/>
        <v>1398</v>
      </c>
      <c r="D91" s="57">
        <f t="shared" si="8"/>
        <v>0</v>
      </c>
      <c r="E91" s="57" t="str">
        <f t="shared" si="9"/>
        <v>8</v>
      </c>
      <c r="F91" s="57" t="str">
        <f t="shared" si="10"/>
        <v>02</v>
      </c>
    </row>
    <row r="92" spans="1:6" ht="12.75" customHeight="1" x14ac:dyDescent="0.2">
      <c r="A92" s="41" t="s">
        <v>1635</v>
      </c>
      <c r="B92" s="60">
        <f t="shared" si="6"/>
        <v>1063</v>
      </c>
      <c r="C92" s="63">
        <f t="shared" si="7"/>
        <v>1398</v>
      </c>
      <c r="D92" s="57">
        <f t="shared" si="8"/>
        <v>0</v>
      </c>
      <c r="E92" s="57" t="str">
        <f t="shared" si="9"/>
        <v>8</v>
      </c>
      <c r="F92" s="57" t="str">
        <f t="shared" si="10"/>
        <v>02</v>
      </c>
    </row>
    <row r="93" spans="1:6" ht="12.75" customHeight="1" x14ac:dyDescent="0.2">
      <c r="A93" s="41" t="s">
        <v>1618</v>
      </c>
      <c r="B93" s="60">
        <f t="shared" si="6"/>
        <v>1063</v>
      </c>
      <c r="C93" s="63">
        <f t="shared" si="7"/>
        <v>1398</v>
      </c>
      <c r="D93" s="57">
        <f t="shared" si="8"/>
        <v>0</v>
      </c>
      <c r="E93" s="57" t="str">
        <f t="shared" si="9"/>
        <v>8</v>
      </c>
      <c r="F93" s="57" t="str">
        <f t="shared" si="10"/>
        <v>03</v>
      </c>
    </row>
    <row r="94" spans="1:6" ht="12.75" customHeight="1" x14ac:dyDescent="0.2">
      <c r="A94" s="41" t="s">
        <v>1569</v>
      </c>
      <c r="B94" s="60">
        <f t="shared" si="6"/>
        <v>1063</v>
      </c>
      <c r="C94" s="63">
        <f t="shared" si="7"/>
        <v>1398</v>
      </c>
      <c r="D94" s="57">
        <f t="shared" si="8"/>
        <v>0</v>
      </c>
      <c r="E94" s="57" t="str">
        <f t="shared" si="9"/>
        <v>8</v>
      </c>
      <c r="F94" s="57" t="str">
        <f t="shared" si="10"/>
        <v>03</v>
      </c>
    </row>
    <row r="95" spans="1:6" ht="12.75" customHeight="1" x14ac:dyDescent="0.2">
      <c r="A95" s="41" t="s">
        <v>1619</v>
      </c>
      <c r="B95" s="60">
        <f t="shared" si="6"/>
        <v>1038</v>
      </c>
      <c r="C95" s="63">
        <f t="shared" si="7"/>
        <v>1365</v>
      </c>
      <c r="D95" s="57">
        <f t="shared" si="8"/>
        <v>0</v>
      </c>
      <c r="E95" s="57" t="str">
        <f t="shared" si="9"/>
        <v>8</v>
      </c>
      <c r="F95" s="57" t="str">
        <f t="shared" si="10"/>
        <v>05</v>
      </c>
    </row>
    <row r="96" spans="1:6" ht="12.75" customHeight="1" x14ac:dyDescent="0.2">
      <c r="A96" s="41" t="s">
        <v>1570</v>
      </c>
      <c r="B96" s="60">
        <f t="shared" si="6"/>
        <v>1038</v>
      </c>
      <c r="C96" s="63">
        <f t="shared" si="7"/>
        <v>1365</v>
      </c>
      <c r="D96" s="57">
        <f t="shared" si="8"/>
        <v>0</v>
      </c>
      <c r="E96" s="57" t="str">
        <f t="shared" si="9"/>
        <v>8</v>
      </c>
      <c r="F96" s="57" t="str">
        <f t="shared" si="10"/>
        <v>05</v>
      </c>
    </row>
    <row r="97" spans="1:6" ht="12.75" customHeight="1" x14ac:dyDescent="0.2">
      <c r="A97" s="41" t="s">
        <v>1620</v>
      </c>
      <c r="B97" s="60">
        <f t="shared" si="6"/>
        <v>1038</v>
      </c>
      <c r="C97" s="63">
        <f t="shared" si="7"/>
        <v>1365</v>
      </c>
      <c r="D97" s="57">
        <f t="shared" si="8"/>
        <v>0</v>
      </c>
      <c r="E97" s="57" t="str">
        <f t="shared" si="9"/>
        <v>8</v>
      </c>
      <c r="F97" s="57" t="str">
        <f t="shared" si="10"/>
        <v>26</v>
      </c>
    </row>
    <row r="98" spans="1:6" ht="12.75" customHeight="1" x14ac:dyDescent="0.2">
      <c r="A98" s="41" t="s">
        <v>1571</v>
      </c>
      <c r="B98" s="60">
        <f t="shared" si="6"/>
        <v>1038</v>
      </c>
      <c r="C98" s="63">
        <f t="shared" si="7"/>
        <v>1365</v>
      </c>
      <c r="D98" s="57">
        <f t="shared" si="8"/>
        <v>0</v>
      </c>
      <c r="E98" s="57" t="str">
        <f t="shared" si="9"/>
        <v>8</v>
      </c>
      <c r="F98" s="57" t="str">
        <f t="shared" si="10"/>
        <v>26</v>
      </c>
    </row>
    <row r="99" spans="1:6" ht="12.75" customHeight="1" x14ac:dyDescent="0.2">
      <c r="A99" s="41" t="s">
        <v>1621</v>
      </c>
      <c r="B99" s="60">
        <f t="shared" si="6"/>
        <v>1063</v>
      </c>
      <c r="C99" s="63">
        <f t="shared" si="7"/>
        <v>1398</v>
      </c>
      <c r="D99" s="57">
        <f t="shared" si="8"/>
        <v>0</v>
      </c>
      <c r="E99" s="57" t="str">
        <f t="shared" si="9"/>
        <v>8</v>
      </c>
      <c r="F99" s="57" t="str">
        <f t="shared" si="10"/>
        <v>02</v>
      </c>
    </row>
    <row r="100" spans="1:6" ht="12.75" customHeight="1" x14ac:dyDescent="0.2">
      <c r="A100" s="41" t="s">
        <v>1626</v>
      </c>
      <c r="B100" s="60">
        <f t="shared" si="6"/>
        <v>1063</v>
      </c>
      <c r="C100" s="63">
        <f t="shared" si="7"/>
        <v>1398</v>
      </c>
      <c r="D100" s="57">
        <f t="shared" si="8"/>
        <v>0</v>
      </c>
      <c r="E100" s="57" t="str">
        <f t="shared" si="9"/>
        <v>8</v>
      </c>
      <c r="F100" s="57" t="str">
        <f t="shared" si="10"/>
        <v>02</v>
      </c>
    </row>
    <row r="101" spans="1:6" ht="12.75" customHeight="1" x14ac:dyDescent="0.2">
      <c r="A101" s="41" t="s">
        <v>1622</v>
      </c>
      <c r="B101" s="60">
        <f t="shared" si="6"/>
        <v>1063</v>
      </c>
      <c r="C101" s="63">
        <f t="shared" si="7"/>
        <v>1398</v>
      </c>
      <c r="D101" s="57">
        <f t="shared" si="8"/>
        <v>0</v>
      </c>
      <c r="E101" s="57" t="str">
        <f t="shared" si="9"/>
        <v>8</v>
      </c>
      <c r="F101" s="57" t="str">
        <f t="shared" si="10"/>
        <v>03</v>
      </c>
    </row>
    <row r="102" spans="1:6" ht="12.75" customHeight="1" x14ac:dyDescent="0.2">
      <c r="A102" s="41" t="s">
        <v>1572</v>
      </c>
      <c r="B102" s="60">
        <f t="shared" si="6"/>
        <v>1063</v>
      </c>
      <c r="C102" s="63">
        <f t="shared" si="7"/>
        <v>1398</v>
      </c>
      <c r="D102" s="57">
        <f t="shared" si="8"/>
        <v>0</v>
      </c>
      <c r="E102" s="57" t="str">
        <f t="shared" si="9"/>
        <v>8</v>
      </c>
      <c r="F102" s="57" t="str">
        <f t="shared" si="10"/>
        <v>03</v>
      </c>
    </row>
    <row r="103" spans="1:6" ht="12.75" customHeight="1" x14ac:dyDescent="0.2">
      <c r="A103" s="41" t="s">
        <v>1623</v>
      </c>
      <c r="B103" s="60">
        <f t="shared" si="6"/>
        <v>1038</v>
      </c>
      <c r="C103" s="63">
        <f t="shared" si="7"/>
        <v>1365</v>
      </c>
      <c r="D103" s="57">
        <f t="shared" si="8"/>
        <v>0</v>
      </c>
      <c r="E103" s="57" t="str">
        <f t="shared" si="9"/>
        <v>8</v>
      </c>
      <c r="F103" s="57" t="str">
        <f t="shared" si="10"/>
        <v>05</v>
      </c>
    </row>
    <row r="104" spans="1:6" ht="12.75" customHeight="1" x14ac:dyDescent="0.2">
      <c r="A104" s="41" t="s">
        <v>1573</v>
      </c>
      <c r="B104" s="60">
        <f t="shared" si="6"/>
        <v>1038</v>
      </c>
      <c r="C104" s="63">
        <f t="shared" si="7"/>
        <v>1365</v>
      </c>
      <c r="D104" s="57">
        <f t="shared" si="8"/>
        <v>0</v>
      </c>
      <c r="E104" s="57" t="str">
        <f t="shared" si="9"/>
        <v>8</v>
      </c>
      <c r="F104" s="57" t="str">
        <f t="shared" si="10"/>
        <v>05</v>
      </c>
    </row>
    <row r="105" spans="1:6" ht="12.75" customHeight="1" x14ac:dyDescent="0.2">
      <c r="A105" s="41" t="s">
        <v>1624</v>
      </c>
      <c r="B105" s="60">
        <f t="shared" si="6"/>
        <v>1038</v>
      </c>
      <c r="C105" s="63">
        <f t="shared" si="7"/>
        <v>1365</v>
      </c>
      <c r="D105" s="57">
        <f t="shared" si="8"/>
        <v>0</v>
      </c>
      <c r="E105" s="57" t="str">
        <f t="shared" si="9"/>
        <v>8</v>
      </c>
      <c r="F105" s="57" t="str">
        <f t="shared" si="10"/>
        <v>26</v>
      </c>
    </row>
    <row r="106" spans="1:6" ht="12.75" customHeight="1" x14ac:dyDescent="0.2">
      <c r="A106" s="41" t="s">
        <v>1574</v>
      </c>
      <c r="B106" s="60">
        <f t="shared" si="6"/>
        <v>1038</v>
      </c>
      <c r="C106" s="63">
        <f t="shared" si="7"/>
        <v>1365</v>
      </c>
      <c r="D106" s="57">
        <f t="shared" si="8"/>
        <v>0</v>
      </c>
      <c r="E106" s="57" t="str">
        <f t="shared" si="9"/>
        <v>8</v>
      </c>
      <c r="F106" s="57" t="str">
        <f t="shared" si="10"/>
        <v>26</v>
      </c>
    </row>
    <row r="107" spans="1:6" ht="12.75" customHeight="1" x14ac:dyDescent="0.2">
      <c r="A107" s="41" t="s">
        <v>1763</v>
      </c>
      <c r="B107" s="60">
        <f t="shared" si="6"/>
        <v>1033</v>
      </c>
      <c r="C107" s="63">
        <f t="shared" si="7"/>
        <v>1358</v>
      </c>
      <c r="D107" s="57">
        <f t="shared" si="8"/>
        <v>1</v>
      </c>
      <c r="E107" s="57" t="str">
        <f t="shared" si="9"/>
        <v>6</v>
      </c>
      <c r="F107" s="57" t="str">
        <f t="shared" si="10"/>
        <v>02</v>
      </c>
    </row>
    <row r="108" spans="1:6" ht="12.75" customHeight="1" x14ac:dyDescent="0.2">
      <c r="A108" s="41" t="s">
        <v>1729</v>
      </c>
      <c r="B108" s="60">
        <f t="shared" si="6"/>
        <v>1033</v>
      </c>
      <c r="C108" s="63">
        <f t="shared" si="7"/>
        <v>1358</v>
      </c>
      <c r="D108" s="57">
        <f t="shared" si="8"/>
        <v>1</v>
      </c>
      <c r="E108" s="57" t="str">
        <f t="shared" si="9"/>
        <v>6</v>
      </c>
      <c r="F108" s="57" t="str">
        <f t="shared" si="10"/>
        <v>03</v>
      </c>
    </row>
    <row r="109" spans="1:6" ht="12.75" customHeight="1" x14ac:dyDescent="0.2">
      <c r="A109" s="41" t="s">
        <v>1730</v>
      </c>
      <c r="B109" s="60">
        <f t="shared" si="6"/>
        <v>1008</v>
      </c>
      <c r="C109" s="63">
        <f t="shared" si="7"/>
        <v>1325</v>
      </c>
      <c r="D109" s="57">
        <f t="shared" si="8"/>
        <v>1</v>
      </c>
      <c r="E109" s="57" t="str">
        <f t="shared" si="9"/>
        <v>6</v>
      </c>
      <c r="F109" s="57" t="str">
        <f t="shared" si="10"/>
        <v>05</v>
      </c>
    </row>
    <row r="110" spans="1:6" ht="12.75" customHeight="1" x14ac:dyDescent="0.2">
      <c r="A110" s="41" t="s">
        <v>1731</v>
      </c>
      <c r="B110" s="60">
        <f t="shared" si="6"/>
        <v>1008</v>
      </c>
      <c r="C110" s="63">
        <f t="shared" si="7"/>
        <v>1325</v>
      </c>
      <c r="D110" s="57">
        <f t="shared" si="8"/>
        <v>1</v>
      </c>
      <c r="E110" s="57" t="str">
        <f t="shared" si="9"/>
        <v>6</v>
      </c>
      <c r="F110" s="57" t="str">
        <f t="shared" si="10"/>
        <v>26</v>
      </c>
    </row>
    <row r="111" spans="1:6" ht="12.75" customHeight="1" x14ac:dyDescent="0.2">
      <c r="A111" s="41" t="s">
        <v>1767</v>
      </c>
      <c r="B111" s="60">
        <f t="shared" si="6"/>
        <v>1033</v>
      </c>
      <c r="C111" s="63">
        <f t="shared" si="7"/>
        <v>1358</v>
      </c>
      <c r="D111" s="57">
        <f t="shared" si="8"/>
        <v>1</v>
      </c>
      <c r="E111" s="57" t="str">
        <f t="shared" si="9"/>
        <v>6</v>
      </c>
      <c r="F111" s="57" t="str">
        <f t="shared" si="10"/>
        <v>02</v>
      </c>
    </row>
    <row r="112" spans="1:6" ht="12.75" customHeight="1" x14ac:dyDescent="0.2">
      <c r="A112" s="41" t="s">
        <v>1732</v>
      </c>
      <c r="B112" s="60">
        <f t="shared" si="6"/>
        <v>1033</v>
      </c>
      <c r="C112" s="63">
        <f t="shared" si="7"/>
        <v>1358</v>
      </c>
      <c r="D112" s="57">
        <f t="shared" si="8"/>
        <v>1</v>
      </c>
      <c r="E112" s="57" t="str">
        <f t="shared" si="9"/>
        <v>6</v>
      </c>
      <c r="F112" s="57" t="str">
        <f t="shared" si="10"/>
        <v>03</v>
      </c>
    </row>
    <row r="113" spans="1:6" ht="12.75" customHeight="1" x14ac:dyDescent="0.2">
      <c r="A113" s="41" t="s">
        <v>1733</v>
      </c>
      <c r="B113" s="60">
        <f t="shared" si="6"/>
        <v>1008</v>
      </c>
      <c r="C113" s="63">
        <f t="shared" si="7"/>
        <v>1325</v>
      </c>
      <c r="D113" s="57">
        <f t="shared" si="8"/>
        <v>1</v>
      </c>
      <c r="E113" s="57" t="str">
        <f t="shared" si="9"/>
        <v>6</v>
      </c>
      <c r="F113" s="57" t="str">
        <f t="shared" si="10"/>
        <v>05</v>
      </c>
    </row>
    <row r="114" spans="1:6" ht="12.75" customHeight="1" x14ac:dyDescent="0.2">
      <c r="A114" s="41" t="s">
        <v>1734</v>
      </c>
      <c r="B114" s="60">
        <f t="shared" si="6"/>
        <v>1008</v>
      </c>
      <c r="C114" s="63">
        <f t="shared" si="7"/>
        <v>1325</v>
      </c>
      <c r="D114" s="57">
        <f t="shared" si="8"/>
        <v>1</v>
      </c>
      <c r="E114" s="57" t="str">
        <f t="shared" si="9"/>
        <v>6</v>
      </c>
      <c r="F114" s="57" t="str">
        <f t="shared" si="10"/>
        <v>26</v>
      </c>
    </row>
    <row r="115" spans="1:6" ht="12.75" customHeight="1" x14ac:dyDescent="0.2">
      <c r="A115" s="41" t="s">
        <v>1765</v>
      </c>
      <c r="B115" s="60">
        <f t="shared" si="6"/>
        <v>1033</v>
      </c>
      <c r="C115" s="63">
        <f t="shared" si="7"/>
        <v>1358</v>
      </c>
      <c r="D115" s="57">
        <f t="shared" si="8"/>
        <v>1</v>
      </c>
      <c r="E115" s="57" t="str">
        <f t="shared" si="9"/>
        <v>6</v>
      </c>
      <c r="F115" s="57" t="str">
        <f t="shared" si="10"/>
        <v>02</v>
      </c>
    </row>
    <row r="116" spans="1:6" ht="12.75" customHeight="1" x14ac:dyDescent="0.2">
      <c r="A116" s="41" t="s">
        <v>1735</v>
      </c>
      <c r="B116" s="60">
        <f t="shared" si="6"/>
        <v>1033</v>
      </c>
      <c r="C116" s="63">
        <f t="shared" si="7"/>
        <v>1358</v>
      </c>
      <c r="D116" s="57">
        <f t="shared" si="8"/>
        <v>1</v>
      </c>
      <c r="E116" s="57" t="str">
        <f t="shared" si="9"/>
        <v>6</v>
      </c>
      <c r="F116" s="57" t="str">
        <f t="shared" si="10"/>
        <v>03</v>
      </c>
    </row>
    <row r="117" spans="1:6" ht="12.75" customHeight="1" x14ac:dyDescent="0.2">
      <c r="A117" s="41" t="s">
        <v>1736</v>
      </c>
      <c r="B117" s="60">
        <f t="shared" si="6"/>
        <v>1008</v>
      </c>
      <c r="C117" s="63">
        <f t="shared" si="7"/>
        <v>1325</v>
      </c>
      <c r="D117" s="57">
        <f t="shared" si="8"/>
        <v>1</v>
      </c>
      <c r="E117" s="57" t="str">
        <f t="shared" si="9"/>
        <v>6</v>
      </c>
      <c r="F117" s="57" t="str">
        <f t="shared" si="10"/>
        <v>05</v>
      </c>
    </row>
    <row r="118" spans="1:6" ht="12.75" customHeight="1" x14ac:dyDescent="0.2">
      <c r="A118" s="41" t="s">
        <v>1737</v>
      </c>
      <c r="B118" s="60">
        <f t="shared" si="6"/>
        <v>1008</v>
      </c>
      <c r="C118" s="63">
        <f t="shared" si="7"/>
        <v>1325</v>
      </c>
      <c r="D118" s="57">
        <f t="shared" si="8"/>
        <v>1</v>
      </c>
      <c r="E118" s="57" t="str">
        <f t="shared" si="9"/>
        <v>6</v>
      </c>
      <c r="F118" s="57" t="str">
        <f t="shared" si="10"/>
        <v>26</v>
      </c>
    </row>
    <row r="119" spans="1:6" ht="12.75" customHeight="1" x14ac:dyDescent="0.2">
      <c r="A119" s="41" t="s">
        <v>1766</v>
      </c>
      <c r="B119" s="60">
        <f t="shared" si="6"/>
        <v>1033</v>
      </c>
      <c r="C119" s="63">
        <f t="shared" si="7"/>
        <v>1358</v>
      </c>
      <c r="D119" s="57">
        <f t="shared" si="8"/>
        <v>1</v>
      </c>
      <c r="E119" s="57" t="str">
        <f t="shared" si="9"/>
        <v>6</v>
      </c>
      <c r="F119" s="57" t="str">
        <f t="shared" si="10"/>
        <v>02</v>
      </c>
    </row>
    <row r="120" spans="1:6" ht="12.75" customHeight="1" x14ac:dyDescent="0.2">
      <c r="A120" s="41" t="s">
        <v>1738</v>
      </c>
      <c r="B120" s="60">
        <f t="shared" si="6"/>
        <v>1033</v>
      </c>
      <c r="C120" s="63">
        <f t="shared" si="7"/>
        <v>1358</v>
      </c>
      <c r="D120" s="57">
        <f t="shared" si="8"/>
        <v>1</v>
      </c>
      <c r="E120" s="57" t="str">
        <f t="shared" si="9"/>
        <v>6</v>
      </c>
      <c r="F120" s="57" t="str">
        <f t="shared" si="10"/>
        <v>03</v>
      </c>
    </row>
    <row r="121" spans="1:6" ht="12.75" customHeight="1" x14ac:dyDescent="0.2">
      <c r="A121" s="41" t="s">
        <v>1739</v>
      </c>
      <c r="B121" s="60">
        <f t="shared" si="6"/>
        <v>1008</v>
      </c>
      <c r="C121" s="63">
        <f t="shared" si="7"/>
        <v>1325</v>
      </c>
      <c r="D121" s="57">
        <f t="shared" si="8"/>
        <v>1</v>
      </c>
      <c r="E121" s="57" t="str">
        <f t="shared" si="9"/>
        <v>6</v>
      </c>
      <c r="F121" s="57" t="str">
        <f t="shared" si="10"/>
        <v>05</v>
      </c>
    </row>
    <row r="122" spans="1:6" ht="12.75" customHeight="1" x14ac:dyDescent="0.2">
      <c r="A122" s="41" t="s">
        <v>1740</v>
      </c>
      <c r="B122" s="60">
        <f t="shared" si="6"/>
        <v>1008</v>
      </c>
      <c r="C122" s="63">
        <f t="shared" si="7"/>
        <v>1325</v>
      </c>
      <c r="D122" s="57">
        <f t="shared" si="8"/>
        <v>1</v>
      </c>
      <c r="E122" s="57" t="str">
        <f t="shared" si="9"/>
        <v>6</v>
      </c>
      <c r="F122" s="57" t="str">
        <f t="shared" si="10"/>
        <v>26</v>
      </c>
    </row>
    <row r="123" spans="1:6" ht="12.75" customHeight="1" x14ac:dyDescent="0.2">
      <c r="A123" s="41" t="s">
        <v>1741</v>
      </c>
      <c r="B123" s="60">
        <f t="shared" si="6"/>
        <v>1033</v>
      </c>
      <c r="C123" s="63">
        <f t="shared" si="7"/>
        <v>1358</v>
      </c>
      <c r="D123" s="57">
        <f t="shared" si="8"/>
        <v>1</v>
      </c>
      <c r="E123" s="57" t="str">
        <f t="shared" si="9"/>
        <v>6</v>
      </c>
      <c r="F123" s="57" t="str">
        <f t="shared" si="10"/>
        <v>02</v>
      </c>
    </row>
    <row r="124" spans="1:6" ht="12.75" customHeight="1" x14ac:dyDescent="0.2">
      <c r="A124" s="41" t="s">
        <v>1742</v>
      </c>
      <c r="B124" s="60">
        <f t="shared" si="6"/>
        <v>1033</v>
      </c>
      <c r="C124" s="63">
        <f t="shared" si="7"/>
        <v>1358</v>
      </c>
      <c r="D124" s="57">
        <f t="shared" si="8"/>
        <v>1</v>
      </c>
      <c r="E124" s="57" t="str">
        <f t="shared" si="9"/>
        <v>6</v>
      </c>
      <c r="F124" s="57" t="str">
        <f t="shared" si="10"/>
        <v>03</v>
      </c>
    </row>
    <row r="125" spans="1:6" ht="12.75" customHeight="1" x14ac:dyDescent="0.2">
      <c r="A125" s="41" t="s">
        <v>1743</v>
      </c>
      <c r="B125" s="60">
        <f t="shared" si="6"/>
        <v>1008</v>
      </c>
      <c r="C125" s="63">
        <f t="shared" si="7"/>
        <v>1325</v>
      </c>
      <c r="D125" s="57">
        <f t="shared" si="8"/>
        <v>1</v>
      </c>
      <c r="E125" s="57" t="str">
        <f t="shared" si="9"/>
        <v>6</v>
      </c>
      <c r="F125" s="57" t="str">
        <f t="shared" si="10"/>
        <v>05</v>
      </c>
    </row>
    <row r="126" spans="1:6" ht="12.75" customHeight="1" x14ac:dyDescent="0.2">
      <c r="A126" s="41" t="s">
        <v>1744</v>
      </c>
      <c r="B126" s="60">
        <f t="shared" si="6"/>
        <v>1008</v>
      </c>
      <c r="C126" s="63">
        <f t="shared" si="7"/>
        <v>1325</v>
      </c>
      <c r="D126" s="57">
        <f t="shared" si="8"/>
        <v>1</v>
      </c>
      <c r="E126" s="57" t="str">
        <f t="shared" si="9"/>
        <v>6</v>
      </c>
      <c r="F126" s="57" t="str">
        <f t="shared" si="10"/>
        <v>26</v>
      </c>
    </row>
    <row r="127" spans="1:6" ht="12.75" customHeight="1" x14ac:dyDescent="0.2">
      <c r="A127" s="41" t="s">
        <v>1745</v>
      </c>
      <c r="B127" s="60">
        <f t="shared" si="6"/>
        <v>1038</v>
      </c>
      <c r="C127" s="63">
        <f t="shared" si="7"/>
        <v>1365</v>
      </c>
      <c r="D127" s="57">
        <f t="shared" si="8"/>
        <v>1</v>
      </c>
      <c r="E127" s="57" t="str">
        <f t="shared" si="9"/>
        <v>8</v>
      </c>
      <c r="F127" s="57" t="str">
        <f t="shared" si="10"/>
        <v>26</v>
      </c>
    </row>
    <row r="128" spans="1:6" ht="12.75" customHeight="1" x14ac:dyDescent="0.2">
      <c r="A128" s="41" t="s">
        <v>1762</v>
      </c>
      <c r="B128" s="60">
        <f t="shared" si="6"/>
        <v>1063</v>
      </c>
      <c r="C128" s="63">
        <f t="shared" si="7"/>
        <v>1398</v>
      </c>
      <c r="D128" s="57">
        <f t="shared" si="8"/>
        <v>1</v>
      </c>
      <c r="E128" s="57" t="str">
        <f t="shared" si="9"/>
        <v>8</v>
      </c>
      <c r="F128" s="57" t="str">
        <f t="shared" si="10"/>
        <v>02</v>
      </c>
    </row>
    <row r="129" spans="1:6" ht="12.75" customHeight="1" x14ac:dyDescent="0.2">
      <c r="A129" s="41" t="s">
        <v>1746</v>
      </c>
      <c r="B129" s="60">
        <f t="shared" si="6"/>
        <v>1063</v>
      </c>
      <c r="C129" s="63">
        <f t="shared" si="7"/>
        <v>1398</v>
      </c>
      <c r="D129" s="57">
        <f t="shared" si="8"/>
        <v>1</v>
      </c>
      <c r="E129" s="57" t="str">
        <f t="shared" si="9"/>
        <v>8</v>
      </c>
      <c r="F129" s="57" t="str">
        <f t="shared" si="10"/>
        <v>03</v>
      </c>
    </row>
    <row r="130" spans="1:6" ht="12.75" customHeight="1" x14ac:dyDescent="0.2">
      <c r="A130" s="41" t="s">
        <v>1747</v>
      </c>
      <c r="B130" s="60">
        <f t="shared" si="6"/>
        <v>1038</v>
      </c>
      <c r="C130" s="63">
        <f t="shared" si="7"/>
        <v>1365</v>
      </c>
      <c r="D130" s="57">
        <f t="shared" si="8"/>
        <v>1</v>
      </c>
      <c r="E130" s="57" t="str">
        <f t="shared" si="9"/>
        <v>8</v>
      </c>
      <c r="F130" s="57" t="str">
        <f t="shared" si="10"/>
        <v>05</v>
      </c>
    </row>
    <row r="131" spans="1:6" ht="12.75" customHeight="1" x14ac:dyDescent="0.2">
      <c r="A131" s="41" t="s">
        <v>1748</v>
      </c>
      <c r="B131" s="60">
        <f t="shared" si="6"/>
        <v>1038</v>
      </c>
      <c r="C131" s="63">
        <f t="shared" si="7"/>
        <v>1365</v>
      </c>
      <c r="D131" s="57">
        <f t="shared" si="8"/>
        <v>1</v>
      </c>
      <c r="E131" s="57" t="str">
        <f t="shared" si="9"/>
        <v>8</v>
      </c>
      <c r="F131" s="57" t="str">
        <f t="shared" si="10"/>
        <v>26</v>
      </c>
    </row>
    <row r="132" spans="1:6" ht="12.75" customHeight="1" x14ac:dyDescent="0.2">
      <c r="A132" s="41" t="s">
        <v>1764</v>
      </c>
      <c r="B132" s="60">
        <f t="shared" si="6"/>
        <v>1063</v>
      </c>
      <c r="C132" s="63">
        <f t="shared" si="7"/>
        <v>1398</v>
      </c>
      <c r="D132" s="57">
        <f t="shared" si="8"/>
        <v>1</v>
      </c>
      <c r="E132" s="57" t="str">
        <f t="shared" si="9"/>
        <v>8</v>
      </c>
      <c r="F132" s="57" t="str">
        <f t="shared" si="10"/>
        <v>02</v>
      </c>
    </row>
    <row r="133" spans="1:6" ht="12.75" customHeight="1" x14ac:dyDescent="0.2">
      <c r="A133" s="41" t="s">
        <v>1749</v>
      </c>
      <c r="B133" s="60">
        <f t="shared" si="6"/>
        <v>1063</v>
      </c>
      <c r="C133" s="63">
        <f t="shared" si="7"/>
        <v>1398</v>
      </c>
      <c r="D133" s="57">
        <f t="shared" si="8"/>
        <v>1</v>
      </c>
      <c r="E133" s="57" t="str">
        <f t="shared" si="9"/>
        <v>8</v>
      </c>
      <c r="F133" s="57" t="str">
        <f t="shared" si="10"/>
        <v>03</v>
      </c>
    </row>
    <row r="134" spans="1:6" ht="12.75" customHeight="1" x14ac:dyDescent="0.2">
      <c r="A134" s="41" t="s">
        <v>1750</v>
      </c>
      <c r="B134" s="60">
        <f t="shared" si="6"/>
        <v>1038</v>
      </c>
      <c r="C134" s="63">
        <f t="shared" si="7"/>
        <v>1365</v>
      </c>
      <c r="D134" s="57">
        <f t="shared" si="8"/>
        <v>1</v>
      </c>
      <c r="E134" s="57" t="str">
        <f t="shared" si="9"/>
        <v>8</v>
      </c>
      <c r="F134" s="57" t="str">
        <f t="shared" si="10"/>
        <v>05</v>
      </c>
    </row>
    <row r="135" spans="1:6" ht="12.75" customHeight="1" x14ac:dyDescent="0.2">
      <c r="A135" s="41" t="s">
        <v>1751</v>
      </c>
      <c r="B135" s="60">
        <f t="shared" si="6"/>
        <v>1038</v>
      </c>
      <c r="C135" s="63">
        <f t="shared" si="7"/>
        <v>1365</v>
      </c>
      <c r="D135" s="57">
        <f t="shared" si="8"/>
        <v>1</v>
      </c>
      <c r="E135" s="57" t="str">
        <f t="shared" si="9"/>
        <v>8</v>
      </c>
      <c r="F135" s="57" t="str">
        <f t="shared" si="10"/>
        <v>26</v>
      </c>
    </row>
    <row r="136" spans="1:6" ht="12.75" customHeight="1" x14ac:dyDescent="0.2">
      <c r="A136" s="41" t="s">
        <v>1769</v>
      </c>
      <c r="B136" s="60">
        <f t="shared" si="6"/>
        <v>1063</v>
      </c>
      <c r="C136" s="63">
        <f t="shared" si="7"/>
        <v>1398</v>
      </c>
      <c r="D136" s="57">
        <f t="shared" si="8"/>
        <v>1</v>
      </c>
      <c r="E136" s="57" t="str">
        <f t="shared" si="9"/>
        <v>8</v>
      </c>
      <c r="F136" s="57" t="str">
        <f t="shared" si="10"/>
        <v>02</v>
      </c>
    </row>
    <row r="137" spans="1:6" ht="12.75" customHeight="1" x14ac:dyDescent="0.2">
      <c r="A137" s="41" t="s">
        <v>1752</v>
      </c>
      <c r="B137" s="60">
        <f t="shared" si="6"/>
        <v>1063</v>
      </c>
      <c r="C137" s="63">
        <f t="shared" si="7"/>
        <v>1398</v>
      </c>
      <c r="D137" s="57">
        <f t="shared" si="8"/>
        <v>1</v>
      </c>
      <c r="E137" s="57" t="str">
        <f t="shared" si="9"/>
        <v>8</v>
      </c>
      <c r="F137" s="57" t="str">
        <f t="shared" si="10"/>
        <v>03</v>
      </c>
    </row>
    <row r="138" spans="1:6" ht="12.75" customHeight="1" x14ac:dyDescent="0.2">
      <c r="A138" s="41" t="s">
        <v>1753</v>
      </c>
      <c r="B138" s="60">
        <f t="shared" ref="B138:B201" si="11">$B$3+VLOOKUP(E138,$I$16:$J$20,2,FALSE)+VLOOKUP(F138,$I$10:$J$15,2,FALSE)</f>
        <v>1038</v>
      </c>
      <c r="C138" s="63">
        <f t="shared" ref="C138:C201" si="12">$B$4+VLOOKUP(E138,$I$16:$K$20,3,FALSE)+VLOOKUP(F138,$I$10:$K$15,3,FALSE)</f>
        <v>1365</v>
      </c>
      <c r="D138" s="57">
        <f t="shared" ref="D138:D201" si="13">IF(MID(A138,2,1)="R",1,0)</f>
        <v>1</v>
      </c>
      <c r="E138" s="57" t="str">
        <f t="shared" ref="E138:E201" si="14">TRIM(MID(A138,5+D138,1))</f>
        <v>8</v>
      </c>
      <c r="F138" s="57" t="str">
        <f t="shared" ref="F138:F201" si="15">TRIM(MID(A138,7+D138,2))</f>
        <v>05</v>
      </c>
    </row>
    <row r="139" spans="1:6" ht="12.75" customHeight="1" x14ac:dyDescent="0.2">
      <c r="A139" s="41" t="s">
        <v>1754</v>
      </c>
      <c r="B139" s="60">
        <f t="shared" si="11"/>
        <v>1038</v>
      </c>
      <c r="C139" s="63">
        <f t="shared" si="12"/>
        <v>1365</v>
      </c>
      <c r="D139" s="57">
        <f t="shared" si="13"/>
        <v>1</v>
      </c>
      <c r="E139" s="57" t="str">
        <f t="shared" si="14"/>
        <v>8</v>
      </c>
      <c r="F139" s="57" t="str">
        <f t="shared" si="15"/>
        <v>26</v>
      </c>
    </row>
    <row r="140" spans="1:6" ht="12.75" customHeight="1" x14ac:dyDescent="0.2">
      <c r="A140" s="41" t="s">
        <v>1768</v>
      </c>
      <c r="B140" s="60">
        <f t="shared" si="11"/>
        <v>1063</v>
      </c>
      <c r="C140" s="63">
        <f t="shared" si="12"/>
        <v>1398</v>
      </c>
      <c r="D140" s="57">
        <f t="shared" si="13"/>
        <v>1</v>
      </c>
      <c r="E140" s="57" t="str">
        <f t="shared" si="14"/>
        <v>8</v>
      </c>
      <c r="F140" s="57" t="str">
        <f t="shared" si="15"/>
        <v>02</v>
      </c>
    </row>
    <row r="141" spans="1:6" ht="12.75" customHeight="1" x14ac:dyDescent="0.2">
      <c r="A141" s="41" t="s">
        <v>1755</v>
      </c>
      <c r="B141" s="60">
        <f t="shared" si="11"/>
        <v>1063</v>
      </c>
      <c r="C141" s="63">
        <f t="shared" si="12"/>
        <v>1398</v>
      </c>
      <c r="D141" s="57">
        <f t="shared" si="13"/>
        <v>1</v>
      </c>
      <c r="E141" s="57" t="str">
        <f t="shared" si="14"/>
        <v>8</v>
      </c>
      <c r="F141" s="57" t="str">
        <f t="shared" si="15"/>
        <v>03</v>
      </c>
    </row>
    <row r="142" spans="1:6" ht="12.75" customHeight="1" x14ac:dyDescent="0.2">
      <c r="A142" s="41" t="s">
        <v>1756</v>
      </c>
      <c r="B142" s="60">
        <f t="shared" si="11"/>
        <v>1038</v>
      </c>
      <c r="C142" s="63">
        <f t="shared" si="12"/>
        <v>1365</v>
      </c>
      <c r="D142" s="57">
        <f t="shared" si="13"/>
        <v>1</v>
      </c>
      <c r="E142" s="57" t="str">
        <f t="shared" si="14"/>
        <v>8</v>
      </c>
      <c r="F142" s="57" t="str">
        <f t="shared" si="15"/>
        <v>05</v>
      </c>
    </row>
    <row r="143" spans="1:6" ht="12.75" customHeight="1" x14ac:dyDescent="0.2">
      <c r="A143" s="41" t="s">
        <v>1757</v>
      </c>
      <c r="B143" s="60">
        <f t="shared" si="11"/>
        <v>1038</v>
      </c>
      <c r="C143" s="63">
        <f t="shared" si="12"/>
        <v>1365</v>
      </c>
      <c r="D143" s="57">
        <f t="shared" si="13"/>
        <v>1</v>
      </c>
      <c r="E143" s="57" t="str">
        <f t="shared" si="14"/>
        <v>8</v>
      </c>
      <c r="F143" s="57" t="str">
        <f t="shared" si="15"/>
        <v>26</v>
      </c>
    </row>
    <row r="144" spans="1:6" ht="12.75" customHeight="1" x14ac:dyDescent="0.2">
      <c r="A144" s="41" t="s">
        <v>1758</v>
      </c>
      <c r="B144" s="60">
        <f t="shared" si="11"/>
        <v>1063</v>
      </c>
      <c r="C144" s="63">
        <f t="shared" si="12"/>
        <v>1398</v>
      </c>
      <c r="D144" s="57">
        <f t="shared" si="13"/>
        <v>1</v>
      </c>
      <c r="E144" s="57" t="str">
        <f t="shared" si="14"/>
        <v>8</v>
      </c>
      <c r="F144" s="57" t="str">
        <f t="shared" si="15"/>
        <v>02</v>
      </c>
    </row>
    <row r="145" spans="1:6" ht="12.75" customHeight="1" x14ac:dyDescent="0.2">
      <c r="A145" s="41" t="s">
        <v>1759</v>
      </c>
      <c r="B145" s="60">
        <f t="shared" si="11"/>
        <v>1063</v>
      </c>
      <c r="C145" s="63">
        <f t="shared" si="12"/>
        <v>1398</v>
      </c>
      <c r="D145" s="57">
        <f t="shared" si="13"/>
        <v>1</v>
      </c>
      <c r="E145" s="57" t="str">
        <f t="shared" si="14"/>
        <v>8</v>
      </c>
      <c r="F145" s="57" t="str">
        <f t="shared" si="15"/>
        <v>03</v>
      </c>
    </row>
    <row r="146" spans="1:6" ht="12.75" customHeight="1" x14ac:dyDescent="0.2">
      <c r="A146" s="41" t="s">
        <v>1760</v>
      </c>
      <c r="B146" s="60">
        <f t="shared" si="11"/>
        <v>1038</v>
      </c>
      <c r="C146" s="63">
        <f t="shared" si="12"/>
        <v>1365</v>
      </c>
      <c r="D146" s="57">
        <f t="shared" si="13"/>
        <v>1</v>
      </c>
      <c r="E146" s="57" t="str">
        <f t="shared" si="14"/>
        <v>8</v>
      </c>
      <c r="F146" s="57" t="str">
        <f t="shared" si="15"/>
        <v>05</v>
      </c>
    </row>
    <row r="147" spans="1:6" ht="12.75" customHeight="1" x14ac:dyDescent="0.2">
      <c r="A147" s="41" t="s">
        <v>1761</v>
      </c>
      <c r="B147" s="60">
        <f t="shared" si="11"/>
        <v>1038</v>
      </c>
      <c r="C147" s="63">
        <f t="shared" si="12"/>
        <v>1365</v>
      </c>
      <c r="D147" s="57">
        <f t="shared" si="13"/>
        <v>1</v>
      </c>
      <c r="E147" s="57" t="str">
        <f t="shared" si="14"/>
        <v>8</v>
      </c>
      <c r="F147" s="57" t="str">
        <f t="shared" si="15"/>
        <v>26</v>
      </c>
    </row>
    <row r="148" spans="1:6" ht="12.75" customHeight="1" x14ac:dyDescent="0.2">
      <c r="A148" s="41" t="s">
        <v>1670</v>
      </c>
      <c r="B148" s="60">
        <f t="shared" si="11"/>
        <v>1038</v>
      </c>
      <c r="C148" s="63">
        <f t="shared" si="12"/>
        <v>1365</v>
      </c>
      <c r="D148" s="57">
        <f t="shared" si="13"/>
        <v>0</v>
      </c>
      <c r="E148" s="57" t="str">
        <f t="shared" si="14"/>
        <v>8</v>
      </c>
      <c r="F148" s="57" t="str">
        <f t="shared" si="15"/>
        <v>26</v>
      </c>
    </row>
    <row r="149" spans="1:6" ht="12.75" customHeight="1" x14ac:dyDescent="0.2">
      <c r="A149" s="41" t="s">
        <v>1671</v>
      </c>
      <c r="B149" s="60">
        <f t="shared" si="11"/>
        <v>1033</v>
      </c>
      <c r="C149" s="63">
        <f t="shared" si="12"/>
        <v>1358</v>
      </c>
      <c r="D149" s="57">
        <f t="shared" si="13"/>
        <v>0</v>
      </c>
      <c r="E149" s="57" t="str">
        <f t="shared" si="14"/>
        <v>6</v>
      </c>
      <c r="F149" s="57" t="str">
        <f t="shared" si="15"/>
        <v>02</v>
      </c>
    </row>
    <row r="150" spans="1:6" ht="12.75" customHeight="1" x14ac:dyDescent="0.2">
      <c r="A150" s="41" t="s">
        <v>1672</v>
      </c>
      <c r="B150" s="60">
        <f t="shared" si="11"/>
        <v>1033</v>
      </c>
      <c r="C150" s="63">
        <f t="shared" si="12"/>
        <v>1358</v>
      </c>
      <c r="D150" s="57">
        <f t="shared" si="13"/>
        <v>0</v>
      </c>
      <c r="E150" s="57" t="str">
        <f t="shared" si="14"/>
        <v>6</v>
      </c>
      <c r="F150" s="57" t="str">
        <f t="shared" si="15"/>
        <v>03</v>
      </c>
    </row>
    <row r="151" spans="1:6" ht="12.75" customHeight="1" x14ac:dyDescent="0.2">
      <c r="A151" s="41" t="s">
        <v>1636</v>
      </c>
      <c r="B151" s="60">
        <f t="shared" si="11"/>
        <v>1033</v>
      </c>
      <c r="C151" s="63">
        <f t="shared" si="12"/>
        <v>1358</v>
      </c>
      <c r="D151" s="57">
        <f t="shared" si="13"/>
        <v>0</v>
      </c>
      <c r="E151" s="57" t="str">
        <f t="shared" si="14"/>
        <v>6</v>
      </c>
      <c r="F151" s="57" t="str">
        <f t="shared" si="15"/>
        <v>03</v>
      </c>
    </row>
    <row r="152" spans="1:6" ht="12.75" customHeight="1" x14ac:dyDescent="0.2">
      <c r="A152" s="41" t="s">
        <v>1673</v>
      </c>
      <c r="B152" s="60">
        <f t="shared" si="11"/>
        <v>1008</v>
      </c>
      <c r="C152" s="63">
        <f t="shared" si="12"/>
        <v>1325</v>
      </c>
      <c r="D152" s="57">
        <f t="shared" si="13"/>
        <v>0</v>
      </c>
      <c r="E152" s="57" t="str">
        <f t="shared" si="14"/>
        <v>6</v>
      </c>
      <c r="F152" s="57" t="str">
        <f t="shared" si="15"/>
        <v>05</v>
      </c>
    </row>
    <row r="153" spans="1:6" ht="12.75" customHeight="1" x14ac:dyDescent="0.2">
      <c r="A153" s="41" t="s">
        <v>1674</v>
      </c>
      <c r="B153" s="60">
        <f t="shared" si="11"/>
        <v>1008</v>
      </c>
      <c r="C153" s="63">
        <f t="shared" si="12"/>
        <v>1325</v>
      </c>
      <c r="D153" s="57">
        <f t="shared" si="13"/>
        <v>0</v>
      </c>
      <c r="E153" s="57" t="str">
        <f t="shared" si="14"/>
        <v>6</v>
      </c>
      <c r="F153" s="57" t="str">
        <f t="shared" si="15"/>
        <v>26</v>
      </c>
    </row>
    <row r="154" spans="1:6" ht="12.75" customHeight="1" x14ac:dyDescent="0.2">
      <c r="A154" s="41" t="s">
        <v>1637</v>
      </c>
      <c r="B154" s="60">
        <f t="shared" si="11"/>
        <v>1008</v>
      </c>
      <c r="C154" s="63">
        <f t="shared" si="12"/>
        <v>1325</v>
      </c>
      <c r="D154" s="57">
        <f t="shared" si="13"/>
        <v>0</v>
      </c>
      <c r="E154" s="57" t="str">
        <f t="shared" si="14"/>
        <v>6</v>
      </c>
      <c r="F154" s="57" t="str">
        <f t="shared" si="15"/>
        <v>26</v>
      </c>
    </row>
    <row r="155" spans="1:6" ht="12.75" customHeight="1" x14ac:dyDescent="0.2">
      <c r="A155" s="41" t="s">
        <v>1675</v>
      </c>
      <c r="B155" s="60">
        <f t="shared" si="11"/>
        <v>1033</v>
      </c>
      <c r="C155" s="63">
        <f t="shared" si="12"/>
        <v>1358</v>
      </c>
      <c r="D155" s="57">
        <f t="shared" si="13"/>
        <v>0</v>
      </c>
      <c r="E155" s="57" t="str">
        <f t="shared" si="14"/>
        <v>6</v>
      </c>
      <c r="F155" s="57" t="str">
        <f t="shared" si="15"/>
        <v>02</v>
      </c>
    </row>
    <row r="156" spans="1:6" ht="12.75" customHeight="1" x14ac:dyDescent="0.2">
      <c r="A156" s="41" t="s">
        <v>1720</v>
      </c>
      <c r="B156" s="60">
        <f t="shared" si="11"/>
        <v>1033</v>
      </c>
      <c r="C156" s="63">
        <f t="shared" si="12"/>
        <v>1358</v>
      </c>
      <c r="D156" s="57">
        <f t="shared" si="13"/>
        <v>0</v>
      </c>
      <c r="E156" s="57" t="str">
        <f t="shared" si="14"/>
        <v>6</v>
      </c>
      <c r="F156" s="57" t="str">
        <f t="shared" si="15"/>
        <v>02</v>
      </c>
    </row>
    <row r="157" spans="1:6" ht="12.75" customHeight="1" x14ac:dyDescent="0.2">
      <c r="A157" s="41" t="s">
        <v>1676</v>
      </c>
      <c r="B157" s="60">
        <f t="shared" si="11"/>
        <v>1033</v>
      </c>
      <c r="C157" s="63">
        <f t="shared" si="12"/>
        <v>1358</v>
      </c>
      <c r="D157" s="57">
        <f t="shared" si="13"/>
        <v>0</v>
      </c>
      <c r="E157" s="57" t="str">
        <f t="shared" si="14"/>
        <v>6</v>
      </c>
      <c r="F157" s="57" t="str">
        <f t="shared" si="15"/>
        <v>03</v>
      </c>
    </row>
    <row r="158" spans="1:6" ht="12.75" customHeight="1" x14ac:dyDescent="0.2">
      <c r="A158" s="41" t="s">
        <v>1638</v>
      </c>
      <c r="B158" s="60">
        <f t="shared" si="11"/>
        <v>1033</v>
      </c>
      <c r="C158" s="63">
        <f t="shared" si="12"/>
        <v>1358</v>
      </c>
      <c r="D158" s="57">
        <f t="shared" si="13"/>
        <v>0</v>
      </c>
      <c r="E158" s="57" t="str">
        <f t="shared" si="14"/>
        <v>6</v>
      </c>
      <c r="F158" s="57" t="str">
        <f t="shared" si="15"/>
        <v>03</v>
      </c>
    </row>
    <row r="159" spans="1:6" ht="12.75" customHeight="1" x14ac:dyDescent="0.2">
      <c r="A159" s="41" t="s">
        <v>1677</v>
      </c>
      <c r="B159" s="60">
        <f t="shared" si="11"/>
        <v>1008</v>
      </c>
      <c r="C159" s="63">
        <f t="shared" si="12"/>
        <v>1325</v>
      </c>
      <c r="D159" s="57">
        <f t="shared" si="13"/>
        <v>0</v>
      </c>
      <c r="E159" s="57" t="str">
        <f t="shared" si="14"/>
        <v>6</v>
      </c>
      <c r="F159" s="57" t="str">
        <f t="shared" si="15"/>
        <v>05</v>
      </c>
    </row>
    <row r="160" spans="1:6" ht="12.75" customHeight="1" x14ac:dyDescent="0.2">
      <c r="A160" s="41" t="s">
        <v>1639</v>
      </c>
      <c r="B160" s="60">
        <f t="shared" si="11"/>
        <v>1008</v>
      </c>
      <c r="C160" s="63">
        <f t="shared" si="12"/>
        <v>1325</v>
      </c>
      <c r="D160" s="57">
        <f t="shared" si="13"/>
        <v>0</v>
      </c>
      <c r="E160" s="57" t="str">
        <f t="shared" si="14"/>
        <v>6</v>
      </c>
      <c r="F160" s="57" t="str">
        <f t="shared" si="15"/>
        <v>05</v>
      </c>
    </row>
    <row r="161" spans="1:6" ht="12.75" customHeight="1" x14ac:dyDescent="0.2">
      <c r="A161" s="41" t="s">
        <v>1678</v>
      </c>
      <c r="B161" s="60">
        <f t="shared" si="11"/>
        <v>1008</v>
      </c>
      <c r="C161" s="63">
        <f t="shared" si="12"/>
        <v>1325</v>
      </c>
      <c r="D161" s="57">
        <f t="shared" si="13"/>
        <v>0</v>
      </c>
      <c r="E161" s="57" t="str">
        <f t="shared" si="14"/>
        <v>6</v>
      </c>
      <c r="F161" s="57" t="str">
        <f t="shared" si="15"/>
        <v>26</v>
      </c>
    </row>
    <row r="162" spans="1:6" ht="12.75" customHeight="1" x14ac:dyDescent="0.2">
      <c r="A162" s="41" t="s">
        <v>1640</v>
      </c>
      <c r="B162" s="60">
        <f t="shared" si="11"/>
        <v>1008</v>
      </c>
      <c r="C162" s="63">
        <f t="shared" si="12"/>
        <v>1325</v>
      </c>
      <c r="D162" s="57">
        <f t="shared" si="13"/>
        <v>0</v>
      </c>
      <c r="E162" s="57" t="str">
        <f t="shared" si="14"/>
        <v>6</v>
      </c>
      <c r="F162" s="57" t="str">
        <f t="shared" si="15"/>
        <v>26</v>
      </c>
    </row>
    <row r="163" spans="1:6" ht="12.75" customHeight="1" x14ac:dyDescent="0.2">
      <c r="A163" s="41" t="s">
        <v>1679</v>
      </c>
      <c r="B163" s="60">
        <f t="shared" si="11"/>
        <v>1033</v>
      </c>
      <c r="C163" s="63">
        <f t="shared" si="12"/>
        <v>1358</v>
      </c>
      <c r="D163" s="57">
        <f t="shared" si="13"/>
        <v>0</v>
      </c>
      <c r="E163" s="57" t="str">
        <f t="shared" si="14"/>
        <v>6</v>
      </c>
      <c r="F163" s="57" t="str">
        <f t="shared" si="15"/>
        <v>02</v>
      </c>
    </row>
    <row r="164" spans="1:6" ht="12.75" customHeight="1" x14ac:dyDescent="0.2">
      <c r="A164" s="41" t="s">
        <v>1722</v>
      </c>
      <c r="B164" s="60">
        <f t="shared" si="11"/>
        <v>1033</v>
      </c>
      <c r="C164" s="63">
        <f t="shared" si="12"/>
        <v>1358</v>
      </c>
      <c r="D164" s="57">
        <f t="shared" si="13"/>
        <v>0</v>
      </c>
      <c r="E164" s="57" t="str">
        <f t="shared" si="14"/>
        <v>6</v>
      </c>
      <c r="F164" s="57" t="str">
        <f t="shared" si="15"/>
        <v>02</v>
      </c>
    </row>
    <row r="165" spans="1:6" ht="12.75" customHeight="1" x14ac:dyDescent="0.2">
      <c r="A165" s="41" t="s">
        <v>1680</v>
      </c>
      <c r="B165" s="60">
        <f t="shared" si="11"/>
        <v>1033</v>
      </c>
      <c r="C165" s="63">
        <f t="shared" si="12"/>
        <v>1358</v>
      </c>
      <c r="D165" s="57">
        <f t="shared" si="13"/>
        <v>0</v>
      </c>
      <c r="E165" s="57" t="str">
        <f t="shared" si="14"/>
        <v>6</v>
      </c>
      <c r="F165" s="57" t="str">
        <f t="shared" si="15"/>
        <v>03</v>
      </c>
    </row>
    <row r="166" spans="1:6" ht="12.75" customHeight="1" x14ac:dyDescent="0.2">
      <c r="A166" s="41" t="s">
        <v>1641</v>
      </c>
      <c r="B166" s="60">
        <f t="shared" si="11"/>
        <v>1033</v>
      </c>
      <c r="C166" s="63">
        <f t="shared" si="12"/>
        <v>1358</v>
      </c>
      <c r="D166" s="57">
        <f t="shared" si="13"/>
        <v>0</v>
      </c>
      <c r="E166" s="57" t="str">
        <f t="shared" si="14"/>
        <v>6</v>
      </c>
      <c r="F166" s="57" t="str">
        <f t="shared" si="15"/>
        <v>03</v>
      </c>
    </row>
    <row r="167" spans="1:6" ht="12.75" customHeight="1" x14ac:dyDescent="0.2">
      <c r="A167" s="41" t="s">
        <v>1681</v>
      </c>
      <c r="B167" s="60">
        <f t="shared" si="11"/>
        <v>1008</v>
      </c>
      <c r="C167" s="63">
        <f t="shared" si="12"/>
        <v>1325</v>
      </c>
      <c r="D167" s="57">
        <f t="shared" si="13"/>
        <v>0</v>
      </c>
      <c r="E167" s="57" t="str">
        <f t="shared" si="14"/>
        <v>6</v>
      </c>
      <c r="F167" s="57" t="str">
        <f t="shared" si="15"/>
        <v>05</v>
      </c>
    </row>
    <row r="168" spans="1:6" ht="12.75" customHeight="1" x14ac:dyDescent="0.2">
      <c r="A168" s="41" t="s">
        <v>1642</v>
      </c>
      <c r="B168" s="60">
        <f t="shared" si="11"/>
        <v>1008</v>
      </c>
      <c r="C168" s="63">
        <f t="shared" si="12"/>
        <v>1325</v>
      </c>
      <c r="D168" s="57">
        <f t="shared" si="13"/>
        <v>0</v>
      </c>
      <c r="E168" s="57" t="str">
        <f t="shared" si="14"/>
        <v>6</v>
      </c>
      <c r="F168" s="57" t="str">
        <f t="shared" si="15"/>
        <v>05</v>
      </c>
    </row>
    <row r="169" spans="1:6" ht="12.75" customHeight="1" x14ac:dyDescent="0.2">
      <c r="A169" s="41" t="s">
        <v>1682</v>
      </c>
      <c r="B169" s="60">
        <f t="shared" si="11"/>
        <v>1008</v>
      </c>
      <c r="C169" s="63">
        <f t="shared" si="12"/>
        <v>1325</v>
      </c>
      <c r="D169" s="57">
        <f t="shared" si="13"/>
        <v>0</v>
      </c>
      <c r="E169" s="57" t="str">
        <f t="shared" si="14"/>
        <v>6</v>
      </c>
      <c r="F169" s="57" t="str">
        <f t="shared" si="15"/>
        <v>26</v>
      </c>
    </row>
    <row r="170" spans="1:6" ht="12.75" customHeight="1" x14ac:dyDescent="0.2">
      <c r="A170" s="41" t="s">
        <v>1643</v>
      </c>
      <c r="B170" s="60">
        <f t="shared" si="11"/>
        <v>1008</v>
      </c>
      <c r="C170" s="63">
        <f t="shared" si="12"/>
        <v>1325</v>
      </c>
      <c r="D170" s="57">
        <f t="shared" si="13"/>
        <v>0</v>
      </c>
      <c r="E170" s="57" t="str">
        <f t="shared" si="14"/>
        <v>6</v>
      </c>
      <c r="F170" s="57" t="str">
        <f t="shared" si="15"/>
        <v>26</v>
      </c>
    </row>
    <row r="171" spans="1:6" ht="12.75" customHeight="1" x14ac:dyDescent="0.2">
      <c r="A171" s="41" t="s">
        <v>1683</v>
      </c>
      <c r="B171" s="60">
        <f t="shared" si="11"/>
        <v>1033</v>
      </c>
      <c r="C171" s="63">
        <f t="shared" si="12"/>
        <v>1358</v>
      </c>
      <c r="D171" s="57">
        <f t="shared" si="13"/>
        <v>0</v>
      </c>
      <c r="E171" s="57" t="str">
        <f t="shared" si="14"/>
        <v>6</v>
      </c>
      <c r="F171" s="57" t="str">
        <f t="shared" si="15"/>
        <v>02</v>
      </c>
    </row>
    <row r="172" spans="1:6" ht="12.75" customHeight="1" x14ac:dyDescent="0.2">
      <c r="A172" s="41" t="s">
        <v>1726</v>
      </c>
      <c r="B172" s="60">
        <f t="shared" si="11"/>
        <v>1033</v>
      </c>
      <c r="C172" s="63">
        <f t="shared" si="12"/>
        <v>1358</v>
      </c>
      <c r="D172" s="57">
        <f t="shared" si="13"/>
        <v>0</v>
      </c>
      <c r="E172" s="57" t="str">
        <f t="shared" si="14"/>
        <v>6</v>
      </c>
      <c r="F172" s="57" t="str">
        <f t="shared" si="15"/>
        <v>02</v>
      </c>
    </row>
    <row r="173" spans="1:6" ht="12.75" customHeight="1" x14ac:dyDescent="0.2">
      <c r="A173" s="41" t="s">
        <v>1684</v>
      </c>
      <c r="B173" s="60">
        <f t="shared" si="11"/>
        <v>1033</v>
      </c>
      <c r="C173" s="63">
        <f t="shared" si="12"/>
        <v>1358</v>
      </c>
      <c r="D173" s="57">
        <f t="shared" si="13"/>
        <v>0</v>
      </c>
      <c r="E173" s="57" t="str">
        <f t="shared" si="14"/>
        <v>6</v>
      </c>
      <c r="F173" s="57" t="str">
        <f t="shared" si="15"/>
        <v>03</v>
      </c>
    </row>
    <row r="174" spans="1:6" ht="12.75" customHeight="1" x14ac:dyDescent="0.2">
      <c r="A174" s="41" t="s">
        <v>1644</v>
      </c>
      <c r="B174" s="60">
        <f t="shared" si="11"/>
        <v>1033</v>
      </c>
      <c r="C174" s="63">
        <f t="shared" si="12"/>
        <v>1358</v>
      </c>
      <c r="D174" s="57">
        <f t="shared" si="13"/>
        <v>0</v>
      </c>
      <c r="E174" s="57" t="str">
        <f t="shared" si="14"/>
        <v>6</v>
      </c>
      <c r="F174" s="57" t="str">
        <f t="shared" si="15"/>
        <v>03</v>
      </c>
    </row>
    <row r="175" spans="1:6" ht="12.75" customHeight="1" x14ac:dyDescent="0.2">
      <c r="A175" s="41" t="s">
        <v>1685</v>
      </c>
      <c r="B175" s="60">
        <f t="shared" si="11"/>
        <v>1008</v>
      </c>
      <c r="C175" s="63">
        <f t="shared" si="12"/>
        <v>1325</v>
      </c>
      <c r="D175" s="57">
        <f t="shared" si="13"/>
        <v>0</v>
      </c>
      <c r="E175" s="57" t="str">
        <f t="shared" si="14"/>
        <v>6</v>
      </c>
      <c r="F175" s="57" t="str">
        <f t="shared" si="15"/>
        <v>05</v>
      </c>
    </row>
    <row r="176" spans="1:6" ht="12.75" customHeight="1" x14ac:dyDescent="0.2">
      <c r="A176" s="41" t="s">
        <v>1645</v>
      </c>
      <c r="B176" s="60">
        <f t="shared" si="11"/>
        <v>1008</v>
      </c>
      <c r="C176" s="63">
        <f t="shared" si="12"/>
        <v>1325</v>
      </c>
      <c r="D176" s="57">
        <f t="shared" si="13"/>
        <v>0</v>
      </c>
      <c r="E176" s="57" t="str">
        <f t="shared" si="14"/>
        <v>6</v>
      </c>
      <c r="F176" s="57" t="str">
        <f t="shared" si="15"/>
        <v>05</v>
      </c>
    </row>
    <row r="177" spans="1:6" ht="12.75" customHeight="1" x14ac:dyDescent="0.2">
      <c r="A177" s="41" t="s">
        <v>1686</v>
      </c>
      <c r="B177" s="60">
        <f t="shared" si="11"/>
        <v>1008</v>
      </c>
      <c r="C177" s="63">
        <f t="shared" si="12"/>
        <v>1325</v>
      </c>
      <c r="D177" s="57">
        <f t="shared" si="13"/>
        <v>0</v>
      </c>
      <c r="E177" s="57" t="str">
        <f t="shared" si="14"/>
        <v>6</v>
      </c>
      <c r="F177" s="57" t="str">
        <f t="shared" si="15"/>
        <v>26</v>
      </c>
    </row>
    <row r="178" spans="1:6" ht="12.75" customHeight="1" x14ac:dyDescent="0.2">
      <c r="A178" s="41" t="s">
        <v>1646</v>
      </c>
      <c r="B178" s="60">
        <f t="shared" si="11"/>
        <v>1008</v>
      </c>
      <c r="C178" s="63">
        <f t="shared" si="12"/>
        <v>1325</v>
      </c>
      <c r="D178" s="57">
        <f t="shared" si="13"/>
        <v>0</v>
      </c>
      <c r="E178" s="57" t="str">
        <f t="shared" si="14"/>
        <v>6</v>
      </c>
      <c r="F178" s="57" t="str">
        <f t="shared" si="15"/>
        <v>26</v>
      </c>
    </row>
    <row r="179" spans="1:6" ht="12.75" customHeight="1" x14ac:dyDescent="0.2">
      <c r="A179" s="41" t="s">
        <v>1687</v>
      </c>
      <c r="B179" s="60">
        <f t="shared" si="11"/>
        <v>1033</v>
      </c>
      <c r="C179" s="63">
        <f t="shared" si="12"/>
        <v>1358</v>
      </c>
      <c r="D179" s="57">
        <f t="shared" si="13"/>
        <v>0</v>
      </c>
      <c r="E179" s="57" t="str">
        <f t="shared" si="14"/>
        <v>6</v>
      </c>
      <c r="F179" s="57" t="str">
        <f t="shared" si="15"/>
        <v>02</v>
      </c>
    </row>
    <row r="180" spans="1:6" ht="12.75" customHeight="1" x14ac:dyDescent="0.2">
      <c r="A180" s="41" t="s">
        <v>1725</v>
      </c>
      <c r="B180" s="60">
        <f t="shared" si="11"/>
        <v>1033</v>
      </c>
      <c r="C180" s="63">
        <f t="shared" si="12"/>
        <v>1358</v>
      </c>
      <c r="D180" s="57">
        <f t="shared" si="13"/>
        <v>0</v>
      </c>
      <c r="E180" s="57" t="str">
        <f t="shared" si="14"/>
        <v>6</v>
      </c>
      <c r="F180" s="57" t="str">
        <f t="shared" si="15"/>
        <v>02</v>
      </c>
    </row>
    <row r="181" spans="1:6" ht="12.75" customHeight="1" x14ac:dyDescent="0.2">
      <c r="A181" s="41" t="s">
        <v>1688</v>
      </c>
      <c r="B181" s="60">
        <f t="shared" si="11"/>
        <v>1033</v>
      </c>
      <c r="C181" s="63">
        <f t="shared" si="12"/>
        <v>1358</v>
      </c>
      <c r="D181" s="57">
        <f t="shared" si="13"/>
        <v>0</v>
      </c>
      <c r="E181" s="57" t="str">
        <f t="shared" si="14"/>
        <v>6</v>
      </c>
      <c r="F181" s="57" t="str">
        <f t="shared" si="15"/>
        <v>03</v>
      </c>
    </row>
    <row r="182" spans="1:6" ht="12.75" customHeight="1" x14ac:dyDescent="0.2">
      <c r="A182" s="41" t="s">
        <v>1647</v>
      </c>
      <c r="B182" s="60">
        <f t="shared" si="11"/>
        <v>1033</v>
      </c>
      <c r="C182" s="63">
        <f t="shared" si="12"/>
        <v>1358</v>
      </c>
      <c r="D182" s="57">
        <f t="shared" si="13"/>
        <v>0</v>
      </c>
      <c r="E182" s="57" t="str">
        <f t="shared" si="14"/>
        <v>6</v>
      </c>
      <c r="F182" s="57" t="str">
        <f t="shared" si="15"/>
        <v>03</v>
      </c>
    </row>
    <row r="183" spans="1:6" ht="12.75" customHeight="1" x14ac:dyDescent="0.2">
      <c r="A183" s="41" t="s">
        <v>1689</v>
      </c>
      <c r="B183" s="60">
        <f t="shared" si="11"/>
        <v>1008</v>
      </c>
      <c r="C183" s="63">
        <f t="shared" si="12"/>
        <v>1325</v>
      </c>
      <c r="D183" s="57">
        <f t="shared" si="13"/>
        <v>0</v>
      </c>
      <c r="E183" s="57" t="str">
        <f t="shared" si="14"/>
        <v>6</v>
      </c>
      <c r="F183" s="57" t="str">
        <f t="shared" si="15"/>
        <v>05</v>
      </c>
    </row>
    <row r="184" spans="1:6" ht="12.75" customHeight="1" x14ac:dyDescent="0.2">
      <c r="A184" s="41" t="s">
        <v>1648</v>
      </c>
      <c r="B184" s="60">
        <f t="shared" si="11"/>
        <v>1008</v>
      </c>
      <c r="C184" s="63">
        <f t="shared" si="12"/>
        <v>1325</v>
      </c>
      <c r="D184" s="57">
        <f t="shared" si="13"/>
        <v>0</v>
      </c>
      <c r="E184" s="57" t="str">
        <f t="shared" si="14"/>
        <v>6</v>
      </c>
      <c r="F184" s="57" t="str">
        <f t="shared" si="15"/>
        <v>05</v>
      </c>
    </row>
    <row r="185" spans="1:6" ht="12.75" customHeight="1" x14ac:dyDescent="0.2">
      <c r="A185" s="41" t="s">
        <v>1690</v>
      </c>
      <c r="B185" s="60">
        <f t="shared" si="11"/>
        <v>1008</v>
      </c>
      <c r="C185" s="63">
        <f t="shared" si="12"/>
        <v>1325</v>
      </c>
      <c r="D185" s="57">
        <f t="shared" si="13"/>
        <v>0</v>
      </c>
      <c r="E185" s="57" t="str">
        <f t="shared" si="14"/>
        <v>6</v>
      </c>
      <c r="F185" s="57" t="str">
        <f t="shared" si="15"/>
        <v>26</v>
      </c>
    </row>
    <row r="186" spans="1:6" ht="12.75" customHeight="1" x14ac:dyDescent="0.2">
      <c r="A186" s="41" t="s">
        <v>1649</v>
      </c>
      <c r="B186" s="60">
        <f t="shared" si="11"/>
        <v>1008</v>
      </c>
      <c r="C186" s="63">
        <f t="shared" si="12"/>
        <v>1325</v>
      </c>
      <c r="D186" s="57">
        <f t="shared" si="13"/>
        <v>0</v>
      </c>
      <c r="E186" s="57" t="str">
        <f t="shared" si="14"/>
        <v>6</v>
      </c>
      <c r="F186" s="57" t="str">
        <f t="shared" si="15"/>
        <v>26</v>
      </c>
    </row>
    <row r="187" spans="1:6" ht="12.75" customHeight="1" x14ac:dyDescent="0.2">
      <c r="A187" s="41" t="s">
        <v>1691</v>
      </c>
      <c r="B187" s="60">
        <f t="shared" si="11"/>
        <v>1033</v>
      </c>
      <c r="C187" s="63">
        <f t="shared" si="12"/>
        <v>1358</v>
      </c>
      <c r="D187" s="57">
        <f t="shared" si="13"/>
        <v>0</v>
      </c>
      <c r="E187" s="57" t="str">
        <f t="shared" si="14"/>
        <v>6</v>
      </c>
      <c r="F187" s="57" t="str">
        <f t="shared" si="15"/>
        <v>02</v>
      </c>
    </row>
    <row r="188" spans="1:6" ht="12.75" customHeight="1" x14ac:dyDescent="0.2">
      <c r="A188" s="41" t="s">
        <v>1723</v>
      </c>
      <c r="B188" s="60">
        <f t="shared" si="11"/>
        <v>1033</v>
      </c>
      <c r="C188" s="63">
        <f t="shared" si="12"/>
        <v>1358</v>
      </c>
      <c r="D188" s="57">
        <f t="shared" si="13"/>
        <v>0</v>
      </c>
      <c r="E188" s="57" t="str">
        <f t="shared" si="14"/>
        <v>6</v>
      </c>
      <c r="F188" s="57" t="str">
        <f t="shared" si="15"/>
        <v>02</v>
      </c>
    </row>
    <row r="189" spans="1:6" ht="12.75" customHeight="1" x14ac:dyDescent="0.2">
      <c r="A189" s="41" t="s">
        <v>1692</v>
      </c>
      <c r="B189" s="60">
        <f t="shared" si="11"/>
        <v>1033</v>
      </c>
      <c r="C189" s="63">
        <f t="shared" si="12"/>
        <v>1358</v>
      </c>
      <c r="D189" s="57">
        <f t="shared" si="13"/>
        <v>0</v>
      </c>
      <c r="E189" s="57" t="str">
        <f t="shared" si="14"/>
        <v>6</v>
      </c>
      <c r="F189" s="57" t="str">
        <f t="shared" si="15"/>
        <v>03</v>
      </c>
    </row>
    <row r="190" spans="1:6" ht="12.75" customHeight="1" x14ac:dyDescent="0.2">
      <c r="A190" s="41" t="s">
        <v>1650</v>
      </c>
      <c r="B190" s="60">
        <f t="shared" si="11"/>
        <v>1033</v>
      </c>
      <c r="C190" s="63">
        <f t="shared" si="12"/>
        <v>1358</v>
      </c>
      <c r="D190" s="57">
        <f t="shared" si="13"/>
        <v>0</v>
      </c>
      <c r="E190" s="57" t="str">
        <f t="shared" si="14"/>
        <v>6</v>
      </c>
      <c r="F190" s="57" t="str">
        <f t="shared" si="15"/>
        <v>03</v>
      </c>
    </row>
    <row r="191" spans="1:6" ht="12.75" customHeight="1" x14ac:dyDescent="0.2">
      <c r="A191" s="41" t="s">
        <v>1693</v>
      </c>
      <c r="B191" s="60">
        <f t="shared" si="11"/>
        <v>1008</v>
      </c>
      <c r="C191" s="63">
        <f t="shared" si="12"/>
        <v>1325</v>
      </c>
      <c r="D191" s="57">
        <f t="shared" si="13"/>
        <v>0</v>
      </c>
      <c r="E191" s="57" t="str">
        <f t="shared" si="14"/>
        <v>6</v>
      </c>
      <c r="F191" s="57" t="str">
        <f t="shared" si="15"/>
        <v>05</v>
      </c>
    </row>
    <row r="192" spans="1:6" ht="12.75" customHeight="1" x14ac:dyDescent="0.2">
      <c r="A192" s="41" t="s">
        <v>1651</v>
      </c>
      <c r="B192" s="60">
        <f t="shared" si="11"/>
        <v>1008</v>
      </c>
      <c r="C192" s="63">
        <f t="shared" si="12"/>
        <v>1325</v>
      </c>
      <c r="D192" s="57">
        <f t="shared" si="13"/>
        <v>0</v>
      </c>
      <c r="E192" s="57" t="str">
        <f t="shared" si="14"/>
        <v>6</v>
      </c>
      <c r="F192" s="57" t="str">
        <f t="shared" si="15"/>
        <v>05</v>
      </c>
    </row>
    <row r="193" spans="1:6" ht="12.75" customHeight="1" x14ac:dyDescent="0.2">
      <c r="A193" s="41" t="s">
        <v>1694</v>
      </c>
      <c r="B193" s="60">
        <f t="shared" si="11"/>
        <v>1008</v>
      </c>
      <c r="C193" s="63">
        <f t="shared" si="12"/>
        <v>1325</v>
      </c>
      <c r="D193" s="57">
        <f t="shared" si="13"/>
        <v>0</v>
      </c>
      <c r="E193" s="57" t="str">
        <f t="shared" si="14"/>
        <v>6</v>
      </c>
      <c r="F193" s="57" t="str">
        <f t="shared" si="15"/>
        <v>26</v>
      </c>
    </row>
    <row r="194" spans="1:6" ht="12.75" customHeight="1" x14ac:dyDescent="0.2">
      <c r="A194" s="41" t="s">
        <v>1652</v>
      </c>
      <c r="B194" s="60">
        <f t="shared" si="11"/>
        <v>1008</v>
      </c>
      <c r="C194" s="63">
        <f t="shared" si="12"/>
        <v>1325</v>
      </c>
      <c r="D194" s="57">
        <f t="shared" si="13"/>
        <v>0</v>
      </c>
      <c r="E194" s="57" t="str">
        <f t="shared" si="14"/>
        <v>6</v>
      </c>
      <c r="F194" s="57" t="str">
        <f t="shared" si="15"/>
        <v>26</v>
      </c>
    </row>
    <row r="195" spans="1:6" ht="12.75" customHeight="1" x14ac:dyDescent="0.2">
      <c r="A195" s="41" t="s">
        <v>1695</v>
      </c>
      <c r="B195" s="60">
        <f t="shared" si="11"/>
        <v>1063</v>
      </c>
      <c r="C195" s="63">
        <f t="shared" si="12"/>
        <v>1398</v>
      </c>
      <c r="D195" s="57">
        <f t="shared" si="13"/>
        <v>0</v>
      </c>
      <c r="E195" s="57" t="str">
        <f t="shared" si="14"/>
        <v>8</v>
      </c>
      <c r="F195" s="57" t="str">
        <f t="shared" si="15"/>
        <v>02</v>
      </c>
    </row>
    <row r="196" spans="1:6" ht="12.75" customHeight="1" x14ac:dyDescent="0.2">
      <c r="A196" s="41" t="s">
        <v>1696</v>
      </c>
      <c r="B196" s="60">
        <f t="shared" si="11"/>
        <v>1063</v>
      </c>
      <c r="C196" s="63">
        <f t="shared" si="12"/>
        <v>1398</v>
      </c>
      <c r="D196" s="57">
        <f t="shared" si="13"/>
        <v>0</v>
      </c>
      <c r="E196" s="57" t="str">
        <f t="shared" si="14"/>
        <v>8</v>
      </c>
      <c r="F196" s="57" t="str">
        <f t="shared" si="15"/>
        <v>03</v>
      </c>
    </row>
    <row r="197" spans="1:6" ht="12.75" customHeight="1" x14ac:dyDescent="0.2">
      <c r="A197" s="41" t="s">
        <v>1697</v>
      </c>
      <c r="B197" s="60">
        <f t="shared" si="11"/>
        <v>1038</v>
      </c>
      <c r="C197" s="63">
        <f t="shared" si="12"/>
        <v>1365</v>
      </c>
      <c r="D197" s="57">
        <f t="shared" si="13"/>
        <v>0</v>
      </c>
      <c r="E197" s="57" t="str">
        <f t="shared" si="14"/>
        <v>8</v>
      </c>
      <c r="F197" s="57" t="str">
        <f t="shared" si="15"/>
        <v>05</v>
      </c>
    </row>
    <row r="198" spans="1:6" ht="12.75" customHeight="1" x14ac:dyDescent="0.2">
      <c r="A198" s="41" t="s">
        <v>1669</v>
      </c>
      <c r="B198" s="60">
        <f t="shared" si="11"/>
        <v>1038</v>
      </c>
      <c r="C198" s="63">
        <f t="shared" si="12"/>
        <v>1365</v>
      </c>
      <c r="D198" s="57">
        <f t="shared" si="13"/>
        <v>0</v>
      </c>
      <c r="E198" s="57" t="str">
        <f t="shared" si="14"/>
        <v>8</v>
      </c>
      <c r="F198" s="57" t="str">
        <f t="shared" si="15"/>
        <v>05</v>
      </c>
    </row>
    <row r="199" spans="1:6" ht="12.75" customHeight="1" x14ac:dyDescent="0.2">
      <c r="A199" s="41" t="s">
        <v>1698</v>
      </c>
      <c r="B199" s="60">
        <f t="shared" si="11"/>
        <v>1038</v>
      </c>
      <c r="C199" s="63">
        <f t="shared" si="12"/>
        <v>1365</v>
      </c>
      <c r="D199" s="57">
        <f t="shared" si="13"/>
        <v>0</v>
      </c>
      <c r="E199" s="57" t="str">
        <f t="shared" si="14"/>
        <v>8</v>
      </c>
      <c r="F199" s="57" t="str">
        <f t="shared" si="15"/>
        <v>26</v>
      </c>
    </row>
    <row r="200" spans="1:6" ht="12.75" customHeight="1" x14ac:dyDescent="0.2">
      <c r="A200" s="41" t="s">
        <v>1653</v>
      </c>
      <c r="B200" s="60">
        <f t="shared" si="11"/>
        <v>1038</v>
      </c>
      <c r="C200" s="63">
        <f t="shared" si="12"/>
        <v>1365</v>
      </c>
      <c r="D200" s="57">
        <f t="shared" si="13"/>
        <v>0</v>
      </c>
      <c r="E200" s="57" t="str">
        <f t="shared" si="14"/>
        <v>8</v>
      </c>
      <c r="F200" s="57" t="str">
        <f t="shared" si="15"/>
        <v>26</v>
      </c>
    </row>
    <row r="201" spans="1:6" ht="12.75" customHeight="1" x14ac:dyDescent="0.2">
      <c r="A201" s="41" t="s">
        <v>1699</v>
      </c>
      <c r="B201" s="60">
        <f t="shared" si="11"/>
        <v>1063</v>
      </c>
      <c r="C201" s="63">
        <f t="shared" si="12"/>
        <v>1398</v>
      </c>
      <c r="D201" s="57">
        <f t="shared" si="13"/>
        <v>0</v>
      </c>
      <c r="E201" s="57" t="str">
        <f t="shared" si="14"/>
        <v>8</v>
      </c>
      <c r="F201" s="57" t="str">
        <f t="shared" si="15"/>
        <v>02</v>
      </c>
    </row>
    <row r="202" spans="1:6" ht="12.75" customHeight="1" x14ac:dyDescent="0.2">
      <c r="A202" s="41" t="s">
        <v>1721</v>
      </c>
      <c r="B202" s="60">
        <f t="shared" ref="B202:B265" si="16">$B$3+VLOOKUP(E202,$I$16:$J$20,2,FALSE)+VLOOKUP(F202,$I$10:$J$15,2,FALSE)</f>
        <v>1063</v>
      </c>
      <c r="C202" s="63">
        <f t="shared" ref="C202:C265" si="17">$B$4+VLOOKUP(E202,$I$16:$K$20,3,FALSE)+VLOOKUP(F202,$I$10:$K$15,3,FALSE)</f>
        <v>1398</v>
      </c>
      <c r="D202" s="57">
        <f t="shared" ref="D202:D265" si="18">IF(MID(A202,2,1)="R",1,0)</f>
        <v>0</v>
      </c>
      <c r="E202" s="57" t="str">
        <f t="shared" ref="E202:E265" si="19">TRIM(MID(A202,5+D202,1))</f>
        <v>8</v>
      </c>
      <c r="F202" s="57" t="str">
        <f t="shared" ref="F202:F265" si="20">TRIM(MID(A202,7+D202,2))</f>
        <v>02</v>
      </c>
    </row>
    <row r="203" spans="1:6" ht="12.75" customHeight="1" x14ac:dyDescent="0.2">
      <c r="A203" s="41" t="s">
        <v>1700</v>
      </c>
      <c r="B203" s="60">
        <f t="shared" si="16"/>
        <v>1063</v>
      </c>
      <c r="C203" s="63">
        <f t="shared" si="17"/>
        <v>1398</v>
      </c>
      <c r="D203" s="57">
        <f t="shared" si="18"/>
        <v>0</v>
      </c>
      <c r="E203" s="57" t="str">
        <f t="shared" si="19"/>
        <v>8</v>
      </c>
      <c r="F203" s="57" t="str">
        <f t="shared" si="20"/>
        <v>03</v>
      </c>
    </row>
    <row r="204" spans="1:6" ht="12.75" customHeight="1" x14ac:dyDescent="0.2">
      <c r="A204" s="41" t="s">
        <v>1654</v>
      </c>
      <c r="B204" s="60">
        <f t="shared" si="16"/>
        <v>1063</v>
      </c>
      <c r="C204" s="63">
        <f t="shared" si="17"/>
        <v>1398</v>
      </c>
      <c r="D204" s="57">
        <f t="shared" si="18"/>
        <v>0</v>
      </c>
      <c r="E204" s="57" t="str">
        <f t="shared" si="19"/>
        <v>8</v>
      </c>
      <c r="F204" s="57" t="str">
        <f t="shared" si="20"/>
        <v>03</v>
      </c>
    </row>
    <row r="205" spans="1:6" ht="12.75" customHeight="1" x14ac:dyDescent="0.2">
      <c r="A205" s="41" t="s">
        <v>1701</v>
      </c>
      <c r="B205" s="60">
        <f t="shared" si="16"/>
        <v>1038</v>
      </c>
      <c r="C205" s="63">
        <f t="shared" si="17"/>
        <v>1365</v>
      </c>
      <c r="D205" s="57">
        <f t="shared" si="18"/>
        <v>0</v>
      </c>
      <c r="E205" s="57" t="str">
        <f t="shared" si="19"/>
        <v>8</v>
      </c>
      <c r="F205" s="57" t="str">
        <f t="shared" si="20"/>
        <v>05</v>
      </c>
    </row>
    <row r="206" spans="1:6" ht="12.75" customHeight="1" x14ac:dyDescent="0.2">
      <c r="A206" s="41" t="s">
        <v>1655</v>
      </c>
      <c r="B206" s="60">
        <f t="shared" si="16"/>
        <v>1038</v>
      </c>
      <c r="C206" s="63">
        <f t="shared" si="17"/>
        <v>1365</v>
      </c>
      <c r="D206" s="57">
        <f t="shared" si="18"/>
        <v>0</v>
      </c>
      <c r="E206" s="57" t="str">
        <f t="shared" si="19"/>
        <v>8</v>
      </c>
      <c r="F206" s="57" t="str">
        <f t="shared" si="20"/>
        <v>05</v>
      </c>
    </row>
    <row r="207" spans="1:6" ht="12.75" customHeight="1" x14ac:dyDescent="0.2">
      <c r="A207" s="41" t="s">
        <v>1702</v>
      </c>
      <c r="B207" s="60">
        <f t="shared" si="16"/>
        <v>1038</v>
      </c>
      <c r="C207" s="63">
        <f t="shared" si="17"/>
        <v>1365</v>
      </c>
      <c r="D207" s="57">
        <f t="shared" si="18"/>
        <v>0</v>
      </c>
      <c r="E207" s="57" t="str">
        <f t="shared" si="19"/>
        <v>8</v>
      </c>
      <c r="F207" s="57" t="str">
        <f t="shared" si="20"/>
        <v>26</v>
      </c>
    </row>
    <row r="208" spans="1:6" ht="12.75" customHeight="1" x14ac:dyDescent="0.2">
      <c r="A208" s="41" t="s">
        <v>1656</v>
      </c>
      <c r="B208" s="60">
        <f t="shared" si="16"/>
        <v>1038</v>
      </c>
      <c r="C208" s="63">
        <f t="shared" si="17"/>
        <v>1365</v>
      </c>
      <c r="D208" s="57">
        <f t="shared" si="18"/>
        <v>0</v>
      </c>
      <c r="E208" s="57" t="str">
        <f t="shared" si="19"/>
        <v>8</v>
      </c>
      <c r="F208" s="57" t="str">
        <f t="shared" si="20"/>
        <v>26</v>
      </c>
    </row>
    <row r="209" spans="1:6" ht="12.75" customHeight="1" x14ac:dyDescent="0.2">
      <c r="A209" s="41" t="s">
        <v>1703</v>
      </c>
      <c r="B209" s="60">
        <f t="shared" si="16"/>
        <v>1063</v>
      </c>
      <c r="C209" s="63">
        <f t="shared" si="17"/>
        <v>1398</v>
      </c>
      <c r="D209" s="57">
        <f t="shared" si="18"/>
        <v>0</v>
      </c>
      <c r="E209" s="57" t="str">
        <f t="shared" si="19"/>
        <v>8</v>
      </c>
      <c r="F209" s="57" t="str">
        <f t="shared" si="20"/>
        <v>02</v>
      </c>
    </row>
    <row r="210" spans="1:6" ht="12.75" customHeight="1" x14ac:dyDescent="0.2">
      <c r="A210" s="41" t="s">
        <v>1724</v>
      </c>
      <c r="B210" s="60">
        <f t="shared" si="16"/>
        <v>1063</v>
      </c>
      <c r="C210" s="63">
        <f t="shared" si="17"/>
        <v>1398</v>
      </c>
      <c r="D210" s="57">
        <f t="shared" si="18"/>
        <v>0</v>
      </c>
      <c r="E210" s="57" t="str">
        <f t="shared" si="19"/>
        <v>8</v>
      </c>
      <c r="F210" s="57" t="str">
        <f t="shared" si="20"/>
        <v>02</v>
      </c>
    </row>
    <row r="211" spans="1:6" ht="12.75" customHeight="1" x14ac:dyDescent="0.2">
      <c r="A211" s="41" t="s">
        <v>1704</v>
      </c>
      <c r="B211" s="60">
        <f t="shared" si="16"/>
        <v>1063</v>
      </c>
      <c r="C211" s="63">
        <f t="shared" si="17"/>
        <v>1398</v>
      </c>
      <c r="D211" s="57">
        <f t="shared" si="18"/>
        <v>0</v>
      </c>
      <c r="E211" s="57" t="str">
        <f t="shared" si="19"/>
        <v>8</v>
      </c>
      <c r="F211" s="57" t="str">
        <f t="shared" si="20"/>
        <v>03</v>
      </c>
    </row>
    <row r="212" spans="1:6" ht="12.75" customHeight="1" x14ac:dyDescent="0.2">
      <c r="A212" s="41" t="s">
        <v>1657</v>
      </c>
      <c r="B212" s="60">
        <f t="shared" si="16"/>
        <v>1063</v>
      </c>
      <c r="C212" s="63">
        <f t="shared" si="17"/>
        <v>1398</v>
      </c>
      <c r="D212" s="57">
        <f t="shared" si="18"/>
        <v>0</v>
      </c>
      <c r="E212" s="57" t="str">
        <f t="shared" si="19"/>
        <v>8</v>
      </c>
      <c r="F212" s="57" t="str">
        <f t="shared" si="20"/>
        <v>03</v>
      </c>
    </row>
    <row r="213" spans="1:6" ht="12.75" customHeight="1" x14ac:dyDescent="0.2">
      <c r="A213" s="41" t="s">
        <v>1705</v>
      </c>
      <c r="B213" s="60">
        <f t="shared" si="16"/>
        <v>1038</v>
      </c>
      <c r="C213" s="63">
        <f t="shared" si="17"/>
        <v>1365</v>
      </c>
      <c r="D213" s="57">
        <f t="shared" si="18"/>
        <v>0</v>
      </c>
      <c r="E213" s="57" t="str">
        <f t="shared" si="19"/>
        <v>8</v>
      </c>
      <c r="F213" s="57" t="str">
        <f t="shared" si="20"/>
        <v>05</v>
      </c>
    </row>
    <row r="214" spans="1:6" ht="12.75" customHeight="1" x14ac:dyDescent="0.2">
      <c r="A214" s="41" t="s">
        <v>1658</v>
      </c>
      <c r="B214" s="60">
        <f t="shared" si="16"/>
        <v>1038</v>
      </c>
      <c r="C214" s="63">
        <f t="shared" si="17"/>
        <v>1365</v>
      </c>
      <c r="D214" s="57">
        <f t="shared" si="18"/>
        <v>0</v>
      </c>
      <c r="E214" s="57" t="str">
        <f t="shared" si="19"/>
        <v>8</v>
      </c>
      <c r="F214" s="57" t="str">
        <f t="shared" si="20"/>
        <v>05</v>
      </c>
    </row>
    <row r="215" spans="1:6" ht="12.75" customHeight="1" x14ac:dyDescent="0.2">
      <c r="A215" s="41" t="s">
        <v>1706</v>
      </c>
      <c r="B215" s="60">
        <f t="shared" si="16"/>
        <v>1038</v>
      </c>
      <c r="C215" s="63">
        <f t="shared" si="17"/>
        <v>1365</v>
      </c>
      <c r="D215" s="57">
        <f t="shared" si="18"/>
        <v>0</v>
      </c>
      <c r="E215" s="57" t="str">
        <f t="shared" si="19"/>
        <v>8</v>
      </c>
      <c r="F215" s="57" t="str">
        <f t="shared" si="20"/>
        <v>26</v>
      </c>
    </row>
    <row r="216" spans="1:6" ht="12.75" customHeight="1" x14ac:dyDescent="0.2">
      <c r="A216" s="41" t="s">
        <v>1659</v>
      </c>
      <c r="B216" s="60">
        <f t="shared" si="16"/>
        <v>1038</v>
      </c>
      <c r="C216" s="63">
        <f t="shared" si="17"/>
        <v>1365</v>
      </c>
      <c r="D216" s="57">
        <f t="shared" si="18"/>
        <v>0</v>
      </c>
      <c r="E216" s="57" t="str">
        <f t="shared" si="19"/>
        <v>8</v>
      </c>
      <c r="F216" s="57" t="str">
        <f t="shared" si="20"/>
        <v>26</v>
      </c>
    </row>
    <row r="217" spans="1:6" ht="12.75" customHeight="1" x14ac:dyDescent="0.2">
      <c r="A217" s="41" t="s">
        <v>1707</v>
      </c>
      <c r="B217" s="60">
        <f t="shared" si="16"/>
        <v>1063</v>
      </c>
      <c r="C217" s="63">
        <f t="shared" si="17"/>
        <v>1398</v>
      </c>
      <c r="D217" s="57">
        <f t="shared" si="18"/>
        <v>0</v>
      </c>
      <c r="E217" s="57" t="str">
        <f t="shared" si="19"/>
        <v>8</v>
      </c>
      <c r="F217" s="57" t="str">
        <f t="shared" si="20"/>
        <v>02</v>
      </c>
    </row>
    <row r="218" spans="1:6" ht="12.75" customHeight="1" x14ac:dyDescent="0.2">
      <c r="A218" s="41" t="s">
        <v>1727</v>
      </c>
      <c r="B218" s="60">
        <f t="shared" si="16"/>
        <v>1063</v>
      </c>
      <c r="C218" s="63">
        <f t="shared" si="17"/>
        <v>1398</v>
      </c>
      <c r="D218" s="57">
        <f t="shared" si="18"/>
        <v>0</v>
      </c>
      <c r="E218" s="57" t="str">
        <f t="shared" si="19"/>
        <v>8</v>
      </c>
      <c r="F218" s="57" t="str">
        <f t="shared" si="20"/>
        <v>02</v>
      </c>
    </row>
    <row r="219" spans="1:6" ht="12.75" customHeight="1" x14ac:dyDescent="0.2">
      <c r="A219" s="41" t="s">
        <v>1708</v>
      </c>
      <c r="B219" s="60">
        <f t="shared" si="16"/>
        <v>1063</v>
      </c>
      <c r="C219" s="63">
        <f t="shared" si="17"/>
        <v>1398</v>
      </c>
      <c r="D219" s="57">
        <f t="shared" si="18"/>
        <v>0</v>
      </c>
      <c r="E219" s="57" t="str">
        <f t="shared" si="19"/>
        <v>8</v>
      </c>
      <c r="F219" s="57" t="str">
        <f t="shared" si="20"/>
        <v>03</v>
      </c>
    </row>
    <row r="220" spans="1:6" ht="12.75" customHeight="1" x14ac:dyDescent="0.2">
      <c r="A220" s="41" t="s">
        <v>1660</v>
      </c>
      <c r="B220" s="60">
        <f t="shared" si="16"/>
        <v>1063</v>
      </c>
      <c r="C220" s="63">
        <f t="shared" si="17"/>
        <v>1398</v>
      </c>
      <c r="D220" s="57">
        <f t="shared" si="18"/>
        <v>0</v>
      </c>
      <c r="E220" s="57" t="str">
        <f t="shared" si="19"/>
        <v>8</v>
      </c>
      <c r="F220" s="57" t="str">
        <f t="shared" si="20"/>
        <v>03</v>
      </c>
    </row>
    <row r="221" spans="1:6" ht="12.75" customHeight="1" x14ac:dyDescent="0.2">
      <c r="A221" s="41" t="s">
        <v>1709</v>
      </c>
      <c r="B221" s="60">
        <f t="shared" si="16"/>
        <v>1038</v>
      </c>
      <c r="C221" s="63">
        <f t="shared" si="17"/>
        <v>1365</v>
      </c>
      <c r="D221" s="57">
        <f t="shared" si="18"/>
        <v>0</v>
      </c>
      <c r="E221" s="57" t="str">
        <f t="shared" si="19"/>
        <v>8</v>
      </c>
      <c r="F221" s="57" t="str">
        <f t="shared" si="20"/>
        <v>05</v>
      </c>
    </row>
    <row r="222" spans="1:6" ht="12.75" customHeight="1" x14ac:dyDescent="0.2">
      <c r="A222" s="41" t="s">
        <v>1661</v>
      </c>
      <c r="B222" s="60">
        <f t="shared" si="16"/>
        <v>1038</v>
      </c>
      <c r="C222" s="63">
        <f t="shared" si="17"/>
        <v>1365</v>
      </c>
      <c r="D222" s="57">
        <f t="shared" si="18"/>
        <v>0</v>
      </c>
      <c r="E222" s="57" t="str">
        <f t="shared" si="19"/>
        <v>8</v>
      </c>
      <c r="F222" s="57" t="str">
        <f t="shared" si="20"/>
        <v>05</v>
      </c>
    </row>
    <row r="223" spans="1:6" ht="12.75" customHeight="1" x14ac:dyDescent="0.2">
      <c r="A223" s="41" t="s">
        <v>1710</v>
      </c>
      <c r="B223" s="60">
        <f t="shared" si="16"/>
        <v>1038</v>
      </c>
      <c r="C223" s="63">
        <f t="shared" si="17"/>
        <v>1365</v>
      </c>
      <c r="D223" s="57">
        <f t="shared" si="18"/>
        <v>0</v>
      </c>
      <c r="E223" s="57" t="str">
        <f t="shared" si="19"/>
        <v>8</v>
      </c>
      <c r="F223" s="57" t="str">
        <f t="shared" si="20"/>
        <v>26</v>
      </c>
    </row>
    <row r="224" spans="1:6" ht="12.75" customHeight="1" x14ac:dyDescent="0.2">
      <c r="A224" s="41" t="s">
        <v>1662</v>
      </c>
      <c r="B224" s="60">
        <f t="shared" si="16"/>
        <v>1038</v>
      </c>
      <c r="C224" s="63">
        <f t="shared" si="17"/>
        <v>1365</v>
      </c>
      <c r="D224" s="57">
        <f t="shared" si="18"/>
        <v>0</v>
      </c>
      <c r="E224" s="57" t="str">
        <f t="shared" si="19"/>
        <v>8</v>
      </c>
      <c r="F224" s="57" t="str">
        <f t="shared" si="20"/>
        <v>26</v>
      </c>
    </row>
    <row r="225" spans="1:6" ht="12.75" customHeight="1" x14ac:dyDescent="0.2">
      <c r="A225" s="41" t="s">
        <v>1711</v>
      </c>
      <c r="B225" s="60">
        <f t="shared" si="16"/>
        <v>1063</v>
      </c>
      <c r="C225" s="63">
        <f t="shared" si="17"/>
        <v>1398</v>
      </c>
      <c r="D225" s="57">
        <f t="shared" si="18"/>
        <v>0</v>
      </c>
      <c r="E225" s="57" t="str">
        <f t="shared" si="19"/>
        <v>8</v>
      </c>
      <c r="F225" s="57" t="str">
        <f t="shared" si="20"/>
        <v>02</v>
      </c>
    </row>
    <row r="226" spans="1:6" ht="12.75" customHeight="1" x14ac:dyDescent="0.2">
      <c r="A226" s="41" t="s">
        <v>1728</v>
      </c>
      <c r="B226" s="60">
        <f t="shared" si="16"/>
        <v>1063</v>
      </c>
      <c r="C226" s="63">
        <f t="shared" si="17"/>
        <v>1398</v>
      </c>
      <c r="D226" s="57">
        <f t="shared" si="18"/>
        <v>0</v>
      </c>
      <c r="E226" s="57" t="str">
        <f t="shared" si="19"/>
        <v>8</v>
      </c>
      <c r="F226" s="57" t="str">
        <f t="shared" si="20"/>
        <v>02</v>
      </c>
    </row>
    <row r="227" spans="1:6" ht="12.75" customHeight="1" x14ac:dyDescent="0.2">
      <c r="A227" s="41" t="s">
        <v>1712</v>
      </c>
      <c r="B227" s="60">
        <f t="shared" si="16"/>
        <v>1063</v>
      </c>
      <c r="C227" s="63">
        <f t="shared" si="17"/>
        <v>1398</v>
      </c>
      <c r="D227" s="57">
        <f t="shared" si="18"/>
        <v>0</v>
      </c>
      <c r="E227" s="57" t="str">
        <f t="shared" si="19"/>
        <v>8</v>
      </c>
      <c r="F227" s="57" t="str">
        <f t="shared" si="20"/>
        <v>03</v>
      </c>
    </row>
    <row r="228" spans="1:6" ht="12.75" customHeight="1" x14ac:dyDescent="0.2">
      <c r="A228" s="41" t="s">
        <v>1663</v>
      </c>
      <c r="B228" s="60">
        <f t="shared" si="16"/>
        <v>1063</v>
      </c>
      <c r="C228" s="63">
        <f t="shared" si="17"/>
        <v>1398</v>
      </c>
      <c r="D228" s="57">
        <f t="shared" si="18"/>
        <v>0</v>
      </c>
      <c r="E228" s="57" t="str">
        <f t="shared" si="19"/>
        <v>8</v>
      </c>
      <c r="F228" s="57" t="str">
        <f t="shared" si="20"/>
        <v>03</v>
      </c>
    </row>
    <row r="229" spans="1:6" ht="12.75" customHeight="1" x14ac:dyDescent="0.2">
      <c r="A229" s="41" t="s">
        <v>1713</v>
      </c>
      <c r="B229" s="60">
        <f t="shared" si="16"/>
        <v>1038</v>
      </c>
      <c r="C229" s="63">
        <f t="shared" si="17"/>
        <v>1365</v>
      </c>
      <c r="D229" s="57">
        <f t="shared" si="18"/>
        <v>0</v>
      </c>
      <c r="E229" s="57" t="str">
        <f t="shared" si="19"/>
        <v>8</v>
      </c>
      <c r="F229" s="57" t="str">
        <f t="shared" si="20"/>
        <v>05</v>
      </c>
    </row>
    <row r="230" spans="1:6" ht="12.75" customHeight="1" x14ac:dyDescent="0.2">
      <c r="A230" s="41" t="s">
        <v>1664</v>
      </c>
      <c r="B230" s="60">
        <f t="shared" si="16"/>
        <v>1038</v>
      </c>
      <c r="C230" s="63">
        <f t="shared" si="17"/>
        <v>1365</v>
      </c>
      <c r="D230" s="57">
        <f t="shared" si="18"/>
        <v>0</v>
      </c>
      <c r="E230" s="57" t="str">
        <f t="shared" si="19"/>
        <v>8</v>
      </c>
      <c r="F230" s="57" t="str">
        <f t="shared" si="20"/>
        <v>05</v>
      </c>
    </row>
    <row r="231" spans="1:6" ht="12.75" customHeight="1" x14ac:dyDescent="0.2">
      <c r="A231" s="41" t="s">
        <v>1714</v>
      </c>
      <c r="B231" s="60">
        <f t="shared" si="16"/>
        <v>1038</v>
      </c>
      <c r="C231" s="63">
        <f t="shared" si="17"/>
        <v>1365</v>
      </c>
      <c r="D231" s="57">
        <f t="shared" si="18"/>
        <v>0</v>
      </c>
      <c r="E231" s="57" t="str">
        <f t="shared" si="19"/>
        <v>8</v>
      </c>
      <c r="F231" s="57" t="str">
        <f t="shared" si="20"/>
        <v>26</v>
      </c>
    </row>
    <row r="232" spans="1:6" ht="12.75" customHeight="1" x14ac:dyDescent="0.2">
      <c r="A232" s="41" t="s">
        <v>1665</v>
      </c>
      <c r="B232" s="60">
        <f t="shared" si="16"/>
        <v>1038</v>
      </c>
      <c r="C232" s="63">
        <f t="shared" si="17"/>
        <v>1365</v>
      </c>
      <c r="D232" s="57">
        <f t="shared" si="18"/>
        <v>0</v>
      </c>
      <c r="E232" s="57" t="str">
        <f t="shared" si="19"/>
        <v>8</v>
      </c>
      <c r="F232" s="57" t="str">
        <f t="shared" si="20"/>
        <v>26</v>
      </c>
    </row>
    <row r="233" spans="1:6" ht="12.75" customHeight="1" x14ac:dyDescent="0.2">
      <c r="A233" s="41" t="s">
        <v>1715</v>
      </c>
      <c r="B233" s="60">
        <f t="shared" si="16"/>
        <v>1063</v>
      </c>
      <c r="C233" s="63">
        <f t="shared" si="17"/>
        <v>1398</v>
      </c>
      <c r="D233" s="57">
        <f t="shared" si="18"/>
        <v>0</v>
      </c>
      <c r="E233" s="57" t="str">
        <f t="shared" si="19"/>
        <v>8</v>
      </c>
      <c r="F233" s="57" t="str">
        <f t="shared" si="20"/>
        <v>02</v>
      </c>
    </row>
    <row r="234" spans="1:6" ht="12.75" customHeight="1" x14ac:dyDescent="0.2">
      <c r="A234" s="41" t="s">
        <v>1719</v>
      </c>
      <c r="B234" s="60">
        <f t="shared" si="16"/>
        <v>1063</v>
      </c>
      <c r="C234" s="63">
        <f t="shared" si="17"/>
        <v>1398</v>
      </c>
      <c r="D234" s="57">
        <f t="shared" si="18"/>
        <v>0</v>
      </c>
      <c r="E234" s="57" t="str">
        <f t="shared" si="19"/>
        <v>8</v>
      </c>
      <c r="F234" s="57" t="str">
        <f t="shared" si="20"/>
        <v>02</v>
      </c>
    </row>
    <row r="235" spans="1:6" ht="12.75" customHeight="1" x14ac:dyDescent="0.2">
      <c r="A235" s="41" t="s">
        <v>1716</v>
      </c>
      <c r="B235" s="60">
        <f t="shared" si="16"/>
        <v>1063</v>
      </c>
      <c r="C235" s="63">
        <f t="shared" si="17"/>
        <v>1398</v>
      </c>
      <c r="D235" s="57">
        <f t="shared" si="18"/>
        <v>0</v>
      </c>
      <c r="E235" s="57" t="str">
        <f t="shared" si="19"/>
        <v>8</v>
      </c>
      <c r="F235" s="57" t="str">
        <f t="shared" si="20"/>
        <v>03</v>
      </c>
    </row>
    <row r="236" spans="1:6" ht="12.75" customHeight="1" x14ac:dyDescent="0.2">
      <c r="A236" s="41" t="s">
        <v>1666</v>
      </c>
      <c r="B236" s="60">
        <f t="shared" si="16"/>
        <v>1063</v>
      </c>
      <c r="C236" s="63">
        <f t="shared" si="17"/>
        <v>1398</v>
      </c>
      <c r="D236" s="57">
        <f t="shared" si="18"/>
        <v>0</v>
      </c>
      <c r="E236" s="57" t="str">
        <f t="shared" si="19"/>
        <v>8</v>
      </c>
      <c r="F236" s="57" t="str">
        <f t="shared" si="20"/>
        <v>03</v>
      </c>
    </row>
    <row r="237" spans="1:6" ht="12.75" customHeight="1" x14ac:dyDescent="0.2">
      <c r="A237" s="41" t="s">
        <v>1717</v>
      </c>
      <c r="B237" s="60">
        <f t="shared" si="16"/>
        <v>1038</v>
      </c>
      <c r="C237" s="63">
        <f t="shared" si="17"/>
        <v>1365</v>
      </c>
      <c r="D237" s="57">
        <f t="shared" si="18"/>
        <v>0</v>
      </c>
      <c r="E237" s="57" t="str">
        <f t="shared" si="19"/>
        <v>8</v>
      </c>
      <c r="F237" s="57" t="str">
        <f t="shared" si="20"/>
        <v>05</v>
      </c>
    </row>
    <row r="238" spans="1:6" ht="12.75" customHeight="1" x14ac:dyDescent="0.2">
      <c r="A238" s="41" t="s">
        <v>1667</v>
      </c>
      <c r="B238" s="60">
        <f t="shared" si="16"/>
        <v>1038</v>
      </c>
      <c r="C238" s="63">
        <f t="shared" si="17"/>
        <v>1365</v>
      </c>
      <c r="D238" s="57">
        <f t="shared" si="18"/>
        <v>0</v>
      </c>
      <c r="E238" s="57" t="str">
        <f t="shared" si="19"/>
        <v>8</v>
      </c>
      <c r="F238" s="57" t="str">
        <f t="shared" si="20"/>
        <v>05</v>
      </c>
    </row>
    <row r="239" spans="1:6" ht="12.75" customHeight="1" x14ac:dyDescent="0.2">
      <c r="A239" s="41" t="s">
        <v>1718</v>
      </c>
      <c r="B239" s="60">
        <f t="shared" si="16"/>
        <v>1038</v>
      </c>
      <c r="C239" s="63">
        <f t="shared" si="17"/>
        <v>1365</v>
      </c>
      <c r="D239" s="57">
        <f t="shared" si="18"/>
        <v>0</v>
      </c>
      <c r="E239" s="57" t="str">
        <f t="shared" si="19"/>
        <v>8</v>
      </c>
      <c r="F239" s="57" t="str">
        <f t="shared" si="20"/>
        <v>26</v>
      </c>
    </row>
    <row r="240" spans="1:6" ht="12.75" customHeight="1" x14ac:dyDescent="0.2">
      <c r="A240" s="41" t="s">
        <v>1668</v>
      </c>
      <c r="B240" s="60">
        <f t="shared" si="16"/>
        <v>1038</v>
      </c>
      <c r="C240" s="63">
        <f t="shared" si="17"/>
        <v>1365</v>
      </c>
      <c r="D240" s="57">
        <f t="shared" si="18"/>
        <v>0</v>
      </c>
      <c r="E240" s="57" t="str">
        <f t="shared" si="19"/>
        <v>8</v>
      </c>
      <c r="F240" s="57" t="str">
        <f t="shared" si="20"/>
        <v>26</v>
      </c>
    </row>
    <row r="241" spans="1:6" ht="12.75" customHeight="1" x14ac:dyDescent="0.2">
      <c r="A241" s="41" t="s">
        <v>1770</v>
      </c>
      <c r="B241" s="60">
        <f t="shared" si="16"/>
        <v>1008</v>
      </c>
      <c r="C241" s="63">
        <f t="shared" si="17"/>
        <v>1325</v>
      </c>
      <c r="D241" s="57">
        <f t="shared" si="18"/>
        <v>1</v>
      </c>
      <c r="E241" s="57" t="str">
        <f t="shared" si="19"/>
        <v>6</v>
      </c>
      <c r="F241" s="57" t="str">
        <f t="shared" si="20"/>
        <v>26</v>
      </c>
    </row>
    <row r="242" spans="1:6" ht="12.75" customHeight="1" x14ac:dyDescent="0.2">
      <c r="A242" s="41" t="s">
        <v>1771</v>
      </c>
      <c r="B242" s="60">
        <f t="shared" si="16"/>
        <v>1033</v>
      </c>
      <c r="C242" s="63">
        <f t="shared" si="17"/>
        <v>1358</v>
      </c>
      <c r="D242" s="57">
        <f t="shared" si="18"/>
        <v>1</v>
      </c>
      <c r="E242" s="57" t="str">
        <f t="shared" si="19"/>
        <v>6</v>
      </c>
      <c r="F242" s="57" t="str">
        <f t="shared" si="20"/>
        <v>02</v>
      </c>
    </row>
    <row r="243" spans="1:6" ht="12.75" customHeight="1" x14ac:dyDescent="0.2">
      <c r="A243" s="41" t="s">
        <v>1772</v>
      </c>
      <c r="B243" s="60">
        <f t="shared" si="16"/>
        <v>1033</v>
      </c>
      <c r="C243" s="63">
        <f t="shared" si="17"/>
        <v>1358</v>
      </c>
      <c r="D243" s="57">
        <f t="shared" si="18"/>
        <v>1</v>
      </c>
      <c r="E243" s="57" t="str">
        <f t="shared" si="19"/>
        <v>6</v>
      </c>
      <c r="F243" s="57" t="str">
        <f t="shared" si="20"/>
        <v>03</v>
      </c>
    </row>
    <row r="244" spans="1:6" ht="12.75" customHeight="1" x14ac:dyDescent="0.2">
      <c r="A244" s="41" t="s">
        <v>1773</v>
      </c>
      <c r="B244" s="60">
        <f t="shared" si="16"/>
        <v>1008</v>
      </c>
      <c r="C244" s="63">
        <f t="shared" si="17"/>
        <v>1325</v>
      </c>
      <c r="D244" s="57">
        <f t="shared" si="18"/>
        <v>1</v>
      </c>
      <c r="E244" s="57" t="str">
        <f t="shared" si="19"/>
        <v>6</v>
      </c>
      <c r="F244" s="57" t="str">
        <f t="shared" si="20"/>
        <v>05</v>
      </c>
    </row>
    <row r="245" spans="1:6" ht="12.75" customHeight="1" x14ac:dyDescent="0.2">
      <c r="A245" s="41" t="s">
        <v>1774</v>
      </c>
      <c r="B245" s="60">
        <f t="shared" si="16"/>
        <v>1008</v>
      </c>
      <c r="C245" s="63">
        <f t="shared" si="17"/>
        <v>1325</v>
      </c>
      <c r="D245" s="57">
        <f t="shared" si="18"/>
        <v>1</v>
      </c>
      <c r="E245" s="57" t="str">
        <f t="shared" si="19"/>
        <v>6</v>
      </c>
      <c r="F245" s="57" t="str">
        <f t="shared" si="20"/>
        <v>26</v>
      </c>
    </row>
    <row r="246" spans="1:6" ht="12.75" customHeight="1" x14ac:dyDescent="0.2">
      <c r="A246" s="41" t="s">
        <v>1807</v>
      </c>
      <c r="B246" s="60">
        <f t="shared" si="16"/>
        <v>1033</v>
      </c>
      <c r="C246" s="63">
        <f t="shared" si="17"/>
        <v>1358</v>
      </c>
      <c r="D246" s="57">
        <f t="shared" si="18"/>
        <v>1</v>
      </c>
      <c r="E246" s="57" t="str">
        <f t="shared" si="19"/>
        <v>6</v>
      </c>
      <c r="F246" s="57" t="str">
        <f t="shared" si="20"/>
        <v>02</v>
      </c>
    </row>
    <row r="247" spans="1:6" ht="12.75" customHeight="1" x14ac:dyDescent="0.2">
      <c r="A247" s="41" t="s">
        <v>1775</v>
      </c>
      <c r="B247" s="60">
        <f t="shared" si="16"/>
        <v>1033</v>
      </c>
      <c r="C247" s="63">
        <f t="shared" si="17"/>
        <v>1358</v>
      </c>
      <c r="D247" s="57">
        <f t="shared" si="18"/>
        <v>1</v>
      </c>
      <c r="E247" s="57" t="str">
        <f t="shared" si="19"/>
        <v>6</v>
      </c>
      <c r="F247" s="57" t="str">
        <f t="shared" si="20"/>
        <v>03</v>
      </c>
    </row>
    <row r="248" spans="1:6" ht="12.75" customHeight="1" x14ac:dyDescent="0.2">
      <c r="A248" s="41" t="s">
        <v>1776</v>
      </c>
      <c r="B248" s="60">
        <f t="shared" si="16"/>
        <v>1008</v>
      </c>
      <c r="C248" s="63">
        <f t="shared" si="17"/>
        <v>1325</v>
      </c>
      <c r="D248" s="57">
        <f t="shared" si="18"/>
        <v>1</v>
      </c>
      <c r="E248" s="57" t="str">
        <f t="shared" si="19"/>
        <v>6</v>
      </c>
      <c r="F248" s="57" t="str">
        <f t="shared" si="20"/>
        <v>05</v>
      </c>
    </row>
    <row r="249" spans="1:6" ht="12.75" customHeight="1" x14ac:dyDescent="0.2">
      <c r="A249" s="41" t="s">
        <v>1777</v>
      </c>
      <c r="B249" s="60">
        <f t="shared" si="16"/>
        <v>1008</v>
      </c>
      <c r="C249" s="63">
        <f t="shared" si="17"/>
        <v>1325</v>
      </c>
      <c r="D249" s="57">
        <f t="shared" si="18"/>
        <v>1</v>
      </c>
      <c r="E249" s="57" t="str">
        <f t="shared" si="19"/>
        <v>6</v>
      </c>
      <c r="F249" s="57" t="str">
        <f t="shared" si="20"/>
        <v>26</v>
      </c>
    </row>
    <row r="250" spans="1:6" ht="12.75" customHeight="1" x14ac:dyDescent="0.2">
      <c r="A250" s="41" t="s">
        <v>1804</v>
      </c>
      <c r="B250" s="60">
        <f t="shared" si="16"/>
        <v>1033</v>
      </c>
      <c r="C250" s="63">
        <f t="shared" si="17"/>
        <v>1358</v>
      </c>
      <c r="D250" s="57">
        <f t="shared" si="18"/>
        <v>1</v>
      </c>
      <c r="E250" s="57" t="str">
        <f t="shared" si="19"/>
        <v>6</v>
      </c>
      <c r="F250" s="57" t="str">
        <f t="shared" si="20"/>
        <v>02</v>
      </c>
    </row>
    <row r="251" spans="1:6" ht="12.75" customHeight="1" x14ac:dyDescent="0.2">
      <c r="A251" s="41" t="s">
        <v>1778</v>
      </c>
      <c r="B251" s="60">
        <f t="shared" si="16"/>
        <v>1033</v>
      </c>
      <c r="C251" s="63">
        <f t="shared" si="17"/>
        <v>1358</v>
      </c>
      <c r="D251" s="57">
        <f t="shared" si="18"/>
        <v>1</v>
      </c>
      <c r="E251" s="57" t="str">
        <f t="shared" si="19"/>
        <v>6</v>
      </c>
      <c r="F251" s="57" t="str">
        <f t="shared" si="20"/>
        <v>03</v>
      </c>
    </row>
    <row r="252" spans="1:6" ht="12.75" customHeight="1" x14ac:dyDescent="0.2">
      <c r="A252" s="41" t="s">
        <v>1779</v>
      </c>
      <c r="B252" s="60">
        <f t="shared" si="16"/>
        <v>1008</v>
      </c>
      <c r="C252" s="63">
        <f t="shared" si="17"/>
        <v>1325</v>
      </c>
      <c r="D252" s="57">
        <f t="shared" si="18"/>
        <v>1</v>
      </c>
      <c r="E252" s="57" t="str">
        <f t="shared" si="19"/>
        <v>6</v>
      </c>
      <c r="F252" s="57" t="str">
        <f t="shared" si="20"/>
        <v>05</v>
      </c>
    </row>
    <row r="253" spans="1:6" ht="12.75" customHeight="1" x14ac:dyDescent="0.2">
      <c r="A253" s="41" t="s">
        <v>1780</v>
      </c>
      <c r="B253" s="60">
        <f t="shared" si="16"/>
        <v>1008</v>
      </c>
      <c r="C253" s="63">
        <f t="shared" si="17"/>
        <v>1325</v>
      </c>
      <c r="D253" s="57">
        <f t="shared" si="18"/>
        <v>1</v>
      </c>
      <c r="E253" s="57" t="str">
        <f t="shared" si="19"/>
        <v>6</v>
      </c>
      <c r="F253" s="57" t="str">
        <f t="shared" si="20"/>
        <v>26</v>
      </c>
    </row>
    <row r="254" spans="1:6" ht="12.75" customHeight="1" x14ac:dyDescent="0.2">
      <c r="A254" s="41" t="s">
        <v>1806</v>
      </c>
      <c r="B254" s="60">
        <f t="shared" si="16"/>
        <v>1033</v>
      </c>
      <c r="C254" s="63">
        <f t="shared" si="17"/>
        <v>1358</v>
      </c>
      <c r="D254" s="57">
        <f t="shared" si="18"/>
        <v>1</v>
      </c>
      <c r="E254" s="57" t="str">
        <f t="shared" si="19"/>
        <v>6</v>
      </c>
      <c r="F254" s="57" t="str">
        <f t="shared" si="20"/>
        <v>02</v>
      </c>
    </row>
    <row r="255" spans="1:6" ht="12.75" customHeight="1" x14ac:dyDescent="0.2">
      <c r="A255" s="41" t="s">
        <v>1781</v>
      </c>
      <c r="B255" s="60">
        <f t="shared" si="16"/>
        <v>1033</v>
      </c>
      <c r="C255" s="63">
        <f t="shared" si="17"/>
        <v>1358</v>
      </c>
      <c r="D255" s="57">
        <f t="shared" si="18"/>
        <v>1</v>
      </c>
      <c r="E255" s="57" t="str">
        <f t="shared" si="19"/>
        <v>6</v>
      </c>
      <c r="F255" s="57" t="str">
        <f t="shared" si="20"/>
        <v>03</v>
      </c>
    </row>
    <row r="256" spans="1:6" ht="12.75" customHeight="1" x14ac:dyDescent="0.2">
      <c r="A256" s="41" t="s">
        <v>1782</v>
      </c>
      <c r="B256" s="60">
        <f t="shared" si="16"/>
        <v>1008</v>
      </c>
      <c r="C256" s="63">
        <f t="shared" si="17"/>
        <v>1325</v>
      </c>
      <c r="D256" s="57">
        <f t="shared" si="18"/>
        <v>1</v>
      </c>
      <c r="E256" s="57" t="str">
        <f t="shared" si="19"/>
        <v>6</v>
      </c>
      <c r="F256" s="57" t="str">
        <f t="shared" si="20"/>
        <v>05</v>
      </c>
    </row>
    <row r="257" spans="1:6" ht="12.75" customHeight="1" x14ac:dyDescent="0.2">
      <c r="A257" s="41" t="s">
        <v>1783</v>
      </c>
      <c r="B257" s="60">
        <f t="shared" si="16"/>
        <v>1008</v>
      </c>
      <c r="C257" s="63">
        <f t="shared" si="17"/>
        <v>1325</v>
      </c>
      <c r="D257" s="57">
        <f t="shared" si="18"/>
        <v>1</v>
      </c>
      <c r="E257" s="57" t="str">
        <f t="shared" si="19"/>
        <v>6</v>
      </c>
      <c r="F257" s="57" t="str">
        <f t="shared" si="20"/>
        <v>26</v>
      </c>
    </row>
    <row r="258" spans="1:6" ht="12.75" customHeight="1" x14ac:dyDescent="0.2">
      <c r="A258" s="41" t="s">
        <v>1805</v>
      </c>
      <c r="B258" s="60">
        <f t="shared" si="16"/>
        <v>1033</v>
      </c>
      <c r="C258" s="63">
        <f t="shared" si="17"/>
        <v>1358</v>
      </c>
      <c r="D258" s="57">
        <f t="shared" si="18"/>
        <v>1</v>
      </c>
      <c r="E258" s="57" t="str">
        <f t="shared" si="19"/>
        <v>6</v>
      </c>
      <c r="F258" s="57" t="str">
        <f t="shared" si="20"/>
        <v>02</v>
      </c>
    </row>
    <row r="259" spans="1:6" ht="12.75" customHeight="1" x14ac:dyDescent="0.2">
      <c r="A259" s="41" t="s">
        <v>1784</v>
      </c>
      <c r="B259" s="60">
        <f t="shared" si="16"/>
        <v>1033</v>
      </c>
      <c r="C259" s="63">
        <f t="shared" si="17"/>
        <v>1358</v>
      </c>
      <c r="D259" s="57">
        <f t="shared" si="18"/>
        <v>1</v>
      </c>
      <c r="E259" s="57" t="str">
        <f t="shared" si="19"/>
        <v>6</v>
      </c>
      <c r="F259" s="57" t="str">
        <f t="shared" si="20"/>
        <v>03</v>
      </c>
    </row>
    <row r="260" spans="1:6" ht="12.75" customHeight="1" x14ac:dyDescent="0.2">
      <c r="A260" s="41" t="s">
        <v>1785</v>
      </c>
      <c r="B260" s="60">
        <f t="shared" si="16"/>
        <v>1008</v>
      </c>
      <c r="C260" s="63">
        <f t="shared" si="17"/>
        <v>1325</v>
      </c>
      <c r="D260" s="57">
        <f t="shared" si="18"/>
        <v>1</v>
      </c>
      <c r="E260" s="57" t="str">
        <f t="shared" si="19"/>
        <v>6</v>
      </c>
      <c r="F260" s="57" t="str">
        <f t="shared" si="20"/>
        <v>05</v>
      </c>
    </row>
    <row r="261" spans="1:6" ht="12.75" customHeight="1" x14ac:dyDescent="0.2">
      <c r="A261" s="41" t="s">
        <v>1786</v>
      </c>
      <c r="B261" s="60">
        <f t="shared" si="16"/>
        <v>1008</v>
      </c>
      <c r="C261" s="63">
        <f t="shared" si="17"/>
        <v>1325</v>
      </c>
      <c r="D261" s="57">
        <f t="shared" si="18"/>
        <v>1</v>
      </c>
      <c r="E261" s="57" t="str">
        <f t="shared" si="19"/>
        <v>6</v>
      </c>
      <c r="F261" s="57" t="str">
        <f t="shared" si="20"/>
        <v>26</v>
      </c>
    </row>
    <row r="262" spans="1:6" ht="12.75" customHeight="1" x14ac:dyDescent="0.2">
      <c r="A262" s="41" t="s">
        <v>1787</v>
      </c>
      <c r="B262" s="60">
        <f t="shared" si="16"/>
        <v>1038</v>
      </c>
      <c r="C262" s="63">
        <f t="shared" si="17"/>
        <v>1365</v>
      </c>
      <c r="D262" s="57">
        <f t="shared" si="18"/>
        <v>1</v>
      </c>
      <c r="E262" s="57" t="str">
        <f t="shared" si="19"/>
        <v>8</v>
      </c>
      <c r="F262" s="57" t="str">
        <f t="shared" si="20"/>
        <v>26</v>
      </c>
    </row>
    <row r="263" spans="1:6" ht="12.75" customHeight="1" x14ac:dyDescent="0.2">
      <c r="A263" s="41" t="s">
        <v>1808</v>
      </c>
      <c r="B263" s="60">
        <f t="shared" si="16"/>
        <v>1063</v>
      </c>
      <c r="C263" s="63">
        <f t="shared" si="17"/>
        <v>1398</v>
      </c>
      <c r="D263" s="57">
        <f t="shared" si="18"/>
        <v>1</v>
      </c>
      <c r="E263" s="57" t="str">
        <f t="shared" si="19"/>
        <v>8</v>
      </c>
      <c r="F263" s="57" t="str">
        <f t="shared" si="20"/>
        <v>02</v>
      </c>
    </row>
    <row r="264" spans="1:6" ht="12.75" customHeight="1" x14ac:dyDescent="0.2">
      <c r="A264" s="41" t="s">
        <v>1788</v>
      </c>
      <c r="B264" s="60">
        <f t="shared" si="16"/>
        <v>1063</v>
      </c>
      <c r="C264" s="63">
        <f t="shared" si="17"/>
        <v>1398</v>
      </c>
      <c r="D264" s="57">
        <f t="shared" si="18"/>
        <v>1</v>
      </c>
      <c r="E264" s="57" t="str">
        <f t="shared" si="19"/>
        <v>8</v>
      </c>
      <c r="F264" s="57" t="str">
        <f t="shared" si="20"/>
        <v>03</v>
      </c>
    </row>
    <row r="265" spans="1:6" ht="12.75" customHeight="1" x14ac:dyDescent="0.2">
      <c r="A265" s="41" t="s">
        <v>1789</v>
      </c>
      <c r="B265" s="60">
        <f t="shared" si="16"/>
        <v>1038</v>
      </c>
      <c r="C265" s="63">
        <f t="shared" si="17"/>
        <v>1365</v>
      </c>
      <c r="D265" s="57">
        <f t="shared" si="18"/>
        <v>1</v>
      </c>
      <c r="E265" s="57" t="str">
        <f t="shared" si="19"/>
        <v>8</v>
      </c>
      <c r="F265" s="57" t="str">
        <f t="shared" si="20"/>
        <v>05</v>
      </c>
    </row>
    <row r="266" spans="1:6" ht="12.75" customHeight="1" x14ac:dyDescent="0.2">
      <c r="A266" s="41" t="s">
        <v>1790</v>
      </c>
      <c r="B266" s="60">
        <f t="shared" ref="B266:B282" si="21">$B$3+VLOOKUP(E266,$I$16:$J$20,2,FALSE)+VLOOKUP(F266,$I$10:$J$15,2,FALSE)</f>
        <v>1038</v>
      </c>
      <c r="C266" s="63">
        <f t="shared" ref="C266:C282" si="22">$B$4+VLOOKUP(E266,$I$16:$K$20,3,FALSE)+VLOOKUP(F266,$I$10:$K$15,3,FALSE)</f>
        <v>1365</v>
      </c>
      <c r="D266" s="57">
        <f t="shared" ref="D266:D282" si="23">IF(MID(A266,2,1)="R",1,0)</f>
        <v>1</v>
      </c>
      <c r="E266" s="57" t="str">
        <f t="shared" ref="E266:E282" si="24">TRIM(MID(A266,5+D266,1))</f>
        <v>8</v>
      </c>
      <c r="F266" s="57" t="str">
        <f t="shared" ref="F266:F282" si="25">TRIM(MID(A266,7+D266,2))</f>
        <v>26</v>
      </c>
    </row>
    <row r="267" spans="1:6" ht="12.75" customHeight="1" x14ac:dyDescent="0.2">
      <c r="A267" s="41" t="s">
        <v>1803</v>
      </c>
      <c r="B267" s="60">
        <f t="shared" si="21"/>
        <v>1063</v>
      </c>
      <c r="C267" s="63">
        <f t="shared" si="22"/>
        <v>1398</v>
      </c>
      <c r="D267" s="57">
        <f t="shared" si="23"/>
        <v>1</v>
      </c>
      <c r="E267" s="57" t="str">
        <f t="shared" si="24"/>
        <v>8</v>
      </c>
      <c r="F267" s="57" t="str">
        <f t="shared" si="25"/>
        <v>02</v>
      </c>
    </row>
    <row r="268" spans="1:6" ht="12.75" customHeight="1" x14ac:dyDescent="0.2">
      <c r="A268" s="41" t="s">
        <v>1791</v>
      </c>
      <c r="B268" s="60">
        <f t="shared" si="21"/>
        <v>1063</v>
      </c>
      <c r="C268" s="63">
        <f t="shared" si="22"/>
        <v>1398</v>
      </c>
      <c r="D268" s="57">
        <f t="shared" si="23"/>
        <v>1</v>
      </c>
      <c r="E268" s="57" t="str">
        <f t="shared" si="24"/>
        <v>8</v>
      </c>
      <c r="F268" s="57" t="str">
        <f t="shared" si="25"/>
        <v>03</v>
      </c>
    </row>
    <row r="269" spans="1:6" ht="12.75" customHeight="1" x14ac:dyDescent="0.2">
      <c r="A269" s="41" t="s">
        <v>1792</v>
      </c>
      <c r="B269" s="60">
        <f t="shared" si="21"/>
        <v>1038</v>
      </c>
      <c r="C269" s="63">
        <f t="shared" si="22"/>
        <v>1365</v>
      </c>
      <c r="D269" s="57">
        <f t="shared" si="23"/>
        <v>1</v>
      </c>
      <c r="E269" s="57" t="str">
        <f t="shared" si="24"/>
        <v>8</v>
      </c>
      <c r="F269" s="57" t="str">
        <f t="shared" si="25"/>
        <v>05</v>
      </c>
    </row>
    <row r="270" spans="1:6" ht="12.75" customHeight="1" x14ac:dyDescent="0.2">
      <c r="A270" s="41" t="s">
        <v>1793</v>
      </c>
      <c r="B270" s="60">
        <f t="shared" si="21"/>
        <v>1038</v>
      </c>
      <c r="C270" s="63">
        <f t="shared" si="22"/>
        <v>1365</v>
      </c>
      <c r="D270" s="57">
        <f t="shared" si="23"/>
        <v>1</v>
      </c>
      <c r="E270" s="57" t="str">
        <f t="shared" si="24"/>
        <v>8</v>
      </c>
      <c r="F270" s="57" t="str">
        <f t="shared" si="25"/>
        <v>26</v>
      </c>
    </row>
    <row r="271" spans="1:6" ht="12.75" customHeight="1" x14ac:dyDescent="0.2">
      <c r="A271" s="41" t="s">
        <v>1809</v>
      </c>
      <c r="B271" s="60">
        <f t="shared" si="21"/>
        <v>1063</v>
      </c>
      <c r="C271" s="63">
        <f t="shared" si="22"/>
        <v>1398</v>
      </c>
      <c r="D271" s="57">
        <f t="shared" si="23"/>
        <v>1</v>
      </c>
      <c r="E271" s="57" t="str">
        <f t="shared" si="24"/>
        <v>8</v>
      </c>
      <c r="F271" s="57" t="str">
        <f t="shared" si="25"/>
        <v>02</v>
      </c>
    </row>
    <row r="272" spans="1:6" ht="12.75" customHeight="1" x14ac:dyDescent="0.2">
      <c r="A272" s="41" t="s">
        <v>1794</v>
      </c>
      <c r="B272" s="60">
        <f t="shared" si="21"/>
        <v>1063</v>
      </c>
      <c r="C272" s="63">
        <f t="shared" si="22"/>
        <v>1398</v>
      </c>
      <c r="D272" s="57">
        <f t="shared" si="23"/>
        <v>1</v>
      </c>
      <c r="E272" s="57" t="str">
        <f t="shared" si="24"/>
        <v>8</v>
      </c>
      <c r="F272" s="57" t="str">
        <f t="shared" si="25"/>
        <v>03</v>
      </c>
    </row>
    <row r="273" spans="1:6" ht="12.75" customHeight="1" x14ac:dyDescent="0.2">
      <c r="A273" s="41" t="s">
        <v>1795</v>
      </c>
      <c r="B273" s="60">
        <f t="shared" si="21"/>
        <v>1038</v>
      </c>
      <c r="C273" s="63">
        <f t="shared" si="22"/>
        <v>1365</v>
      </c>
      <c r="D273" s="57">
        <f t="shared" si="23"/>
        <v>1</v>
      </c>
      <c r="E273" s="57" t="str">
        <f t="shared" si="24"/>
        <v>8</v>
      </c>
      <c r="F273" s="57" t="str">
        <f t="shared" si="25"/>
        <v>05</v>
      </c>
    </row>
    <row r="274" spans="1:6" ht="12.75" customHeight="1" x14ac:dyDescent="0.2">
      <c r="A274" s="41" t="s">
        <v>1796</v>
      </c>
      <c r="B274" s="60">
        <f t="shared" si="21"/>
        <v>1038</v>
      </c>
      <c r="C274" s="63">
        <f t="shared" si="22"/>
        <v>1365</v>
      </c>
      <c r="D274" s="57">
        <f t="shared" si="23"/>
        <v>1</v>
      </c>
      <c r="E274" s="57" t="str">
        <f t="shared" si="24"/>
        <v>8</v>
      </c>
      <c r="F274" s="57" t="str">
        <f t="shared" si="25"/>
        <v>26</v>
      </c>
    </row>
    <row r="275" spans="1:6" ht="12.75" customHeight="1" x14ac:dyDescent="0.2">
      <c r="A275" s="41" t="s">
        <v>1811</v>
      </c>
      <c r="B275" s="60">
        <f t="shared" si="21"/>
        <v>1063</v>
      </c>
      <c r="C275" s="63">
        <f t="shared" si="22"/>
        <v>1398</v>
      </c>
      <c r="D275" s="57">
        <f t="shared" si="23"/>
        <v>1</v>
      </c>
      <c r="E275" s="57" t="str">
        <f t="shared" si="24"/>
        <v>8</v>
      </c>
      <c r="F275" s="57" t="str">
        <f t="shared" si="25"/>
        <v>02</v>
      </c>
    </row>
    <row r="276" spans="1:6" ht="12.75" customHeight="1" x14ac:dyDescent="0.2">
      <c r="A276" s="41" t="s">
        <v>1797</v>
      </c>
      <c r="B276" s="60">
        <f t="shared" si="21"/>
        <v>1063</v>
      </c>
      <c r="C276" s="63">
        <f t="shared" si="22"/>
        <v>1398</v>
      </c>
      <c r="D276" s="57">
        <f t="shared" si="23"/>
        <v>1</v>
      </c>
      <c r="E276" s="57" t="str">
        <f t="shared" si="24"/>
        <v>8</v>
      </c>
      <c r="F276" s="57" t="str">
        <f t="shared" si="25"/>
        <v>03</v>
      </c>
    </row>
    <row r="277" spans="1:6" ht="12.75" customHeight="1" x14ac:dyDescent="0.2">
      <c r="A277" s="41" t="s">
        <v>1798</v>
      </c>
      <c r="B277" s="60">
        <f t="shared" si="21"/>
        <v>1038</v>
      </c>
      <c r="C277" s="63">
        <f t="shared" si="22"/>
        <v>1365</v>
      </c>
      <c r="D277" s="57">
        <f t="shared" si="23"/>
        <v>1</v>
      </c>
      <c r="E277" s="57" t="str">
        <f t="shared" si="24"/>
        <v>8</v>
      </c>
      <c r="F277" s="57" t="str">
        <f t="shared" si="25"/>
        <v>05</v>
      </c>
    </row>
    <row r="278" spans="1:6" ht="12.75" customHeight="1" x14ac:dyDescent="0.2">
      <c r="A278" s="41" t="s">
        <v>1799</v>
      </c>
      <c r="B278" s="60">
        <f t="shared" si="21"/>
        <v>1038</v>
      </c>
      <c r="C278" s="63">
        <f t="shared" si="22"/>
        <v>1365</v>
      </c>
      <c r="D278" s="57">
        <f t="shared" si="23"/>
        <v>1</v>
      </c>
      <c r="E278" s="57" t="str">
        <f t="shared" si="24"/>
        <v>8</v>
      </c>
      <c r="F278" s="57" t="str">
        <f t="shared" si="25"/>
        <v>26</v>
      </c>
    </row>
    <row r="279" spans="1:6" ht="12.75" customHeight="1" x14ac:dyDescent="0.2">
      <c r="A279" s="41" t="s">
        <v>1810</v>
      </c>
      <c r="B279" s="60">
        <f t="shared" si="21"/>
        <v>1063</v>
      </c>
      <c r="C279" s="63">
        <f t="shared" si="22"/>
        <v>1398</v>
      </c>
      <c r="D279" s="57">
        <f t="shared" si="23"/>
        <v>1</v>
      </c>
      <c r="E279" s="57" t="str">
        <f t="shared" si="24"/>
        <v>8</v>
      </c>
      <c r="F279" s="57" t="str">
        <f t="shared" si="25"/>
        <v>02</v>
      </c>
    </row>
    <row r="280" spans="1:6" ht="12.75" customHeight="1" x14ac:dyDescent="0.2">
      <c r="A280" s="41" t="s">
        <v>1800</v>
      </c>
      <c r="B280" s="60">
        <f t="shared" si="21"/>
        <v>1063</v>
      </c>
      <c r="C280" s="63">
        <f t="shared" si="22"/>
        <v>1398</v>
      </c>
      <c r="D280" s="57">
        <f t="shared" si="23"/>
        <v>1</v>
      </c>
      <c r="E280" s="57" t="str">
        <f t="shared" si="24"/>
        <v>8</v>
      </c>
      <c r="F280" s="57" t="str">
        <f t="shared" si="25"/>
        <v>03</v>
      </c>
    </row>
    <row r="281" spans="1:6" ht="12.75" customHeight="1" x14ac:dyDescent="0.2">
      <c r="A281" s="41" t="s">
        <v>1801</v>
      </c>
      <c r="B281" s="60">
        <f t="shared" si="21"/>
        <v>1038</v>
      </c>
      <c r="C281" s="63">
        <f t="shared" si="22"/>
        <v>1365</v>
      </c>
      <c r="D281" s="57">
        <f t="shared" si="23"/>
        <v>1</v>
      </c>
      <c r="E281" s="57" t="str">
        <f t="shared" si="24"/>
        <v>8</v>
      </c>
      <c r="F281" s="57" t="str">
        <f t="shared" si="25"/>
        <v>05</v>
      </c>
    </row>
    <row r="282" spans="1:6" ht="12.75" customHeight="1" x14ac:dyDescent="0.2">
      <c r="A282" s="41" t="s">
        <v>1802</v>
      </c>
      <c r="B282" s="60">
        <f t="shared" si="21"/>
        <v>1038</v>
      </c>
      <c r="C282" s="63">
        <f t="shared" si="22"/>
        <v>1365</v>
      </c>
      <c r="D282" s="57">
        <f t="shared" si="23"/>
        <v>1</v>
      </c>
      <c r="E282" s="57" t="str">
        <f t="shared" si="24"/>
        <v>8</v>
      </c>
      <c r="F282" s="57" t="str">
        <f t="shared" si="25"/>
        <v>26</v>
      </c>
    </row>
  </sheetData>
  <autoFilter ref="A8:F282" xr:uid="{00000000-0009-0000-0000-000006000000}"/>
  <pageMargins left="0.75" right="0.75" top="1" bottom="1" header="0.5" footer="0.5"/>
  <pageSetup orientation="portrait" horizontalDpi="4294967293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F5E48-4210-407C-99EF-2E73BA8D8C60}">
  <dimension ref="A1:O113"/>
  <sheetViews>
    <sheetView zoomScaleNormal="100" zoomScalePageLayoutView="90" workbookViewId="0">
      <selection activeCell="I2" sqref="I2"/>
    </sheetView>
  </sheetViews>
  <sheetFormatPr defaultColWidth="8.85546875" defaultRowHeight="12" x14ac:dyDescent="0.2"/>
  <cols>
    <col min="1" max="1" width="20.85546875" style="10" customWidth="1"/>
    <col min="2" max="3" width="24.140625" style="37" customWidth="1"/>
    <col min="4" max="4" width="12" style="10" customWidth="1"/>
    <col min="5" max="8" width="8.85546875" style="10"/>
    <col min="9" max="9" width="10.140625" style="10" bestFit="1" customWidth="1"/>
    <col min="10" max="10" width="15.5703125" style="10" customWidth="1"/>
    <col min="11" max="16384" width="8.85546875" style="10"/>
  </cols>
  <sheetData>
    <row r="1" spans="1:15" ht="21" customHeight="1" x14ac:dyDescent="0.35">
      <c r="A1" s="99" t="s">
        <v>2066</v>
      </c>
      <c r="B1" s="9"/>
      <c r="C1" s="31"/>
      <c r="D1" s="9"/>
      <c r="I1" s="11">
        <v>1.04</v>
      </c>
      <c r="J1" s="12"/>
      <c r="K1" s="22" t="s">
        <v>0</v>
      </c>
      <c r="L1" s="23">
        <v>850</v>
      </c>
      <c r="M1" s="12"/>
      <c r="N1" s="13" t="s">
        <v>2051</v>
      </c>
      <c r="O1" s="13">
        <v>1.3148972000000001</v>
      </c>
    </row>
    <row r="2" spans="1:15" ht="21" customHeight="1" thickBot="1" x14ac:dyDescent="0.25">
      <c r="B2" s="9"/>
      <c r="C2" s="31"/>
      <c r="D2" s="9"/>
      <c r="E2" s="67"/>
      <c r="K2" s="24" t="s">
        <v>2055</v>
      </c>
      <c r="L2" s="25">
        <v>1118</v>
      </c>
    </row>
    <row r="3" spans="1:15" x14ac:dyDescent="0.2">
      <c r="A3" s="97" t="s">
        <v>0</v>
      </c>
      <c r="B3" s="98">
        <f>ROUNDUP($I$1*L1,0)</f>
        <v>884</v>
      </c>
      <c r="C3" s="31"/>
      <c r="D3" s="9"/>
    </row>
    <row r="4" spans="1:15" x14ac:dyDescent="0.2">
      <c r="A4" s="97" t="s">
        <v>2055</v>
      </c>
      <c r="B4" s="98">
        <f>ROUNDUP($I$1*L2,0)</f>
        <v>1163</v>
      </c>
      <c r="C4" s="31"/>
      <c r="D4" s="9"/>
    </row>
    <row r="6" spans="1:15" x14ac:dyDescent="0.2">
      <c r="B6" s="36"/>
      <c r="C6" s="36"/>
      <c r="D6" s="12"/>
      <c r="E6" s="12"/>
      <c r="F6" s="12"/>
      <c r="G6" s="12"/>
    </row>
    <row r="7" spans="1:15" x14ac:dyDescent="0.2">
      <c r="B7" s="36"/>
      <c r="C7" s="36"/>
      <c r="D7" s="12"/>
      <c r="E7" s="12"/>
      <c r="F7" s="12"/>
    </row>
    <row r="8" spans="1:15" ht="12.75" customHeight="1" x14ac:dyDescent="0.2">
      <c r="A8" s="65" t="s">
        <v>1</v>
      </c>
      <c r="B8" s="72" t="s">
        <v>2053</v>
      </c>
      <c r="C8" s="73" t="s">
        <v>2054</v>
      </c>
      <c r="D8" s="17" t="s">
        <v>2</v>
      </c>
      <c r="E8" s="17" t="s">
        <v>3</v>
      </c>
      <c r="F8" s="17" t="s">
        <v>1431</v>
      </c>
      <c r="G8" s="17" t="s">
        <v>7</v>
      </c>
    </row>
    <row r="9" spans="1:15" ht="12.75" customHeight="1" x14ac:dyDescent="0.2">
      <c r="B9" s="36"/>
      <c r="C9" s="74"/>
      <c r="D9" s="12"/>
      <c r="E9" s="12"/>
      <c r="F9" s="12"/>
      <c r="G9" s="12"/>
      <c r="J9" s="26" t="s">
        <v>21</v>
      </c>
      <c r="K9" s="26" t="s">
        <v>2057</v>
      </c>
      <c r="L9" s="26" t="s">
        <v>2052</v>
      </c>
    </row>
    <row r="10" spans="1:15" ht="12.75" customHeight="1" x14ac:dyDescent="0.2">
      <c r="A10" s="10" t="s">
        <v>1455</v>
      </c>
      <c r="B10" s="36">
        <f t="shared" ref="B10:B41" si="0">$B$3+VLOOKUP(E10,$J$17:$K$18,2,FALSE)+VLOOKUP(G10,$J$10:$K$13,2,FALSE)</f>
        <v>909</v>
      </c>
      <c r="C10" s="74">
        <f t="shared" ref="C10:C41" si="1">$B$4+VLOOKUP(E10,$J$17:$L$18,3,FALSE)+VLOOKUP(G10,$J$10:$L$13,3,FALSE)</f>
        <v>1196</v>
      </c>
      <c r="D10" s="12" t="str">
        <f t="shared" ref="D10:D41" si="2">TRIM(LEFT(A10,4))</f>
        <v>LLP1</v>
      </c>
      <c r="E10" s="12" t="str">
        <f t="shared" ref="E10:E41" si="3">TRIM(MID(A10,6,2))</f>
        <v>10</v>
      </c>
      <c r="F10" s="12">
        <f t="shared" ref="F10:F41" si="4">IF(MID(A10,8,1)="B",1,IF(MID(A10,8,1)="C",1,IF(MID(A10,8,1)="M",1,IF(MID(A10,8,1)="R",1,IF(MID(A10,8,1)="S",1,IF(MID(A10,8,1)="A",1,0))))))</f>
        <v>0</v>
      </c>
      <c r="G10" s="12" t="str">
        <f t="shared" ref="G10:G41" si="5">TRIM(MID(A10,8+F10,2))</f>
        <v>02</v>
      </c>
      <c r="J10" s="27" t="s">
        <v>25</v>
      </c>
      <c r="K10" s="12">
        <v>25</v>
      </c>
      <c r="L10" s="12">
        <f>ROUNDUP(K10*$O$1,0)</f>
        <v>33</v>
      </c>
    </row>
    <row r="11" spans="1:15" ht="12.75" customHeight="1" x14ac:dyDescent="0.2">
      <c r="A11" s="10" t="s">
        <v>1483</v>
      </c>
      <c r="B11" s="36">
        <f t="shared" si="0"/>
        <v>909</v>
      </c>
      <c r="C11" s="74">
        <f t="shared" si="1"/>
        <v>1196</v>
      </c>
      <c r="D11" s="12" t="str">
        <f t="shared" si="2"/>
        <v>LLP1</v>
      </c>
      <c r="E11" s="12" t="str">
        <f t="shared" si="3"/>
        <v>10</v>
      </c>
      <c r="F11" s="12">
        <f t="shared" si="4"/>
        <v>0</v>
      </c>
      <c r="G11" s="12" t="str">
        <f t="shared" si="5"/>
        <v>02</v>
      </c>
      <c r="J11" s="27" t="s">
        <v>31</v>
      </c>
      <c r="K11" s="12">
        <v>0</v>
      </c>
      <c r="L11" s="12">
        <f t="shared" ref="L11:L18" si="6">ROUNDUP(K11*$O$1,0)</f>
        <v>0</v>
      </c>
    </row>
    <row r="12" spans="1:15" ht="12.75" customHeight="1" x14ac:dyDescent="0.2">
      <c r="A12" s="10" t="s">
        <v>1456</v>
      </c>
      <c r="B12" s="36">
        <f t="shared" si="0"/>
        <v>909</v>
      </c>
      <c r="C12" s="74">
        <f t="shared" si="1"/>
        <v>1196</v>
      </c>
      <c r="D12" s="12" t="str">
        <f t="shared" si="2"/>
        <v>LLP1</v>
      </c>
      <c r="E12" s="12" t="str">
        <f t="shared" si="3"/>
        <v>10</v>
      </c>
      <c r="F12" s="12">
        <f t="shared" si="4"/>
        <v>0</v>
      </c>
      <c r="G12" s="12" t="str">
        <f t="shared" si="5"/>
        <v>03</v>
      </c>
      <c r="J12" s="27" t="s">
        <v>23</v>
      </c>
      <c r="K12" s="12">
        <v>0</v>
      </c>
      <c r="L12" s="12">
        <f t="shared" si="6"/>
        <v>0</v>
      </c>
    </row>
    <row r="13" spans="1:15" ht="12.75" customHeight="1" x14ac:dyDescent="0.2">
      <c r="A13" s="10" t="s">
        <v>1432</v>
      </c>
      <c r="B13" s="36">
        <f t="shared" si="0"/>
        <v>909</v>
      </c>
      <c r="C13" s="74">
        <f t="shared" si="1"/>
        <v>1196</v>
      </c>
      <c r="D13" s="12" t="str">
        <f t="shared" si="2"/>
        <v>LLP1</v>
      </c>
      <c r="E13" s="12" t="str">
        <f t="shared" si="3"/>
        <v>10</v>
      </c>
      <c r="F13" s="12">
        <f t="shared" si="4"/>
        <v>0</v>
      </c>
      <c r="G13" s="12" t="str">
        <f t="shared" si="5"/>
        <v>03</v>
      </c>
      <c r="J13" s="27" t="s">
        <v>27</v>
      </c>
      <c r="K13" s="12">
        <v>25</v>
      </c>
      <c r="L13" s="12">
        <f t="shared" si="6"/>
        <v>33</v>
      </c>
    </row>
    <row r="14" spans="1:15" ht="12.75" customHeight="1" x14ac:dyDescent="0.2">
      <c r="A14" s="10" t="s">
        <v>1457</v>
      </c>
      <c r="B14" s="36">
        <f t="shared" si="0"/>
        <v>884</v>
      </c>
      <c r="C14" s="74">
        <f t="shared" si="1"/>
        <v>1163</v>
      </c>
      <c r="D14" s="12" t="str">
        <f t="shared" si="2"/>
        <v>LLP1</v>
      </c>
      <c r="E14" s="12" t="str">
        <f t="shared" si="3"/>
        <v>10</v>
      </c>
      <c r="F14" s="12">
        <f t="shared" si="4"/>
        <v>0</v>
      </c>
      <c r="G14" s="12" t="str">
        <f t="shared" si="5"/>
        <v>05</v>
      </c>
      <c r="J14" s="12"/>
      <c r="K14" s="12"/>
      <c r="L14" s="12"/>
    </row>
    <row r="15" spans="1:15" ht="12.75" customHeight="1" x14ac:dyDescent="0.2">
      <c r="A15" s="10" t="s">
        <v>1434</v>
      </c>
      <c r="B15" s="36">
        <f t="shared" si="0"/>
        <v>884</v>
      </c>
      <c r="C15" s="74">
        <f t="shared" si="1"/>
        <v>1163</v>
      </c>
      <c r="D15" s="12" t="str">
        <f t="shared" si="2"/>
        <v>LLP1</v>
      </c>
      <c r="E15" s="12" t="str">
        <f t="shared" si="3"/>
        <v>10</v>
      </c>
      <c r="F15" s="12">
        <f t="shared" si="4"/>
        <v>0</v>
      </c>
      <c r="G15" s="12" t="str">
        <f t="shared" si="5"/>
        <v>05</v>
      </c>
      <c r="J15" s="12"/>
      <c r="K15" s="12"/>
      <c r="L15" s="12"/>
    </row>
    <row r="16" spans="1:15" ht="12.75" customHeight="1" x14ac:dyDescent="0.2">
      <c r="A16" s="10" t="s">
        <v>1458</v>
      </c>
      <c r="B16" s="36">
        <f t="shared" si="0"/>
        <v>884</v>
      </c>
      <c r="C16" s="74">
        <f t="shared" si="1"/>
        <v>1163</v>
      </c>
      <c r="D16" s="12" t="str">
        <f t="shared" si="2"/>
        <v>LLP1</v>
      </c>
      <c r="E16" s="12" t="str">
        <f t="shared" si="3"/>
        <v>10</v>
      </c>
      <c r="F16" s="12">
        <f t="shared" si="4"/>
        <v>0</v>
      </c>
      <c r="G16" s="12" t="str">
        <f t="shared" si="5"/>
        <v>26</v>
      </c>
      <c r="J16" s="26" t="s">
        <v>815</v>
      </c>
      <c r="K16" s="26" t="s">
        <v>2057</v>
      </c>
      <c r="L16" s="26" t="s">
        <v>2052</v>
      </c>
    </row>
    <row r="17" spans="1:12" ht="12.75" customHeight="1" x14ac:dyDescent="0.2">
      <c r="A17" s="10" t="s">
        <v>1436</v>
      </c>
      <c r="B17" s="36">
        <f t="shared" si="0"/>
        <v>884</v>
      </c>
      <c r="C17" s="74">
        <f t="shared" si="1"/>
        <v>1163</v>
      </c>
      <c r="D17" s="12" t="str">
        <f t="shared" si="2"/>
        <v>LLP1</v>
      </c>
      <c r="E17" s="12" t="str">
        <f t="shared" si="3"/>
        <v>10</v>
      </c>
      <c r="F17" s="12">
        <f t="shared" si="4"/>
        <v>0</v>
      </c>
      <c r="G17" s="12" t="str">
        <f t="shared" si="5"/>
        <v>26</v>
      </c>
      <c r="J17" s="27" t="s">
        <v>1433</v>
      </c>
      <c r="K17" s="12">
        <v>0</v>
      </c>
      <c r="L17" s="12">
        <f t="shared" si="6"/>
        <v>0</v>
      </c>
    </row>
    <row r="18" spans="1:12" ht="12.75" customHeight="1" x14ac:dyDescent="0.2">
      <c r="A18" s="10" t="s">
        <v>1459</v>
      </c>
      <c r="B18" s="36">
        <f t="shared" si="0"/>
        <v>979</v>
      </c>
      <c r="C18" s="74">
        <f t="shared" si="1"/>
        <v>1289</v>
      </c>
      <c r="D18" s="12" t="str">
        <f t="shared" si="2"/>
        <v>LLP1</v>
      </c>
      <c r="E18" s="12" t="str">
        <f t="shared" si="3"/>
        <v>20</v>
      </c>
      <c r="F18" s="12">
        <f t="shared" si="4"/>
        <v>1</v>
      </c>
      <c r="G18" s="12" t="str">
        <f t="shared" si="5"/>
        <v>02</v>
      </c>
      <c r="J18" s="27" t="s">
        <v>1435</v>
      </c>
      <c r="K18" s="12">
        <v>70</v>
      </c>
      <c r="L18" s="12">
        <f t="shared" si="6"/>
        <v>93</v>
      </c>
    </row>
    <row r="19" spans="1:12" ht="12.75" customHeight="1" x14ac:dyDescent="0.2">
      <c r="A19" s="10" t="s">
        <v>1460</v>
      </c>
      <c r="B19" s="36">
        <f t="shared" si="0"/>
        <v>979</v>
      </c>
      <c r="C19" s="74">
        <f t="shared" si="1"/>
        <v>1289</v>
      </c>
      <c r="D19" s="12" t="str">
        <f t="shared" si="2"/>
        <v>LLP1</v>
      </c>
      <c r="E19" s="12" t="str">
        <f t="shared" si="3"/>
        <v>20</v>
      </c>
      <c r="F19" s="12">
        <f t="shared" si="4"/>
        <v>1</v>
      </c>
      <c r="G19" s="12" t="str">
        <f t="shared" si="5"/>
        <v>03</v>
      </c>
    </row>
    <row r="20" spans="1:12" ht="12.75" customHeight="1" x14ac:dyDescent="0.2">
      <c r="A20" s="10" t="s">
        <v>1461</v>
      </c>
      <c r="B20" s="36">
        <f t="shared" si="0"/>
        <v>954</v>
      </c>
      <c r="C20" s="74">
        <f t="shared" si="1"/>
        <v>1256</v>
      </c>
      <c r="D20" s="12" t="str">
        <f t="shared" si="2"/>
        <v>LLP1</v>
      </c>
      <c r="E20" s="12" t="str">
        <f t="shared" si="3"/>
        <v>20</v>
      </c>
      <c r="F20" s="12">
        <f t="shared" si="4"/>
        <v>1</v>
      </c>
      <c r="G20" s="12" t="str">
        <f t="shared" si="5"/>
        <v>05</v>
      </c>
    </row>
    <row r="21" spans="1:12" ht="12.75" customHeight="1" x14ac:dyDescent="0.2">
      <c r="A21" s="10" t="s">
        <v>1462</v>
      </c>
      <c r="B21" s="36">
        <f t="shared" si="0"/>
        <v>954</v>
      </c>
      <c r="C21" s="74">
        <f t="shared" si="1"/>
        <v>1256</v>
      </c>
      <c r="D21" s="12" t="str">
        <f t="shared" si="2"/>
        <v>LLP1</v>
      </c>
      <c r="E21" s="12" t="str">
        <f t="shared" si="3"/>
        <v>20</v>
      </c>
      <c r="F21" s="12">
        <f t="shared" si="4"/>
        <v>1</v>
      </c>
      <c r="G21" s="12" t="str">
        <f t="shared" si="5"/>
        <v>26</v>
      </c>
    </row>
    <row r="22" spans="1:12" ht="12.75" customHeight="1" x14ac:dyDescent="0.2">
      <c r="A22" s="10" t="s">
        <v>1437</v>
      </c>
      <c r="B22" s="36">
        <f t="shared" si="0"/>
        <v>954</v>
      </c>
      <c r="C22" s="74">
        <f t="shared" si="1"/>
        <v>1256</v>
      </c>
      <c r="D22" s="12" t="str">
        <f t="shared" si="2"/>
        <v>LLP1</v>
      </c>
      <c r="E22" s="12" t="str">
        <f t="shared" si="3"/>
        <v>20</v>
      </c>
      <c r="F22" s="12">
        <f t="shared" si="4"/>
        <v>1</v>
      </c>
      <c r="G22" s="12" t="str">
        <f t="shared" si="5"/>
        <v>26</v>
      </c>
    </row>
    <row r="23" spans="1:12" ht="12.75" customHeight="1" x14ac:dyDescent="0.2">
      <c r="A23" s="10" t="s">
        <v>1463</v>
      </c>
      <c r="B23" s="36">
        <f t="shared" si="0"/>
        <v>979</v>
      </c>
      <c r="C23" s="74">
        <f t="shared" si="1"/>
        <v>1289</v>
      </c>
      <c r="D23" s="12" t="str">
        <f t="shared" si="2"/>
        <v>LLP1</v>
      </c>
      <c r="E23" s="12" t="str">
        <f t="shared" si="3"/>
        <v>20</v>
      </c>
      <c r="F23" s="12">
        <f t="shared" si="4"/>
        <v>1</v>
      </c>
      <c r="G23" s="12" t="str">
        <f t="shared" si="5"/>
        <v>02</v>
      </c>
    </row>
    <row r="24" spans="1:12" ht="12.75" customHeight="1" x14ac:dyDescent="0.2">
      <c r="A24" s="10" t="s">
        <v>1438</v>
      </c>
      <c r="B24" s="36">
        <f t="shared" si="0"/>
        <v>979</v>
      </c>
      <c r="C24" s="74">
        <f t="shared" si="1"/>
        <v>1289</v>
      </c>
      <c r="D24" s="12" t="str">
        <f t="shared" si="2"/>
        <v>LLP1</v>
      </c>
      <c r="E24" s="12" t="str">
        <f t="shared" si="3"/>
        <v>20</v>
      </c>
      <c r="F24" s="12">
        <f t="shared" si="4"/>
        <v>1</v>
      </c>
      <c r="G24" s="12" t="str">
        <f t="shared" si="5"/>
        <v>02</v>
      </c>
    </row>
    <row r="25" spans="1:12" ht="12.75" customHeight="1" x14ac:dyDescent="0.2">
      <c r="A25" s="10" t="s">
        <v>1464</v>
      </c>
      <c r="B25" s="36">
        <f t="shared" si="0"/>
        <v>979</v>
      </c>
      <c r="C25" s="74">
        <f t="shared" si="1"/>
        <v>1289</v>
      </c>
      <c r="D25" s="12" t="str">
        <f t="shared" si="2"/>
        <v>LLP1</v>
      </c>
      <c r="E25" s="12" t="str">
        <f t="shared" si="3"/>
        <v>20</v>
      </c>
      <c r="F25" s="12">
        <f t="shared" si="4"/>
        <v>1</v>
      </c>
      <c r="G25" s="12" t="str">
        <f t="shared" si="5"/>
        <v>03</v>
      </c>
    </row>
    <row r="26" spans="1:12" ht="12.75" customHeight="1" x14ac:dyDescent="0.2">
      <c r="A26" s="10" t="s">
        <v>1439</v>
      </c>
      <c r="B26" s="36">
        <f t="shared" si="0"/>
        <v>979</v>
      </c>
      <c r="C26" s="74">
        <f t="shared" si="1"/>
        <v>1289</v>
      </c>
      <c r="D26" s="12" t="str">
        <f t="shared" si="2"/>
        <v>LLP1</v>
      </c>
      <c r="E26" s="12" t="str">
        <f t="shared" si="3"/>
        <v>20</v>
      </c>
      <c r="F26" s="12">
        <f t="shared" si="4"/>
        <v>1</v>
      </c>
      <c r="G26" s="12" t="str">
        <f t="shared" si="5"/>
        <v>03</v>
      </c>
    </row>
    <row r="27" spans="1:12" ht="12.75" customHeight="1" x14ac:dyDescent="0.2">
      <c r="A27" s="10" t="s">
        <v>1465</v>
      </c>
      <c r="B27" s="36">
        <f t="shared" si="0"/>
        <v>954</v>
      </c>
      <c r="C27" s="74">
        <f t="shared" si="1"/>
        <v>1256</v>
      </c>
      <c r="D27" s="12" t="str">
        <f t="shared" si="2"/>
        <v>LLP1</v>
      </c>
      <c r="E27" s="12" t="str">
        <f t="shared" si="3"/>
        <v>20</v>
      </c>
      <c r="F27" s="12">
        <f t="shared" si="4"/>
        <v>1</v>
      </c>
      <c r="G27" s="12" t="str">
        <f t="shared" si="5"/>
        <v>05</v>
      </c>
    </row>
    <row r="28" spans="1:12" ht="12.75" customHeight="1" x14ac:dyDescent="0.2">
      <c r="A28" s="10" t="s">
        <v>1440</v>
      </c>
      <c r="B28" s="36">
        <f t="shared" si="0"/>
        <v>954</v>
      </c>
      <c r="C28" s="74">
        <f t="shared" si="1"/>
        <v>1256</v>
      </c>
      <c r="D28" s="12" t="str">
        <f t="shared" si="2"/>
        <v>LLP1</v>
      </c>
      <c r="E28" s="12" t="str">
        <f t="shared" si="3"/>
        <v>20</v>
      </c>
      <c r="F28" s="12">
        <f t="shared" si="4"/>
        <v>1</v>
      </c>
      <c r="G28" s="12" t="str">
        <f t="shared" si="5"/>
        <v>05</v>
      </c>
    </row>
    <row r="29" spans="1:12" ht="12.75" customHeight="1" x14ac:dyDescent="0.2">
      <c r="A29" s="10" t="s">
        <v>1466</v>
      </c>
      <c r="B29" s="36">
        <f t="shared" si="0"/>
        <v>954</v>
      </c>
      <c r="C29" s="74">
        <f t="shared" si="1"/>
        <v>1256</v>
      </c>
      <c r="D29" s="12" t="str">
        <f t="shared" si="2"/>
        <v>LLP1</v>
      </c>
      <c r="E29" s="12" t="str">
        <f t="shared" si="3"/>
        <v>20</v>
      </c>
      <c r="F29" s="12">
        <f t="shared" si="4"/>
        <v>1</v>
      </c>
      <c r="G29" s="12" t="str">
        <f t="shared" si="5"/>
        <v>26</v>
      </c>
    </row>
    <row r="30" spans="1:12" ht="12.75" customHeight="1" x14ac:dyDescent="0.2">
      <c r="A30" s="10" t="s">
        <v>1441</v>
      </c>
      <c r="B30" s="36">
        <f t="shared" si="0"/>
        <v>954</v>
      </c>
      <c r="C30" s="74">
        <f t="shared" si="1"/>
        <v>1256</v>
      </c>
      <c r="D30" s="12" t="str">
        <f t="shared" si="2"/>
        <v>LLP1</v>
      </c>
      <c r="E30" s="12" t="str">
        <f t="shared" si="3"/>
        <v>20</v>
      </c>
      <c r="F30" s="12">
        <f t="shared" si="4"/>
        <v>1</v>
      </c>
      <c r="G30" s="12" t="str">
        <f t="shared" si="5"/>
        <v>26</v>
      </c>
    </row>
    <row r="31" spans="1:12" ht="12.75" customHeight="1" x14ac:dyDescent="0.2">
      <c r="A31" s="10" t="s">
        <v>1467</v>
      </c>
      <c r="B31" s="36">
        <f t="shared" si="0"/>
        <v>979</v>
      </c>
      <c r="C31" s="74">
        <f t="shared" si="1"/>
        <v>1289</v>
      </c>
      <c r="D31" s="12" t="str">
        <f t="shared" si="2"/>
        <v>LLP1</v>
      </c>
      <c r="E31" s="12" t="str">
        <f t="shared" si="3"/>
        <v>20</v>
      </c>
      <c r="F31" s="12">
        <f t="shared" si="4"/>
        <v>1</v>
      </c>
      <c r="G31" s="12" t="str">
        <f t="shared" si="5"/>
        <v>02</v>
      </c>
    </row>
    <row r="32" spans="1:12" ht="12.75" customHeight="1" x14ac:dyDescent="0.2">
      <c r="A32" s="10" t="s">
        <v>1484</v>
      </c>
      <c r="B32" s="36">
        <f t="shared" si="0"/>
        <v>979</v>
      </c>
      <c r="C32" s="74">
        <f t="shared" si="1"/>
        <v>1289</v>
      </c>
      <c r="D32" s="12" t="str">
        <f t="shared" si="2"/>
        <v>LLP1</v>
      </c>
      <c r="E32" s="12" t="str">
        <f t="shared" si="3"/>
        <v>20</v>
      </c>
      <c r="F32" s="12">
        <f t="shared" si="4"/>
        <v>1</v>
      </c>
      <c r="G32" s="12" t="str">
        <f t="shared" si="5"/>
        <v>02</v>
      </c>
    </row>
    <row r="33" spans="1:7" ht="12.75" customHeight="1" x14ac:dyDescent="0.2">
      <c r="A33" s="10" t="s">
        <v>1468</v>
      </c>
      <c r="B33" s="36">
        <f t="shared" si="0"/>
        <v>979</v>
      </c>
      <c r="C33" s="74">
        <f t="shared" si="1"/>
        <v>1289</v>
      </c>
      <c r="D33" s="12" t="str">
        <f t="shared" si="2"/>
        <v>LLP1</v>
      </c>
      <c r="E33" s="12" t="str">
        <f t="shared" si="3"/>
        <v>20</v>
      </c>
      <c r="F33" s="12">
        <f t="shared" si="4"/>
        <v>1</v>
      </c>
      <c r="G33" s="12" t="str">
        <f t="shared" si="5"/>
        <v>03</v>
      </c>
    </row>
    <row r="34" spans="1:7" ht="12.75" customHeight="1" x14ac:dyDescent="0.2">
      <c r="A34" s="10" t="s">
        <v>1442</v>
      </c>
      <c r="B34" s="36">
        <f t="shared" si="0"/>
        <v>979</v>
      </c>
      <c r="C34" s="74">
        <f t="shared" si="1"/>
        <v>1289</v>
      </c>
      <c r="D34" s="12" t="str">
        <f t="shared" si="2"/>
        <v>LLP1</v>
      </c>
      <c r="E34" s="12" t="str">
        <f t="shared" si="3"/>
        <v>20</v>
      </c>
      <c r="F34" s="12">
        <f t="shared" si="4"/>
        <v>1</v>
      </c>
      <c r="G34" s="12" t="str">
        <f t="shared" si="5"/>
        <v>03</v>
      </c>
    </row>
    <row r="35" spans="1:7" ht="12.75" customHeight="1" x14ac:dyDescent="0.2">
      <c r="A35" s="10" t="s">
        <v>1469</v>
      </c>
      <c r="B35" s="36">
        <f t="shared" si="0"/>
        <v>954</v>
      </c>
      <c r="C35" s="74">
        <f t="shared" si="1"/>
        <v>1256</v>
      </c>
      <c r="D35" s="12" t="str">
        <f t="shared" si="2"/>
        <v>LLP1</v>
      </c>
      <c r="E35" s="12" t="str">
        <f t="shared" si="3"/>
        <v>20</v>
      </c>
      <c r="F35" s="12">
        <f t="shared" si="4"/>
        <v>1</v>
      </c>
      <c r="G35" s="12" t="str">
        <f t="shared" si="5"/>
        <v>05</v>
      </c>
    </row>
    <row r="36" spans="1:7" ht="12.75" customHeight="1" x14ac:dyDescent="0.2">
      <c r="A36" s="10" t="s">
        <v>1443</v>
      </c>
      <c r="B36" s="36">
        <f t="shared" si="0"/>
        <v>954</v>
      </c>
      <c r="C36" s="74">
        <f t="shared" si="1"/>
        <v>1256</v>
      </c>
      <c r="D36" s="12" t="str">
        <f t="shared" si="2"/>
        <v>LLP1</v>
      </c>
      <c r="E36" s="12" t="str">
        <f t="shared" si="3"/>
        <v>20</v>
      </c>
      <c r="F36" s="12">
        <f t="shared" si="4"/>
        <v>1</v>
      </c>
      <c r="G36" s="12" t="str">
        <f t="shared" si="5"/>
        <v>05</v>
      </c>
    </row>
    <row r="37" spans="1:7" ht="12.75" customHeight="1" x14ac:dyDescent="0.2">
      <c r="A37" s="10" t="s">
        <v>1470</v>
      </c>
      <c r="B37" s="36">
        <f t="shared" si="0"/>
        <v>954</v>
      </c>
      <c r="C37" s="74">
        <f t="shared" si="1"/>
        <v>1256</v>
      </c>
      <c r="D37" s="12" t="str">
        <f t="shared" si="2"/>
        <v>LLP1</v>
      </c>
      <c r="E37" s="12" t="str">
        <f t="shared" si="3"/>
        <v>20</v>
      </c>
      <c r="F37" s="12">
        <f t="shared" si="4"/>
        <v>1</v>
      </c>
      <c r="G37" s="12" t="str">
        <f t="shared" si="5"/>
        <v>26</v>
      </c>
    </row>
    <row r="38" spans="1:7" ht="12.75" customHeight="1" x14ac:dyDescent="0.2">
      <c r="A38" s="10" t="s">
        <v>1444</v>
      </c>
      <c r="B38" s="36">
        <f t="shared" si="0"/>
        <v>954</v>
      </c>
      <c r="C38" s="74">
        <f t="shared" si="1"/>
        <v>1256</v>
      </c>
      <c r="D38" s="12" t="str">
        <f t="shared" si="2"/>
        <v>LLP1</v>
      </c>
      <c r="E38" s="12" t="str">
        <f t="shared" si="3"/>
        <v>20</v>
      </c>
      <c r="F38" s="12">
        <f t="shared" si="4"/>
        <v>1</v>
      </c>
      <c r="G38" s="12" t="str">
        <f t="shared" si="5"/>
        <v>26</v>
      </c>
    </row>
    <row r="39" spans="1:7" ht="12.75" customHeight="1" x14ac:dyDescent="0.2">
      <c r="A39" s="10" t="s">
        <v>1471</v>
      </c>
      <c r="B39" s="36">
        <f t="shared" si="0"/>
        <v>979</v>
      </c>
      <c r="C39" s="74">
        <f t="shared" si="1"/>
        <v>1289</v>
      </c>
      <c r="D39" s="12" t="str">
        <f t="shared" si="2"/>
        <v>LLP1</v>
      </c>
      <c r="E39" s="12" t="str">
        <f t="shared" si="3"/>
        <v>20</v>
      </c>
      <c r="F39" s="12">
        <f t="shared" si="4"/>
        <v>1</v>
      </c>
      <c r="G39" s="12" t="str">
        <f t="shared" si="5"/>
        <v>02</v>
      </c>
    </row>
    <row r="40" spans="1:7" ht="12.75" customHeight="1" x14ac:dyDescent="0.2">
      <c r="A40" s="10" t="s">
        <v>1537</v>
      </c>
      <c r="B40" s="36">
        <f t="shared" si="0"/>
        <v>979</v>
      </c>
      <c r="C40" s="74">
        <f t="shared" si="1"/>
        <v>1289</v>
      </c>
      <c r="D40" s="12" t="str">
        <f t="shared" si="2"/>
        <v>LLP1</v>
      </c>
      <c r="E40" s="12" t="str">
        <f t="shared" si="3"/>
        <v>20</v>
      </c>
      <c r="F40" s="12">
        <f t="shared" si="4"/>
        <v>1</v>
      </c>
      <c r="G40" s="12" t="str">
        <f t="shared" si="5"/>
        <v>02</v>
      </c>
    </row>
    <row r="41" spans="1:7" ht="12.75" customHeight="1" x14ac:dyDescent="0.2">
      <c r="A41" s="10" t="s">
        <v>1472</v>
      </c>
      <c r="B41" s="36">
        <f t="shared" si="0"/>
        <v>979</v>
      </c>
      <c r="C41" s="74">
        <f t="shared" si="1"/>
        <v>1289</v>
      </c>
      <c r="D41" s="12" t="str">
        <f t="shared" si="2"/>
        <v>LLP1</v>
      </c>
      <c r="E41" s="12" t="str">
        <f t="shared" si="3"/>
        <v>20</v>
      </c>
      <c r="F41" s="12">
        <f t="shared" si="4"/>
        <v>1</v>
      </c>
      <c r="G41" s="12" t="str">
        <f t="shared" si="5"/>
        <v>03</v>
      </c>
    </row>
    <row r="42" spans="1:7" ht="12.75" customHeight="1" x14ac:dyDescent="0.2">
      <c r="A42" s="10" t="s">
        <v>1445</v>
      </c>
      <c r="B42" s="36">
        <f t="shared" ref="B42:B73" si="7">$B$3+VLOOKUP(E42,$J$17:$K$18,2,FALSE)+VLOOKUP(G42,$J$10:$K$13,2,FALSE)</f>
        <v>979</v>
      </c>
      <c r="C42" s="74">
        <f t="shared" ref="C42:C73" si="8">$B$4+VLOOKUP(E42,$J$17:$L$18,3,FALSE)+VLOOKUP(G42,$J$10:$L$13,3,FALSE)</f>
        <v>1289</v>
      </c>
      <c r="D42" s="12" t="str">
        <f t="shared" ref="D42:D73" si="9">TRIM(LEFT(A42,4))</f>
        <v>LLP1</v>
      </c>
      <c r="E42" s="12" t="str">
        <f t="shared" ref="E42:E73" si="10">TRIM(MID(A42,6,2))</f>
        <v>20</v>
      </c>
      <c r="F42" s="12">
        <f t="shared" ref="F42:F73" si="11">IF(MID(A42,8,1)="B",1,IF(MID(A42,8,1)="C",1,IF(MID(A42,8,1)="M",1,IF(MID(A42,8,1)="R",1,IF(MID(A42,8,1)="S",1,IF(MID(A42,8,1)="A",1,0))))))</f>
        <v>1</v>
      </c>
      <c r="G42" s="12" t="str">
        <f t="shared" ref="G42:G73" si="12">TRIM(MID(A42,8+F42,2))</f>
        <v>03</v>
      </c>
    </row>
    <row r="43" spans="1:7" ht="12.75" customHeight="1" x14ac:dyDescent="0.2">
      <c r="A43" s="10" t="s">
        <v>1473</v>
      </c>
      <c r="B43" s="36">
        <f t="shared" si="7"/>
        <v>954</v>
      </c>
      <c r="C43" s="74">
        <f t="shared" si="8"/>
        <v>1256</v>
      </c>
      <c r="D43" s="12" t="str">
        <f t="shared" si="9"/>
        <v>LLP1</v>
      </c>
      <c r="E43" s="12" t="str">
        <f t="shared" si="10"/>
        <v>20</v>
      </c>
      <c r="F43" s="12">
        <f t="shared" si="11"/>
        <v>1</v>
      </c>
      <c r="G43" s="12" t="str">
        <f t="shared" si="12"/>
        <v>05</v>
      </c>
    </row>
    <row r="44" spans="1:7" ht="12.75" customHeight="1" x14ac:dyDescent="0.2">
      <c r="A44" s="10" t="s">
        <v>1446</v>
      </c>
      <c r="B44" s="36">
        <f t="shared" si="7"/>
        <v>954</v>
      </c>
      <c r="C44" s="74">
        <f t="shared" si="8"/>
        <v>1256</v>
      </c>
      <c r="D44" s="12" t="str">
        <f t="shared" si="9"/>
        <v>LLP1</v>
      </c>
      <c r="E44" s="12" t="str">
        <f t="shared" si="10"/>
        <v>20</v>
      </c>
      <c r="F44" s="12">
        <f t="shared" si="11"/>
        <v>1</v>
      </c>
      <c r="G44" s="12" t="str">
        <f t="shared" si="12"/>
        <v>05</v>
      </c>
    </row>
    <row r="45" spans="1:7" ht="12.75" customHeight="1" x14ac:dyDescent="0.2">
      <c r="A45" s="10" t="s">
        <v>1474</v>
      </c>
      <c r="B45" s="36">
        <f t="shared" si="7"/>
        <v>954</v>
      </c>
      <c r="C45" s="74">
        <f t="shared" si="8"/>
        <v>1256</v>
      </c>
      <c r="D45" s="12" t="str">
        <f t="shared" si="9"/>
        <v>LLP1</v>
      </c>
      <c r="E45" s="12" t="str">
        <f t="shared" si="10"/>
        <v>20</v>
      </c>
      <c r="F45" s="12">
        <f t="shared" si="11"/>
        <v>1</v>
      </c>
      <c r="G45" s="12" t="str">
        <f t="shared" si="12"/>
        <v>26</v>
      </c>
    </row>
    <row r="46" spans="1:7" ht="12.75" customHeight="1" x14ac:dyDescent="0.2">
      <c r="A46" s="10" t="s">
        <v>1447</v>
      </c>
      <c r="B46" s="36">
        <f t="shared" si="7"/>
        <v>954</v>
      </c>
      <c r="C46" s="74">
        <f t="shared" si="8"/>
        <v>1256</v>
      </c>
      <c r="D46" s="12" t="str">
        <f t="shared" si="9"/>
        <v>LLP1</v>
      </c>
      <c r="E46" s="12" t="str">
        <f t="shared" si="10"/>
        <v>20</v>
      </c>
      <c r="F46" s="12">
        <f t="shared" si="11"/>
        <v>1</v>
      </c>
      <c r="G46" s="12" t="str">
        <f t="shared" si="12"/>
        <v>26</v>
      </c>
    </row>
    <row r="47" spans="1:7" ht="12.75" customHeight="1" x14ac:dyDescent="0.2">
      <c r="A47" s="10" t="s">
        <v>1475</v>
      </c>
      <c r="B47" s="36">
        <f t="shared" si="7"/>
        <v>979</v>
      </c>
      <c r="C47" s="74">
        <f t="shared" si="8"/>
        <v>1289</v>
      </c>
      <c r="D47" s="12" t="str">
        <f t="shared" si="9"/>
        <v>LLP1</v>
      </c>
      <c r="E47" s="12" t="str">
        <f t="shared" si="10"/>
        <v>20</v>
      </c>
      <c r="F47" s="12">
        <f t="shared" si="11"/>
        <v>1</v>
      </c>
      <c r="G47" s="12" t="str">
        <f t="shared" si="12"/>
        <v>02</v>
      </c>
    </row>
    <row r="48" spans="1:7" ht="12.75" customHeight="1" x14ac:dyDescent="0.2">
      <c r="A48" s="10" t="s">
        <v>1485</v>
      </c>
      <c r="B48" s="36">
        <f t="shared" si="7"/>
        <v>979</v>
      </c>
      <c r="C48" s="74">
        <f t="shared" si="8"/>
        <v>1289</v>
      </c>
      <c r="D48" s="12" t="str">
        <f t="shared" si="9"/>
        <v>LLP1</v>
      </c>
      <c r="E48" s="12" t="str">
        <f t="shared" si="10"/>
        <v>20</v>
      </c>
      <c r="F48" s="12">
        <f t="shared" si="11"/>
        <v>1</v>
      </c>
      <c r="G48" s="12" t="str">
        <f t="shared" si="12"/>
        <v>02</v>
      </c>
    </row>
    <row r="49" spans="1:7" ht="12.75" customHeight="1" x14ac:dyDescent="0.2">
      <c r="A49" s="10" t="s">
        <v>1476</v>
      </c>
      <c r="B49" s="36">
        <f t="shared" si="7"/>
        <v>979</v>
      </c>
      <c r="C49" s="74">
        <f t="shared" si="8"/>
        <v>1289</v>
      </c>
      <c r="D49" s="12" t="str">
        <f t="shared" si="9"/>
        <v>LLP1</v>
      </c>
      <c r="E49" s="12" t="str">
        <f t="shared" si="10"/>
        <v>20</v>
      </c>
      <c r="F49" s="12">
        <f t="shared" si="11"/>
        <v>1</v>
      </c>
      <c r="G49" s="12" t="str">
        <f t="shared" si="12"/>
        <v>03</v>
      </c>
    </row>
    <row r="50" spans="1:7" ht="12.75" customHeight="1" x14ac:dyDescent="0.2">
      <c r="A50" s="10" t="s">
        <v>1448</v>
      </c>
      <c r="B50" s="36">
        <f t="shared" si="7"/>
        <v>979</v>
      </c>
      <c r="C50" s="74">
        <f t="shared" si="8"/>
        <v>1289</v>
      </c>
      <c r="D50" s="12" t="str">
        <f t="shared" si="9"/>
        <v>LLP1</v>
      </c>
      <c r="E50" s="12" t="str">
        <f t="shared" si="10"/>
        <v>20</v>
      </c>
      <c r="F50" s="12">
        <f t="shared" si="11"/>
        <v>1</v>
      </c>
      <c r="G50" s="12" t="str">
        <f t="shared" si="12"/>
        <v>03</v>
      </c>
    </row>
    <row r="51" spans="1:7" ht="12.75" customHeight="1" x14ac:dyDescent="0.2">
      <c r="A51" s="10" t="s">
        <v>1477</v>
      </c>
      <c r="B51" s="36">
        <f t="shared" si="7"/>
        <v>954</v>
      </c>
      <c r="C51" s="74">
        <f t="shared" si="8"/>
        <v>1256</v>
      </c>
      <c r="D51" s="12" t="str">
        <f t="shared" si="9"/>
        <v>LLP1</v>
      </c>
      <c r="E51" s="12" t="str">
        <f t="shared" si="10"/>
        <v>20</v>
      </c>
      <c r="F51" s="12">
        <f t="shared" si="11"/>
        <v>1</v>
      </c>
      <c r="G51" s="12" t="str">
        <f t="shared" si="12"/>
        <v>05</v>
      </c>
    </row>
    <row r="52" spans="1:7" ht="12.75" customHeight="1" x14ac:dyDescent="0.2">
      <c r="A52" s="10" t="s">
        <v>1449</v>
      </c>
      <c r="B52" s="36">
        <f t="shared" si="7"/>
        <v>954</v>
      </c>
      <c r="C52" s="74">
        <f t="shared" si="8"/>
        <v>1256</v>
      </c>
      <c r="D52" s="12" t="str">
        <f t="shared" si="9"/>
        <v>LLP1</v>
      </c>
      <c r="E52" s="12" t="str">
        <f t="shared" si="10"/>
        <v>20</v>
      </c>
      <c r="F52" s="12">
        <f t="shared" si="11"/>
        <v>1</v>
      </c>
      <c r="G52" s="12" t="str">
        <f t="shared" si="12"/>
        <v>05</v>
      </c>
    </row>
    <row r="53" spans="1:7" ht="12.75" customHeight="1" x14ac:dyDescent="0.2">
      <c r="A53" s="10" t="s">
        <v>1478</v>
      </c>
      <c r="B53" s="36">
        <f t="shared" si="7"/>
        <v>954</v>
      </c>
      <c r="C53" s="74">
        <f t="shared" si="8"/>
        <v>1256</v>
      </c>
      <c r="D53" s="12" t="str">
        <f t="shared" si="9"/>
        <v>LLP1</v>
      </c>
      <c r="E53" s="12" t="str">
        <f t="shared" si="10"/>
        <v>20</v>
      </c>
      <c r="F53" s="12">
        <f t="shared" si="11"/>
        <v>1</v>
      </c>
      <c r="G53" s="12" t="str">
        <f t="shared" si="12"/>
        <v>26</v>
      </c>
    </row>
    <row r="54" spans="1:7" ht="12.75" customHeight="1" x14ac:dyDescent="0.2">
      <c r="A54" s="10" t="s">
        <v>1450</v>
      </c>
      <c r="B54" s="36">
        <f t="shared" si="7"/>
        <v>954</v>
      </c>
      <c r="C54" s="74">
        <f t="shared" si="8"/>
        <v>1256</v>
      </c>
      <c r="D54" s="12" t="str">
        <f t="shared" si="9"/>
        <v>LLP1</v>
      </c>
      <c r="E54" s="12" t="str">
        <f t="shared" si="10"/>
        <v>20</v>
      </c>
      <c r="F54" s="12">
        <f t="shared" si="11"/>
        <v>1</v>
      </c>
      <c r="G54" s="12" t="str">
        <f t="shared" si="12"/>
        <v>26</v>
      </c>
    </row>
    <row r="55" spans="1:7" ht="12.75" customHeight="1" x14ac:dyDescent="0.2">
      <c r="A55" s="10" t="s">
        <v>1479</v>
      </c>
      <c r="B55" s="36">
        <f t="shared" si="7"/>
        <v>979</v>
      </c>
      <c r="C55" s="74">
        <f t="shared" si="8"/>
        <v>1289</v>
      </c>
      <c r="D55" s="12" t="str">
        <f t="shared" si="9"/>
        <v>LLP1</v>
      </c>
      <c r="E55" s="12" t="str">
        <f t="shared" si="10"/>
        <v>20</v>
      </c>
      <c r="F55" s="12">
        <f t="shared" si="11"/>
        <v>1</v>
      </c>
      <c r="G55" s="12" t="str">
        <f t="shared" si="12"/>
        <v>02</v>
      </c>
    </row>
    <row r="56" spans="1:7" ht="12.75" customHeight="1" x14ac:dyDescent="0.2">
      <c r="A56" s="10" t="s">
        <v>1451</v>
      </c>
      <c r="B56" s="36">
        <f t="shared" si="7"/>
        <v>979</v>
      </c>
      <c r="C56" s="74">
        <f t="shared" si="8"/>
        <v>1289</v>
      </c>
      <c r="D56" s="12" t="str">
        <f t="shared" si="9"/>
        <v>LLP1</v>
      </c>
      <c r="E56" s="12" t="str">
        <f t="shared" si="10"/>
        <v>20</v>
      </c>
      <c r="F56" s="12">
        <f t="shared" si="11"/>
        <v>1</v>
      </c>
      <c r="G56" s="12" t="str">
        <f t="shared" si="12"/>
        <v>02</v>
      </c>
    </row>
    <row r="57" spans="1:7" ht="12.75" customHeight="1" x14ac:dyDescent="0.2">
      <c r="A57" s="10" t="s">
        <v>1480</v>
      </c>
      <c r="B57" s="36">
        <f t="shared" si="7"/>
        <v>979</v>
      </c>
      <c r="C57" s="74">
        <f t="shared" si="8"/>
        <v>1289</v>
      </c>
      <c r="D57" s="12" t="str">
        <f t="shared" si="9"/>
        <v>LLP1</v>
      </c>
      <c r="E57" s="12" t="str">
        <f t="shared" si="10"/>
        <v>20</v>
      </c>
      <c r="F57" s="12">
        <f t="shared" si="11"/>
        <v>1</v>
      </c>
      <c r="G57" s="12" t="str">
        <f t="shared" si="12"/>
        <v>03</v>
      </c>
    </row>
    <row r="58" spans="1:7" ht="12.75" customHeight="1" x14ac:dyDescent="0.2">
      <c r="A58" s="10" t="s">
        <v>1452</v>
      </c>
      <c r="B58" s="36">
        <f t="shared" si="7"/>
        <v>979</v>
      </c>
      <c r="C58" s="74">
        <f t="shared" si="8"/>
        <v>1289</v>
      </c>
      <c r="D58" s="12" t="str">
        <f t="shared" si="9"/>
        <v>LLP1</v>
      </c>
      <c r="E58" s="12" t="str">
        <f t="shared" si="10"/>
        <v>20</v>
      </c>
      <c r="F58" s="12">
        <f t="shared" si="11"/>
        <v>1</v>
      </c>
      <c r="G58" s="12" t="str">
        <f t="shared" si="12"/>
        <v>03</v>
      </c>
    </row>
    <row r="59" spans="1:7" ht="12.75" customHeight="1" x14ac:dyDescent="0.2">
      <c r="A59" s="10" t="s">
        <v>1481</v>
      </c>
      <c r="B59" s="36">
        <f t="shared" si="7"/>
        <v>954</v>
      </c>
      <c r="C59" s="74">
        <f t="shared" si="8"/>
        <v>1256</v>
      </c>
      <c r="D59" s="12" t="str">
        <f t="shared" si="9"/>
        <v>LLP1</v>
      </c>
      <c r="E59" s="12" t="str">
        <f t="shared" si="10"/>
        <v>20</v>
      </c>
      <c r="F59" s="12">
        <f t="shared" si="11"/>
        <v>1</v>
      </c>
      <c r="G59" s="12" t="str">
        <f t="shared" si="12"/>
        <v>05</v>
      </c>
    </row>
    <row r="60" spans="1:7" ht="12.75" customHeight="1" x14ac:dyDescent="0.2">
      <c r="A60" s="10" t="s">
        <v>1453</v>
      </c>
      <c r="B60" s="36">
        <f t="shared" si="7"/>
        <v>954</v>
      </c>
      <c r="C60" s="74">
        <f t="shared" si="8"/>
        <v>1256</v>
      </c>
      <c r="D60" s="12" t="str">
        <f t="shared" si="9"/>
        <v>LLP1</v>
      </c>
      <c r="E60" s="12" t="str">
        <f t="shared" si="10"/>
        <v>20</v>
      </c>
      <c r="F60" s="12">
        <f t="shared" si="11"/>
        <v>1</v>
      </c>
      <c r="G60" s="12" t="str">
        <f t="shared" si="12"/>
        <v>05</v>
      </c>
    </row>
    <row r="61" spans="1:7" ht="12.75" customHeight="1" x14ac:dyDescent="0.2">
      <c r="A61" s="10" t="s">
        <v>1482</v>
      </c>
      <c r="B61" s="36">
        <f t="shared" si="7"/>
        <v>954</v>
      </c>
      <c r="C61" s="74">
        <f t="shared" si="8"/>
        <v>1256</v>
      </c>
      <c r="D61" s="12" t="str">
        <f t="shared" si="9"/>
        <v>LLP1</v>
      </c>
      <c r="E61" s="12" t="str">
        <f t="shared" si="10"/>
        <v>20</v>
      </c>
      <c r="F61" s="12">
        <f t="shared" si="11"/>
        <v>1</v>
      </c>
      <c r="G61" s="12" t="str">
        <f t="shared" si="12"/>
        <v>26</v>
      </c>
    </row>
    <row r="62" spans="1:7" ht="12.75" customHeight="1" x14ac:dyDescent="0.2">
      <c r="A62" s="10" t="s">
        <v>1454</v>
      </c>
      <c r="B62" s="36">
        <f t="shared" si="7"/>
        <v>954</v>
      </c>
      <c r="C62" s="74">
        <f t="shared" si="8"/>
        <v>1256</v>
      </c>
      <c r="D62" s="12" t="str">
        <f t="shared" si="9"/>
        <v>LLP1</v>
      </c>
      <c r="E62" s="12" t="str">
        <f t="shared" si="10"/>
        <v>20</v>
      </c>
      <c r="F62" s="12">
        <f t="shared" si="11"/>
        <v>1</v>
      </c>
      <c r="G62" s="12" t="str">
        <f t="shared" si="12"/>
        <v>26</v>
      </c>
    </row>
    <row r="63" spans="1:7" ht="12.75" customHeight="1" x14ac:dyDescent="0.2">
      <c r="A63" s="10" t="s">
        <v>1505</v>
      </c>
      <c r="B63" s="36">
        <f t="shared" si="7"/>
        <v>909</v>
      </c>
      <c r="C63" s="74">
        <f t="shared" si="8"/>
        <v>1196</v>
      </c>
      <c r="D63" s="12" t="str">
        <f t="shared" si="9"/>
        <v>LRP1</v>
      </c>
      <c r="E63" s="12" t="str">
        <f t="shared" si="10"/>
        <v>10</v>
      </c>
      <c r="F63" s="12">
        <f t="shared" si="11"/>
        <v>0</v>
      </c>
      <c r="G63" s="12" t="str">
        <f t="shared" si="12"/>
        <v>02</v>
      </c>
    </row>
    <row r="64" spans="1:7" ht="12.75" customHeight="1" x14ac:dyDescent="0.2">
      <c r="A64" s="10" t="s">
        <v>1535</v>
      </c>
      <c r="B64" s="36">
        <f t="shared" si="7"/>
        <v>909</v>
      </c>
      <c r="C64" s="74">
        <f t="shared" si="8"/>
        <v>1196</v>
      </c>
      <c r="D64" s="12" t="str">
        <f t="shared" si="9"/>
        <v>LRP1</v>
      </c>
      <c r="E64" s="12" t="str">
        <f t="shared" si="10"/>
        <v>10</v>
      </c>
      <c r="F64" s="12">
        <f t="shared" si="11"/>
        <v>0</v>
      </c>
      <c r="G64" s="12" t="str">
        <f t="shared" si="12"/>
        <v>02</v>
      </c>
    </row>
    <row r="65" spans="1:7" ht="12.75" customHeight="1" x14ac:dyDescent="0.2">
      <c r="A65" s="10" t="s">
        <v>1506</v>
      </c>
      <c r="B65" s="36">
        <f t="shared" si="7"/>
        <v>909</v>
      </c>
      <c r="C65" s="74">
        <f t="shared" si="8"/>
        <v>1196</v>
      </c>
      <c r="D65" s="12" t="str">
        <f t="shared" si="9"/>
        <v>LRP1</v>
      </c>
      <c r="E65" s="12" t="str">
        <f t="shared" si="10"/>
        <v>10</v>
      </c>
      <c r="F65" s="12">
        <f t="shared" si="11"/>
        <v>0</v>
      </c>
      <c r="G65" s="12" t="str">
        <f t="shared" si="12"/>
        <v>03</v>
      </c>
    </row>
    <row r="66" spans="1:7" ht="12.75" customHeight="1" x14ac:dyDescent="0.2">
      <c r="A66" s="10" t="s">
        <v>1534</v>
      </c>
      <c r="B66" s="36">
        <f t="shared" si="7"/>
        <v>909</v>
      </c>
      <c r="C66" s="74">
        <f t="shared" si="8"/>
        <v>1196</v>
      </c>
      <c r="D66" s="12" t="str">
        <f t="shared" si="9"/>
        <v>LRP1</v>
      </c>
      <c r="E66" s="12" t="str">
        <f t="shared" si="10"/>
        <v>10</v>
      </c>
      <c r="F66" s="12">
        <f t="shared" si="11"/>
        <v>0</v>
      </c>
      <c r="G66" s="12" t="str">
        <f t="shared" si="12"/>
        <v>03</v>
      </c>
    </row>
    <row r="67" spans="1:7" ht="12.75" customHeight="1" x14ac:dyDescent="0.2">
      <c r="A67" s="10" t="s">
        <v>1507</v>
      </c>
      <c r="B67" s="36">
        <f t="shared" si="7"/>
        <v>884</v>
      </c>
      <c r="C67" s="74">
        <f t="shared" si="8"/>
        <v>1163</v>
      </c>
      <c r="D67" s="12" t="str">
        <f t="shared" si="9"/>
        <v>LRP1</v>
      </c>
      <c r="E67" s="12" t="str">
        <f t="shared" si="10"/>
        <v>10</v>
      </c>
      <c r="F67" s="12">
        <f t="shared" si="11"/>
        <v>0</v>
      </c>
      <c r="G67" s="12" t="str">
        <f t="shared" si="12"/>
        <v>05</v>
      </c>
    </row>
    <row r="68" spans="1:7" ht="12.75" customHeight="1" x14ac:dyDescent="0.2">
      <c r="A68" s="10" t="s">
        <v>1533</v>
      </c>
      <c r="B68" s="36">
        <f t="shared" si="7"/>
        <v>884</v>
      </c>
      <c r="C68" s="74">
        <f t="shared" si="8"/>
        <v>1163</v>
      </c>
      <c r="D68" s="12" t="str">
        <f t="shared" si="9"/>
        <v>LRP1</v>
      </c>
      <c r="E68" s="12" t="str">
        <f t="shared" si="10"/>
        <v>10</v>
      </c>
      <c r="F68" s="12">
        <f t="shared" si="11"/>
        <v>0</v>
      </c>
      <c r="G68" s="12" t="str">
        <f t="shared" si="12"/>
        <v>05</v>
      </c>
    </row>
    <row r="69" spans="1:7" ht="12.75" customHeight="1" x14ac:dyDescent="0.2">
      <c r="A69" s="10" t="s">
        <v>1508</v>
      </c>
      <c r="B69" s="36">
        <f t="shared" si="7"/>
        <v>884</v>
      </c>
      <c r="C69" s="74">
        <f t="shared" si="8"/>
        <v>1163</v>
      </c>
      <c r="D69" s="12" t="str">
        <f t="shared" si="9"/>
        <v>LRP1</v>
      </c>
      <c r="E69" s="12" t="str">
        <f t="shared" si="10"/>
        <v>10</v>
      </c>
      <c r="F69" s="12">
        <f t="shared" si="11"/>
        <v>0</v>
      </c>
      <c r="G69" s="12" t="str">
        <f t="shared" si="12"/>
        <v>26</v>
      </c>
    </row>
    <row r="70" spans="1:7" ht="12.75" customHeight="1" x14ac:dyDescent="0.2">
      <c r="A70" s="10" t="s">
        <v>1486</v>
      </c>
      <c r="B70" s="36">
        <f t="shared" si="7"/>
        <v>884</v>
      </c>
      <c r="C70" s="74">
        <f t="shared" si="8"/>
        <v>1163</v>
      </c>
      <c r="D70" s="12" t="str">
        <f t="shared" si="9"/>
        <v>LRP1</v>
      </c>
      <c r="E70" s="12" t="str">
        <f t="shared" si="10"/>
        <v>10</v>
      </c>
      <c r="F70" s="12">
        <f t="shared" si="11"/>
        <v>0</v>
      </c>
      <c r="G70" s="12" t="str">
        <f t="shared" si="12"/>
        <v>26</v>
      </c>
    </row>
    <row r="71" spans="1:7" ht="12.75" customHeight="1" x14ac:dyDescent="0.2">
      <c r="A71" s="10" t="s">
        <v>1509</v>
      </c>
      <c r="B71" s="36">
        <f t="shared" si="7"/>
        <v>979</v>
      </c>
      <c r="C71" s="74">
        <f t="shared" si="8"/>
        <v>1289</v>
      </c>
      <c r="D71" s="12" t="str">
        <f t="shared" si="9"/>
        <v>LRP1</v>
      </c>
      <c r="E71" s="12" t="str">
        <f t="shared" si="10"/>
        <v>20</v>
      </c>
      <c r="F71" s="12">
        <f t="shared" si="11"/>
        <v>1</v>
      </c>
      <c r="G71" s="12" t="str">
        <f t="shared" si="12"/>
        <v>02</v>
      </c>
    </row>
    <row r="72" spans="1:7" ht="12.75" customHeight="1" x14ac:dyDescent="0.2">
      <c r="A72" s="10" t="s">
        <v>1510</v>
      </c>
      <c r="B72" s="36">
        <f t="shared" si="7"/>
        <v>979</v>
      </c>
      <c r="C72" s="74">
        <f t="shared" si="8"/>
        <v>1289</v>
      </c>
      <c r="D72" s="12" t="str">
        <f t="shared" si="9"/>
        <v>LRP1</v>
      </c>
      <c r="E72" s="12" t="str">
        <f t="shared" si="10"/>
        <v>20</v>
      </c>
      <c r="F72" s="12">
        <f t="shared" si="11"/>
        <v>1</v>
      </c>
      <c r="G72" s="12" t="str">
        <f t="shared" si="12"/>
        <v>03</v>
      </c>
    </row>
    <row r="73" spans="1:7" ht="12.75" customHeight="1" x14ac:dyDescent="0.2">
      <c r="A73" s="10" t="s">
        <v>1511</v>
      </c>
      <c r="B73" s="36">
        <f t="shared" si="7"/>
        <v>954</v>
      </c>
      <c r="C73" s="74">
        <f t="shared" si="8"/>
        <v>1256</v>
      </c>
      <c r="D73" s="12" t="str">
        <f t="shared" si="9"/>
        <v>LRP1</v>
      </c>
      <c r="E73" s="12" t="str">
        <f t="shared" si="10"/>
        <v>20</v>
      </c>
      <c r="F73" s="12">
        <f t="shared" si="11"/>
        <v>1</v>
      </c>
      <c r="G73" s="12" t="str">
        <f t="shared" si="12"/>
        <v>05</v>
      </c>
    </row>
    <row r="74" spans="1:7" ht="12.75" customHeight="1" x14ac:dyDescent="0.2">
      <c r="A74" s="10" t="s">
        <v>1512</v>
      </c>
      <c r="B74" s="36">
        <f t="shared" ref="B74:B105" si="13">$B$3+VLOOKUP(E74,$J$17:$K$18,2,FALSE)+VLOOKUP(G74,$J$10:$K$13,2,FALSE)</f>
        <v>954</v>
      </c>
      <c r="C74" s="74">
        <f t="shared" ref="C74:C105" si="14">$B$4+VLOOKUP(E74,$J$17:$L$18,3,FALSE)+VLOOKUP(G74,$J$10:$L$13,3,FALSE)</f>
        <v>1256</v>
      </c>
      <c r="D74" s="12" t="str">
        <f t="shared" ref="D74:D105" si="15">TRIM(LEFT(A74,4))</f>
        <v>LRP1</v>
      </c>
      <c r="E74" s="12" t="str">
        <f t="shared" ref="E74:E105" si="16">TRIM(MID(A74,6,2))</f>
        <v>20</v>
      </c>
      <c r="F74" s="12">
        <f t="shared" ref="F74:F105" si="17">IF(MID(A74,8,1)="B",1,IF(MID(A74,8,1)="C",1,IF(MID(A74,8,1)="M",1,IF(MID(A74,8,1)="R",1,IF(MID(A74,8,1)="S",1,IF(MID(A74,8,1)="A",1,0))))))</f>
        <v>1</v>
      </c>
      <c r="G74" s="12" t="str">
        <f t="shared" ref="G74:G105" si="18">TRIM(MID(A74,8+F74,2))</f>
        <v>26</v>
      </c>
    </row>
    <row r="75" spans="1:7" ht="12.75" customHeight="1" x14ac:dyDescent="0.2">
      <c r="A75" s="10" t="s">
        <v>1487</v>
      </c>
      <c r="B75" s="36">
        <f t="shared" si="13"/>
        <v>954</v>
      </c>
      <c r="C75" s="74">
        <f t="shared" si="14"/>
        <v>1256</v>
      </c>
      <c r="D75" s="12" t="str">
        <f t="shared" si="15"/>
        <v>LRP1</v>
      </c>
      <c r="E75" s="12" t="str">
        <f t="shared" si="16"/>
        <v>20</v>
      </c>
      <c r="F75" s="12">
        <f t="shared" si="17"/>
        <v>1</v>
      </c>
      <c r="G75" s="12" t="str">
        <f t="shared" si="18"/>
        <v>26</v>
      </c>
    </row>
    <row r="76" spans="1:7" ht="12.75" customHeight="1" x14ac:dyDescent="0.2">
      <c r="A76" s="10" t="s">
        <v>1513</v>
      </c>
      <c r="B76" s="36">
        <f t="shared" si="13"/>
        <v>979</v>
      </c>
      <c r="C76" s="74">
        <f t="shared" si="14"/>
        <v>1289</v>
      </c>
      <c r="D76" s="12" t="str">
        <f t="shared" si="15"/>
        <v>LRP1</v>
      </c>
      <c r="E76" s="12" t="str">
        <f t="shared" si="16"/>
        <v>20</v>
      </c>
      <c r="F76" s="12">
        <f t="shared" si="17"/>
        <v>1</v>
      </c>
      <c r="G76" s="12" t="str">
        <f t="shared" si="18"/>
        <v>02</v>
      </c>
    </row>
    <row r="77" spans="1:7" ht="12.75" customHeight="1" x14ac:dyDescent="0.2">
      <c r="A77" s="10" t="s">
        <v>1488</v>
      </c>
      <c r="B77" s="36">
        <f t="shared" si="13"/>
        <v>979</v>
      </c>
      <c r="C77" s="74">
        <f t="shared" si="14"/>
        <v>1289</v>
      </c>
      <c r="D77" s="12" t="str">
        <f t="shared" si="15"/>
        <v>LRP1</v>
      </c>
      <c r="E77" s="12" t="str">
        <f t="shared" si="16"/>
        <v>20</v>
      </c>
      <c r="F77" s="12">
        <f t="shared" si="17"/>
        <v>1</v>
      </c>
      <c r="G77" s="12" t="str">
        <f t="shared" si="18"/>
        <v>02</v>
      </c>
    </row>
    <row r="78" spans="1:7" ht="12.75" customHeight="1" x14ac:dyDescent="0.2">
      <c r="A78" s="10" t="s">
        <v>1514</v>
      </c>
      <c r="B78" s="36">
        <f t="shared" si="13"/>
        <v>979</v>
      </c>
      <c r="C78" s="74">
        <f t="shared" si="14"/>
        <v>1289</v>
      </c>
      <c r="D78" s="12" t="str">
        <f t="shared" si="15"/>
        <v>LRP1</v>
      </c>
      <c r="E78" s="12" t="str">
        <f t="shared" si="16"/>
        <v>20</v>
      </c>
      <c r="F78" s="12">
        <f t="shared" si="17"/>
        <v>1</v>
      </c>
      <c r="G78" s="12" t="str">
        <f t="shared" si="18"/>
        <v>03</v>
      </c>
    </row>
    <row r="79" spans="1:7" ht="12.75" customHeight="1" x14ac:dyDescent="0.2">
      <c r="A79" s="10" t="s">
        <v>1489</v>
      </c>
      <c r="B79" s="36">
        <f t="shared" si="13"/>
        <v>979</v>
      </c>
      <c r="C79" s="74">
        <f t="shared" si="14"/>
        <v>1289</v>
      </c>
      <c r="D79" s="12" t="str">
        <f t="shared" si="15"/>
        <v>LRP1</v>
      </c>
      <c r="E79" s="12" t="str">
        <f t="shared" si="16"/>
        <v>20</v>
      </c>
      <c r="F79" s="12">
        <f t="shared" si="17"/>
        <v>1</v>
      </c>
      <c r="G79" s="12" t="str">
        <f t="shared" si="18"/>
        <v>03</v>
      </c>
    </row>
    <row r="80" spans="1:7" ht="12.75" customHeight="1" x14ac:dyDescent="0.2">
      <c r="A80" s="10" t="s">
        <v>1515</v>
      </c>
      <c r="B80" s="36">
        <f t="shared" si="13"/>
        <v>954</v>
      </c>
      <c r="C80" s="74">
        <f t="shared" si="14"/>
        <v>1256</v>
      </c>
      <c r="D80" s="12" t="str">
        <f t="shared" si="15"/>
        <v>LRP1</v>
      </c>
      <c r="E80" s="12" t="str">
        <f t="shared" si="16"/>
        <v>20</v>
      </c>
      <c r="F80" s="12">
        <f t="shared" si="17"/>
        <v>1</v>
      </c>
      <c r="G80" s="12" t="str">
        <f t="shared" si="18"/>
        <v>05</v>
      </c>
    </row>
    <row r="81" spans="1:7" ht="12.75" customHeight="1" x14ac:dyDescent="0.2">
      <c r="A81" s="10" t="s">
        <v>1490</v>
      </c>
      <c r="B81" s="36">
        <f t="shared" si="13"/>
        <v>954</v>
      </c>
      <c r="C81" s="74">
        <f t="shared" si="14"/>
        <v>1256</v>
      </c>
      <c r="D81" s="12" t="str">
        <f t="shared" si="15"/>
        <v>LRP1</v>
      </c>
      <c r="E81" s="12" t="str">
        <f t="shared" si="16"/>
        <v>20</v>
      </c>
      <c r="F81" s="12">
        <f t="shared" si="17"/>
        <v>1</v>
      </c>
      <c r="G81" s="12" t="str">
        <f t="shared" si="18"/>
        <v>05</v>
      </c>
    </row>
    <row r="82" spans="1:7" ht="12.75" customHeight="1" x14ac:dyDescent="0.2">
      <c r="A82" s="10" t="s">
        <v>1516</v>
      </c>
      <c r="B82" s="36">
        <f t="shared" si="13"/>
        <v>954</v>
      </c>
      <c r="C82" s="74">
        <f t="shared" si="14"/>
        <v>1256</v>
      </c>
      <c r="D82" s="12" t="str">
        <f t="shared" si="15"/>
        <v>LRP1</v>
      </c>
      <c r="E82" s="12" t="str">
        <f t="shared" si="16"/>
        <v>20</v>
      </c>
      <c r="F82" s="12">
        <f t="shared" si="17"/>
        <v>1</v>
      </c>
      <c r="G82" s="12" t="str">
        <f t="shared" si="18"/>
        <v>26</v>
      </c>
    </row>
    <row r="83" spans="1:7" ht="12.75" customHeight="1" x14ac:dyDescent="0.2">
      <c r="A83" s="10" t="s">
        <v>1491</v>
      </c>
      <c r="B83" s="36">
        <f t="shared" si="13"/>
        <v>954</v>
      </c>
      <c r="C83" s="74">
        <f t="shared" si="14"/>
        <v>1256</v>
      </c>
      <c r="D83" s="12" t="str">
        <f t="shared" si="15"/>
        <v>LRP1</v>
      </c>
      <c r="E83" s="12" t="str">
        <f t="shared" si="16"/>
        <v>20</v>
      </c>
      <c r="F83" s="12">
        <f t="shared" si="17"/>
        <v>1</v>
      </c>
      <c r="G83" s="12" t="str">
        <f t="shared" si="18"/>
        <v>26</v>
      </c>
    </row>
    <row r="84" spans="1:7" ht="12.75" customHeight="1" x14ac:dyDescent="0.2">
      <c r="A84" s="10" t="s">
        <v>1517</v>
      </c>
      <c r="B84" s="36">
        <f t="shared" si="13"/>
        <v>979</v>
      </c>
      <c r="C84" s="74">
        <f t="shared" si="14"/>
        <v>1289</v>
      </c>
      <c r="D84" s="12" t="str">
        <f t="shared" si="15"/>
        <v>LRP1</v>
      </c>
      <c r="E84" s="12" t="str">
        <f t="shared" si="16"/>
        <v>20</v>
      </c>
      <c r="F84" s="12">
        <f t="shared" si="17"/>
        <v>1</v>
      </c>
      <c r="G84" s="12" t="str">
        <f t="shared" si="18"/>
        <v>02</v>
      </c>
    </row>
    <row r="85" spans="1:7" ht="12.75" customHeight="1" x14ac:dyDescent="0.2">
      <c r="A85" s="10" t="s">
        <v>1518</v>
      </c>
      <c r="B85" s="36">
        <f t="shared" si="13"/>
        <v>979</v>
      </c>
      <c r="C85" s="74">
        <f t="shared" si="14"/>
        <v>1289</v>
      </c>
      <c r="D85" s="12" t="str">
        <f t="shared" si="15"/>
        <v>LRP1</v>
      </c>
      <c r="E85" s="12" t="str">
        <f t="shared" si="16"/>
        <v>20</v>
      </c>
      <c r="F85" s="12">
        <f t="shared" si="17"/>
        <v>1</v>
      </c>
      <c r="G85" s="12" t="str">
        <f t="shared" si="18"/>
        <v>03</v>
      </c>
    </row>
    <row r="86" spans="1:7" ht="12.75" customHeight="1" x14ac:dyDescent="0.2">
      <c r="A86" s="10" t="s">
        <v>1492</v>
      </c>
      <c r="B86" s="36">
        <f t="shared" si="13"/>
        <v>979</v>
      </c>
      <c r="C86" s="74">
        <f t="shared" si="14"/>
        <v>1289</v>
      </c>
      <c r="D86" s="12" t="str">
        <f t="shared" si="15"/>
        <v>LRP1</v>
      </c>
      <c r="E86" s="12" t="str">
        <f t="shared" si="16"/>
        <v>20</v>
      </c>
      <c r="F86" s="12">
        <f t="shared" si="17"/>
        <v>1</v>
      </c>
      <c r="G86" s="12" t="str">
        <f t="shared" si="18"/>
        <v>03</v>
      </c>
    </row>
    <row r="87" spans="1:7" ht="12.75" customHeight="1" x14ac:dyDescent="0.2">
      <c r="A87" s="10" t="s">
        <v>1519</v>
      </c>
      <c r="B87" s="36">
        <f t="shared" si="13"/>
        <v>954</v>
      </c>
      <c r="C87" s="74">
        <f t="shared" si="14"/>
        <v>1256</v>
      </c>
      <c r="D87" s="12" t="str">
        <f t="shared" si="15"/>
        <v>LRP1</v>
      </c>
      <c r="E87" s="12" t="str">
        <f t="shared" si="16"/>
        <v>20</v>
      </c>
      <c r="F87" s="12">
        <f t="shared" si="17"/>
        <v>1</v>
      </c>
      <c r="G87" s="12" t="str">
        <f t="shared" si="18"/>
        <v>05</v>
      </c>
    </row>
    <row r="88" spans="1:7" ht="12.75" customHeight="1" x14ac:dyDescent="0.2">
      <c r="A88" s="10" t="s">
        <v>1493</v>
      </c>
      <c r="B88" s="36">
        <f t="shared" si="13"/>
        <v>954</v>
      </c>
      <c r="C88" s="74">
        <f t="shared" si="14"/>
        <v>1256</v>
      </c>
      <c r="D88" s="12" t="str">
        <f t="shared" si="15"/>
        <v>LRP1</v>
      </c>
      <c r="E88" s="12" t="str">
        <f t="shared" si="16"/>
        <v>20</v>
      </c>
      <c r="F88" s="12">
        <f t="shared" si="17"/>
        <v>1</v>
      </c>
      <c r="G88" s="12" t="str">
        <f t="shared" si="18"/>
        <v>05</v>
      </c>
    </row>
    <row r="89" spans="1:7" ht="12.75" customHeight="1" x14ac:dyDescent="0.2">
      <c r="A89" s="10" t="s">
        <v>1520</v>
      </c>
      <c r="B89" s="36">
        <f t="shared" si="13"/>
        <v>954</v>
      </c>
      <c r="C89" s="74">
        <f t="shared" si="14"/>
        <v>1256</v>
      </c>
      <c r="D89" s="12" t="str">
        <f t="shared" si="15"/>
        <v>LRP1</v>
      </c>
      <c r="E89" s="12" t="str">
        <f t="shared" si="16"/>
        <v>20</v>
      </c>
      <c r="F89" s="12">
        <f t="shared" si="17"/>
        <v>1</v>
      </c>
      <c r="G89" s="12" t="str">
        <f t="shared" si="18"/>
        <v>26</v>
      </c>
    </row>
    <row r="90" spans="1:7" ht="12.75" customHeight="1" x14ac:dyDescent="0.2">
      <c r="A90" s="10" t="s">
        <v>1494</v>
      </c>
      <c r="B90" s="36">
        <f t="shared" si="13"/>
        <v>954</v>
      </c>
      <c r="C90" s="74">
        <f t="shared" si="14"/>
        <v>1256</v>
      </c>
      <c r="D90" s="12" t="str">
        <f t="shared" si="15"/>
        <v>LRP1</v>
      </c>
      <c r="E90" s="12" t="str">
        <f t="shared" si="16"/>
        <v>20</v>
      </c>
      <c r="F90" s="12">
        <f t="shared" si="17"/>
        <v>1</v>
      </c>
      <c r="G90" s="12" t="str">
        <f t="shared" si="18"/>
        <v>26</v>
      </c>
    </row>
    <row r="91" spans="1:7" ht="12.75" customHeight="1" x14ac:dyDescent="0.2">
      <c r="A91" s="10" t="s">
        <v>1521</v>
      </c>
      <c r="B91" s="36">
        <f t="shared" si="13"/>
        <v>979</v>
      </c>
      <c r="C91" s="74">
        <f t="shared" si="14"/>
        <v>1289</v>
      </c>
      <c r="D91" s="12" t="str">
        <f t="shared" si="15"/>
        <v>LRP1</v>
      </c>
      <c r="E91" s="12" t="str">
        <f t="shared" si="16"/>
        <v>20</v>
      </c>
      <c r="F91" s="12">
        <f t="shared" si="17"/>
        <v>1</v>
      </c>
      <c r="G91" s="12" t="str">
        <f t="shared" si="18"/>
        <v>02</v>
      </c>
    </row>
    <row r="92" spans="1:7" ht="12.75" customHeight="1" x14ac:dyDescent="0.2">
      <c r="A92" s="10" t="s">
        <v>1522</v>
      </c>
      <c r="B92" s="36">
        <f t="shared" si="13"/>
        <v>979</v>
      </c>
      <c r="C92" s="74">
        <f t="shared" si="14"/>
        <v>1289</v>
      </c>
      <c r="D92" s="12" t="str">
        <f t="shared" si="15"/>
        <v>LRP1</v>
      </c>
      <c r="E92" s="12" t="str">
        <f t="shared" si="16"/>
        <v>20</v>
      </c>
      <c r="F92" s="12">
        <f t="shared" si="17"/>
        <v>1</v>
      </c>
      <c r="G92" s="12" t="str">
        <f t="shared" si="18"/>
        <v>03</v>
      </c>
    </row>
    <row r="93" spans="1:7" ht="12.75" customHeight="1" x14ac:dyDescent="0.2">
      <c r="A93" s="10" t="s">
        <v>1495</v>
      </c>
      <c r="B93" s="36">
        <f t="shared" si="13"/>
        <v>979</v>
      </c>
      <c r="C93" s="74">
        <f t="shared" si="14"/>
        <v>1289</v>
      </c>
      <c r="D93" s="12" t="str">
        <f t="shared" si="15"/>
        <v>LRP1</v>
      </c>
      <c r="E93" s="12" t="str">
        <f t="shared" si="16"/>
        <v>20</v>
      </c>
      <c r="F93" s="12">
        <f t="shared" si="17"/>
        <v>1</v>
      </c>
      <c r="G93" s="12" t="str">
        <f t="shared" si="18"/>
        <v>03</v>
      </c>
    </row>
    <row r="94" spans="1:7" ht="12.75" customHeight="1" x14ac:dyDescent="0.2">
      <c r="A94" s="10" t="s">
        <v>1523</v>
      </c>
      <c r="B94" s="36">
        <f t="shared" si="13"/>
        <v>954</v>
      </c>
      <c r="C94" s="74">
        <f t="shared" si="14"/>
        <v>1256</v>
      </c>
      <c r="D94" s="12" t="str">
        <f t="shared" si="15"/>
        <v>LRP1</v>
      </c>
      <c r="E94" s="12" t="str">
        <f t="shared" si="16"/>
        <v>20</v>
      </c>
      <c r="F94" s="12">
        <f t="shared" si="17"/>
        <v>1</v>
      </c>
      <c r="G94" s="12" t="str">
        <f t="shared" si="18"/>
        <v>05</v>
      </c>
    </row>
    <row r="95" spans="1:7" ht="12.75" customHeight="1" x14ac:dyDescent="0.2">
      <c r="A95" s="10" t="s">
        <v>1496</v>
      </c>
      <c r="B95" s="36">
        <f t="shared" si="13"/>
        <v>954</v>
      </c>
      <c r="C95" s="74">
        <f t="shared" si="14"/>
        <v>1256</v>
      </c>
      <c r="D95" s="12" t="str">
        <f t="shared" si="15"/>
        <v>LRP1</v>
      </c>
      <c r="E95" s="12" t="str">
        <f t="shared" si="16"/>
        <v>20</v>
      </c>
      <c r="F95" s="12">
        <f t="shared" si="17"/>
        <v>1</v>
      </c>
      <c r="G95" s="12" t="str">
        <f t="shared" si="18"/>
        <v>05</v>
      </c>
    </row>
    <row r="96" spans="1:7" ht="12.75" customHeight="1" x14ac:dyDescent="0.2">
      <c r="A96" s="10" t="s">
        <v>1524</v>
      </c>
      <c r="B96" s="36">
        <f t="shared" si="13"/>
        <v>954</v>
      </c>
      <c r="C96" s="74">
        <f t="shared" si="14"/>
        <v>1256</v>
      </c>
      <c r="D96" s="12" t="str">
        <f t="shared" si="15"/>
        <v>LRP1</v>
      </c>
      <c r="E96" s="12" t="str">
        <f t="shared" si="16"/>
        <v>20</v>
      </c>
      <c r="F96" s="12">
        <f t="shared" si="17"/>
        <v>1</v>
      </c>
      <c r="G96" s="12" t="str">
        <f t="shared" si="18"/>
        <v>26</v>
      </c>
    </row>
    <row r="97" spans="1:7" ht="12.75" customHeight="1" x14ac:dyDescent="0.2">
      <c r="A97" s="10" t="s">
        <v>1497</v>
      </c>
      <c r="B97" s="36">
        <f t="shared" si="13"/>
        <v>954</v>
      </c>
      <c r="C97" s="74">
        <f t="shared" si="14"/>
        <v>1256</v>
      </c>
      <c r="D97" s="12" t="str">
        <f t="shared" si="15"/>
        <v>LRP1</v>
      </c>
      <c r="E97" s="12" t="str">
        <f t="shared" si="16"/>
        <v>20</v>
      </c>
      <c r="F97" s="12">
        <f t="shared" si="17"/>
        <v>1</v>
      </c>
      <c r="G97" s="12" t="str">
        <f t="shared" si="18"/>
        <v>26</v>
      </c>
    </row>
    <row r="98" spans="1:7" ht="12.75" customHeight="1" x14ac:dyDescent="0.2">
      <c r="A98" s="10" t="s">
        <v>1525</v>
      </c>
      <c r="B98" s="36">
        <f t="shared" si="13"/>
        <v>979</v>
      </c>
      <c r="C98" s="74">
        <f t="shared" si="14"/>
        <v>1289</v>
      </c>
      <c r="D98" s="12" t="str">
        <f t="shared" si="15"/>
        <v>LRP1</v>
      </c>
      <c r="E98" s="12" t="str">
        <f t="shared" si="16"/>
        <v>20</v>
      </c>
      <c r="F98" s="12">
        <f t="shared" si="17"/>
        <v>1</v>
      </c>
      <c r="G98" s="12" t="str">
        <f t="shared" si="18"/>
        <v>02</v>
      </c>
    </row>
    <row r="99" spans="1:7" ht="12.75" customHeight="1" x14ac:dyDescent="0.2">
      <c r="A99" s="10" t="s">
        <v>1536</v>
      </c>
      <c r="B99" s="36">
        <f t="shared" si="13"/>
        <v>979</v>
      </c>
      <c r="C99" s="74">
        <f t="shared" si="14"/>
        <v>1289</v>
      </c>
      <c r="D99" s="12" t="str">
        <f t="shared" si="15"/>
        <v>LRP1</v>
      </c>
      <c r="E99" s="12" t="str">
        <f t="shared" si="16"/>
        <v>20</v>
      </c>
      <c r="F99" s="12">
        <f t="shared" si="17"/>
        <v>1</v>
      </c>
      <c r="G99" s="12" t="str">
        <f t="shared" si="18"/>
        <v>02</v>
      </c>
    </row>
    <row r="100" spans="1:7" ht="12.75" customHeight="1" x14ac:dyDescent="0.2">
      <c r="A100" s="10" t="s">
        <v>1526</v>
      </c>
      <c r="B100" s="36">
        <f t="shared" si="13"/>
        <v>979</v>
      </c>
      <c r="C100" s="74">
        <f t="shared" si="14"/>
        <v>1289</v>
      </c>
      <c r="D100" s="12" t="str">
        <f t="shared" si="15"/>
        <v>LRP1</v>
      </c>
      <c r="E100" s="12" t="str">
        <f t="shared" si="16"/>
        <v>20</v>
      </c>
      <c r="F100" s="12">
        <f t="shared" si="17"/>
        <v>1</v>
      </c>
      <c r="G100" s="12" t="str">
        <f t="shared" si="18"/>
        <v>03</v>
      </c>
    </row>
    <row r="101" spans="1:7" ht="12.75" customHeight="1" x14ac:dyDescent="0.2">
      <c r="A101" s="10" t="s">
        <v>1498</v>
      </c>
      <c r="B101" s="36">
        <f t="shared" si="13"/>
        <v>979</v>
      </c>
      <c r="C101" s="74">
        <f t="shared" si="14"/>
        <v>1289</v>
      </c>
      <c r="D101" s="12" t="str">
        <f t="shared" si="15"/>
        <v>LRP1</v>
      </c>
      <c r="E101" s="12" t="str">
        <f t="shared" si="16"/>
        <v>20</v>
      </c>
      <c r="F101" s="12">
        <f t="shared" si="17"/>
        <v>1</v>
      </c>
      <c r="G101" s="12" t="str">
        <f t="shared" si="18"/>
        <v>03</v>
      </c>
    </row>
    <row r="102" spans="1:7" ht="12.75" customHeight="1" x14ac:dyDescent="0.2">
      <c r="A102" s="10" t="s">
        <v>1532</v>
      </c>
      <c r="B102" s="36">
        <f t="shared" si="13"/>
        <v>954</v>
      </c>
      <c r="C102" s="74">
        <f t="shared" si="14"/>
        <v>1256</v>
      </c>
      <c r="D102" s="12" t="str">
        <f t="shared" si="15"/>
        <v>LRP1</v>
      </c>
      <c r="E102" s="12" t="str">
        <f t="shared" si="16"/>
        <v>20</v>
      </c>
      <c r="F102" s="12">
        <f t="shared" si="17"/>
        <v>1</v>
      </c>
      <c r="G102" s="12" t="str">
        <f t="shared" si="18"/>
        <v>05</v>
      </c>
    </row>
    <row r="103" spans="1:7" ht="12.75" customHeight="1" x14ac:dyDescent="0.2">
      <c r="A103" s="10" t="s">
        <v>1499</v>
      </c>
      <c r="B103" s="36">
        <f t="shared" si="13"/>
        <v>954</v>
      </c>
      <c r="C103" s="74">
        <f t="shared" si="14"/>
        <v>1256</v>
      </c>
      <c r="D103" s="12" t="str">
        <f t="shared" si="15"/>
        <v>LRP1</v>
      </c>
      <c r="E103" s="12" t="str">
        <f t="shared" si="16"/>
        <v>20</v>
      </c>
      <c r="F103" s="12">
        <f t="shared" si="17"/>
        <v>1</v>
      </c>
      <c r="G103" s="12" t="str">
        <f t="shared" si="18"/>
        <v>05</v>
      </c>
    </row>
    <row r="104" spans="1:7" ht="12.75" customHeight="1" x14ac:dyDescent="0.2">
      <c r="A104" s="10" t="s">
        <v>1527</v>
      </c>
      <c r="B104" s="36">
        <f t="shared" si="13"/>
        <v>954</v>
      </c>
      <c r="C104" s="74">
        <f t="shared" si="14"/>
        <v>1256</v>
      </c>
      <c r="D104" s="12" t="str">
        <f t="shared" si="15"/>
        <v>LRP1</v>
      </c>
      <c r="E104" s="12" t="str">
        <f t="shared" si="16"/>
        <v>20</v>
      </c>
      <c r="F104" s="12">
        <f t="shared" si="17"/>
        <v>1</v>
      </c>
      <c r="G104" s="12" t="str">
        <f t="shared" si="18"/>
        <v>26</v>
      </c>
    </row>
    <row r="105" spans="1:7" ht="12.75" customHeight="1" x14ac:dyDescent="0.2">
      <c r="A105" s="10" t="s">
        <v>1500</v>
      </c>
      <c r="B105" s="36">
        <f t="shared" si="13"/>
        <v>954</v>
      </c>
      <c r="C105" s="74">
        <f t="shared" si="14"/>
        <v>1256</v>
      </c>
      <c r="D105" s="12" t="str">
        <f t="shared" si="15"/>
        <v>LRP1</v>
      </c>
      <c r="E105" s="12" t="str">
        <f t="shared" si="16"/>
        <v>20</v>
      </c>
      <c r="F105" s="12">
        <f t="shared" si="17"/>
        <v>1</v>
      </c>
      <c r="G105" s="12" t="str">
        <f t="shared" si="18"/>
        <v>26</v>
      </c>
    </row>
    <row r="106" spans="1:7" ht="12.75" customHeight="1" x14ac:dyDescent="0.2">
      <c r="A106" s="10" t="s">
        <v>1528</v>
      </c>
      <c r="B106" s="36">
        <f t="shared" ref="B106:B113" si="19">$B$3+VLOOKUP(E106,$J$17:$K$18,2,FALSE)+VLOOKUP(G106,$J$10:$K$13,2,FALSE)</f>
        <v>979</v>
      </c>
      <c r="C106" s="74">
        <f t="shared" ref="C106:C113" si="20">$B$4+VLOOKUP(E106,$J$17:$L$18,3,FALSE)+VLOOKUP(G106,$J$10:$L$13,3,FALSE)</f>
        <v>1289</v>
      </c>
      <c r="D106" s="12" t="str">
        <f t="shared" ref="D106:D113" si="21">TRIM(LEFT(A106,4))</f>
        <v>LRP1</v>
      </c>
      <c r="E106" s="12" t="str">
        <f t="shared" ref="E106:E113" si="22">TRIM(MID(A106,6,2))</f>
        <v>20</v>
      </c>
      <c r="F106" s="12">
        <f t="shared" ref="F106:F113" si="23">IF(MID(A106,8,1)="B",1,IF(MID(A106,8,1)="C",1,IF(MID(A106,8,1)="M",1,IF(MID(A106,8,1)="R",1,IF(MID(A106,8,1)="S",1,IF(MID(A106,8,1)="A",1,0))))))</f>
        <v>1</v>
      </c>
      <c r="G106" s="12" t="str">
        <f t="shared" ref="G106:G113" si="24">TRIM(MID(A106,8+F106,2))</f>
        <v>02</v>
      </c>
    </row>
    <row r="107" spans="1:7" ht="12.75" customHeight="1" x14ac:dyDescent="0.2">
      <c r="A107" s="10" t="s">
        <v>1501</v>
      </c>
      <c r="B107" s="36">
        <f t="shared" si="19"/>
        <v>979</v>
      </c>
      <c r="C107" s="74">
        <f t="shared" si="20"/>
        <v>1289</v>
      </c>
      <c r="D107" s="12" t="str">
        <f t="shared" si="21"/>
        <v>LRP1</v>
      </c>
      <c r="E107" s="12" t="str">
        <f t="shared" si="22"/>
        <v>20</v>
      </c>
      <c r="F107" s="12">
        <f t="shared" si="23"/>
        <v>1</v>
      </c>
      <c r="G107" s="12" t="str">
        <f t="shared" si="24"/>
        <v>02</v>
      </c>
    </row>
    <row r="108" spans="1:7" ht="12.75" customHeight="1" x14ac:dyDescent="0.2">
      <c r="A108" s="10" t="s">
        <v>1529</v>
      </c>
      <c r="B108" s="36">
        <f t="shared" si="19"/>
        <v>979</v>
      </c>
      <c r="C108" s="74">
        <f t="shared" si="20"/>
        <v>1289</v>
      </c>
      <c r="D108" s="12" t="str">
        <f t="shared" si="21"/>
        <v>LRP1</v>
      </c>
      <c r="E108" s="12" t="str">
        <f t="shared" si="22"/>
        <v>20</v>
      </c>
      <c r="F108" s="12">
        <f t="shared" si="23"/>
        <v>1</v>
      </c>
      <c r="G108" s="12" t="str">
        <f t="shared" si="24"/>
        <v>03</v>
      </c>
    </row>
    <row r="109" spans="1:7" ht="12.75" customHeight="1" x14ac:dyDescent="0.2">
      <c r="A109" s="10" t="s">
        <v>1502</v>
      </c>
      <c r="B109" s="36">
        <f t="shared" si="19"/>
        <v>979</v>
      </c>
      <c r="C109" s="74">
        <f t="shared" si="20"/>
        <v>1289</v>
      </c>
      <c r="D109" s="12" t="str">
        <f t="shared" si="21"/>
        <v>LRP1</v>
      </c>
      <c r="E109" s="12" t="str">
        <f t="shared" si="22"/>
        <v>20</v>
      </c>
      <c r="F109" s="12">
        <f t="shared" si="23"/>
        <v>1</v>
      </c>
      <c r="G109" s="12" t="str">
        <f t="shared" si="24"/>
        <v>03</v>
      </c>
    </row>
    <row r="110" spans="1:7" ht="12.75" customHeight="1" x14ac:dyDescent="0.2">
      <c r="A110" s="10" t="s">
        <v>1530</v>
      </c>
      <c r="B110" s="36">
        <f t="shared" si="19"/>
        <v>954</v>
      </c>
      <c r="C110" s="74">
        <f t="shared" si="20"/>
        <v>1256</v>
      </c>
      <c r="D110" s="12" t="str">
        <f t="shared" si="21"/>
        <v>LRP1</v>
      </c>
      <c r="E110" s="12" t="str">
        <f t="shared" si="22"/>
        <v>20</v>
      </c>
      <c r="F110" s="12">
        <f t="shared" si="23"/>
        <v>1</v>
      </c>
      <c r="G110" s="12" t="str">
        <f t="shared" si="24"/>
        <v>05</v>
      </c>
    </row>
    <row r="111" spans="1:7" ht="12.75" customHeight="1" x14ac:dyDescent="0.2">
      <c r="A111" s="10" t="s">
        <v>1503</v>
      </c>
      <c r="B111" s="36">
        <f t="shared" si="19"/>
        <v>954</v>
      </c>
      <c r="C111" s="74">
        <f t="shared" si="20"/>
        <v>1256</v>
      </c>
      <c r="D111" s="12" t="str">
        <f t="shared" si="21"/>
        <v>LRP1</v>
      </c>
      <c r="E111" s="12" t="str">
        <f t="shared" si="22"/>
        <v>20</v>
      </c>
      <c r="F111" s="12">
        <f t="shared" si="23"/>
        <v>1</v>
      </c>
      <c r="G111" s="12" t="str">
        <f t="shared" si="24"/>
        <v>05</v>
      </c>
    </row>
    <row r="112" spans="1:7" x14ac:dyDescent="0.2">
      <c r="A112" s="10" t="s">
        <v>1531</v>
      </c>
      <c r="B112" s="36">
        <f t="shared" si="19"/>
        <v>954</v>
      </c>
      <c r="C112" s="74">
        <f t="shared" si="20"/>
        <v>1256</v>
      </c>
      <c r="D112" s="12" t="str">
        <f t="shared" si="21"/>
        <v>LRP1</v>
      </c>
      <c r="E112" s="12" t="str">
        <f t="shared" si="22"/>
        <v>20</v>
      </c>
      <c r="F112" s="12">
        <f t="shared" si="23"/>
        <v>1</v>
      </c>
      <c r="G112" s="12" t="str">
        <f t="shared" si="24"/>
        <v>26</v>
      </c>
    </row>
    <row r="113" spans="1:7" x14ac:dyDescent="0.2">
      <c r="A113" s="66" t="s">
        <v>1504</v>
      </c>
      <c r="B113" s="36">
        <f t="shared" si="19"/>
        <v>954</v>
      </c>
      <c r="C113" s="74">
        <f t="shared" si="20"/>
        <v>1256</v>
      </c>
      <c r="D113" s="12" t="str">
        <f t="shared" si="21"/>
        <v>LRP1</v>
      </c>
      <c r="E113" s="12" t="str">
        <f t="shared" si="22"/>
        <v>20</v>
      </c>
      <c r="F113" s="12">
        <f t="shared" si="23"/>
        <v>1</v>
      </c>
      <c r="G113" s="12" t="str">
        <f t="shared" si="24"/>
        <v>26</v>
      </c>
    </row>
  </sheetData>
  <autoFilter ref="A8:G113" xr:uid="{00000000-0009-0000-0000-000005000000}"/>
  <pageMargins left="0.75" right="0.75" top="1" bottom="1" header="0.5" footer="0.5"/>
  <pageSetup orientation="portrait" horizontalDpi="4294967293" verticalDpi="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8"/>
  <sheetViews>
    <sheetView workbookViewId="0">
      <selection activeCell="F2" sqref="F2"/>
    </sheetView>
  </sheetViews>
  <sheetFormatPr defaultColWidth="9.140625" defaultRowHeight="12" x14ac:dyDescent="0.2"/>
  <cols>
    <col min="1" max="1" width="18.7109375" style="41" bestFit="1" customWidth="1"/>
    <col min="2" max="3" width="22.140625" style="41" customWidth="1"/>
    <col min="4" max="16384" width="9.140625" style="41"/>
  </cols>
  <sheetData>
    <row r="1" spans="1:12" s="10" customFormat="1" ht="21" customHeight="1" x14ac:dyDescent="0.35">
      <c r="A1" s="99" t="s">
        <v>2067</v>
      </c>
      <c r="F1" s="11">
        <v>1.04</v>
      </c>
      <c r="G1" s="12"/>
      <c r="H1" s="22" t="s">
        <v>0</v>
      </c>
      <c r="I1" s="23">
        <v>587</v>
      </c>
      <c r="J1" s="12"/>
      <c r="K1" s="13" t="s">
        <v>2051</v>
      </c>
      <c r="L1" s="13">
        <v>1.3148972000000001</v>
      </c>
    </row>
    <row r="2" spans="1:12" ht="21" customHeight="1" thickBot="1" x14ac:dyDescent="0.25">
      <c r="C2" s="38"/>
      <c r="D2" s="64"/>
      <c r="H2" s="24" t="s">
        <v>2055</v>
      </c>
      <c r="I2" s="25">
        <v>772</v>
      </c>
    </row>
    <row r="3" spans="1:12" x14ac:dyDescent="0.2">
      <c r="A3" s="100" t="s">
        <v>0</v>
      </c>
      <c r="B3" s="101">
        <f>ROUNDUP($F$1*I1,0)</f>
        <v>611</v>
      </c>
    </row>
    <row r="4" spans="1:12" x14ac:dyDescent="0.2">
      <c r="A4" s="100" t="s">
        <v>2055</v>
      </c>
      <c r="B4" s="101">
        <f>ROUNDUP($F$1*I2,0)</f>
        <v>803</v>
      </c>
    </row>
    <row r="5" spans="1:12" x14ac:dyDescent="0.2">
      <c r="B5" s="57"/>
      <c r="C5" s="57"/>
    </row>
    <row r="6" spans="1:12" x14ac:dyDescent="0.2">
      <c r="B6" s="57"/>
      <c r="C6" s="57"/>
    </row>
    <row r="7" spans="1:12" x14ac:dyDescent="0.2">
      <c r="A7" s="53" t="s">
        <v>1</v>
      </c>
      <c r="B7" s="46" t="s">
        <v>2053</v>
      </c>
      <c r="C7" s="54" t="s">
        <v>2054</v>
      </c>
    </row>
    <row r="8" spans="1:12" x14ac:dyDescent="0.2">
      <c r="A8" s="68" t="s">
        <v>792</v>
      </c>
      <c r="B8" s="60">
        <f>B3</f>
        <v>611</v>
      </c>
      <c r="C8" s="63">
        <f>ROUNDUP(B8*L1,0)</f>
        <v>804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"/>
  <sheetViews>
    <sheetView workbookViewId="0">
      <selection activeCell="G2" sqref="G2"/>
    </sheetView>
  </sheetViews>
  <sheetFormatPr defaultColWidth="8.85546875" defaultRowHeight="12" x14ac:dyDescent="0.2"/>
  <cols>
    <col min="1" max="1" width="19.28515625" style="10" customWidth="1"/>
    <col min="2" max="3" width="19.28515625" style="37" customWidth="1"/>
    <col min="4" max="6" width="8.85546875" style="10"/>
    <col min="7" max="7" width="12.42578125" style="10" customWidth="1"/>
    <col min="8" max="9" width="7.5703125" style="12" customWidth="1"/>
    <col min="10" max="11" width="9.85546875" style="12" customWidth="1"/>
    <col min="12" max="16384" width="8.85546875" style="10"/>
  </cols>
  <sheetData>
    <row r="1" spans="1:14" ht="27.75" customHeight="1" x14ac:dyDescent="0.35">
      <c r="A1" s="99" t="s">
        <v>2068</v>
      </c>
      <c r="B1" s="10"/>
      <c r="C1" s="31"/>
      <c r="D1" s="9"/>
      <c r="G1" s="11">
        <v>1.04</v>
      </c>
      <c r="J1" s="22" t="s">
        <v>0</v>
      </c>
      <c r="K1" s="23">
        <v>378</v>
      </c>
      <c r="L1" s="12"/>
      <c r="M1" s="13" t="s">
        <v>2051</v>
      </c>
      <c r="N1" s="13">
        <v>1.3148972000000001</v>
      </c>
    </row>
    <row r="2" spans="1:14" ht="21" customHeight="1" thickBot="1" x14ac:dyDescent="0.25">
      <c r="B2" s="69"/>
      <c r="C2" s="31"/>
      <c r="D2" s="9"/>
      <c r="E2" s="67"/>
      <c r="J2" s="24" t="s">
        <v>2055</v>
      </c>
      <c r="K2" s="25">
        <v>497</v>
      </c>
    </row>
    <row r="3" spans="1:14" x14ac:dyDescent="0.2">
      <c r="A3" s="97" t="s">
        <v>0</v>
      </c>
      <c r="B3" s="98">
        <f>ROUNDUP($G$1*K1,0)</f>
        <v>394</v>
      </c>
    </row>
    <row r="4" spans="1:14" x14ac:dyDescent="0.2">
      <c r="A4" s="97" t="s">
        <v>2055</v>
      </c>
      <c r="B4" s="98">
        <f>ROUNDUP($G$1*K2,0)</f>
        <v>517</v>
      </c>
    </row>
    <row r="5" spans="1:14" x14ac:dyDescent="0.2">
      <c r="B5" s="36"/>
      <c r="C5" s="36"/>
      <c r="D5" s="12"/>
      <c r="E5" s="12"/>
    </row>
    <row r="6" spans="1:14" x14ac:dyDescent="0.2">
      <c r="B6" s="72" t="s">
        <v>2053</v>
      </c>
      <c r="C6" s="73" t="s">
        <v>2054</v>
      </c>
      <c r="D6" s="17" t="s">
        <v>2</v>
      </c>
      <c r="E6" s="17" t="s">
        <v>3</v>
      </c>
    </row>
    <row r="7" spans="1:14" x14ac:dyDescent="0.2">
      <c r="B7" s="36"/>
      <c r="C7" s="74"/>
      <c r="D7" s="12"/>
      <c r="E7" s="12"/>
      <c r="G7" s="75" t="s">
        <v>20</v>
      </c>
      <c r="H7" s="75" t="s">
        <v>2057</v>
      </c>
      <c r="I7" s="75" t="s">
        <v>2052</v>
      </c>
    </row>
    <row r="8" spans="1:14" x14ac:dyDescent="0.2">
      <c r="A8" s="69" t="s">
        <v>28</v>
      </c>
      <c r="B8" s="36">
        <f>$B$3+VLOOKUP(E8,$G$8:$H$9,2,FALSE)</f>
        <v>394</v>
      </c>
      <c r="C8" s="74">
        <f>$B$4+VLOOKUP(E8,$G$8:$I$9,3,FALSE)</f>
        <v>517</v>
      </c>
      <c r="D8" s="12" t="str">
        <f>TRIM(LEFT(A8,3))</f>
        <v>300</v>
      </c>
      <c r="E8" s="12" t="str">
        <f>TRIM(MID(A8,4,1))</f>
        <v>1</v>
      </c>
      <c r="G8" s="56" t="s">
        <v>9</v>
      </c>
      <c r="H8" s="55">
        <v>0</v>
      </c>
      <c r="I8" s="55">
        <f>ROUNDUP(H8*$N$1,0)</f>
        <v>0</v>
      </c>
    </row>
    <row r="9" spans="1:14" x14ac:dyDescent="0.2">
      <c r="A9" s="69" t="s">
        <v>1913</v>
      </c>
      <c r="B9" s="36">
        <f>$B$3+VLOOKUP(E9,$G$8:$H$9,2,FALSE)</f>
        <v>394</v>
      </c>
      <c r="C9" s="74">
        <f>$B$4+VLOOKUP(E9,$G$8:$I$9,3,FALSE)</f>
        <v>517</v>
      </c>
      <c r="D9" s="12" t="str">
        <f>TRIM(LEFT(A9,3))</f>
        <v>300</v>
      </c>
      <c r="E9" s="12" t="str">
        <f>TRIM(MID(A9,4,1))</f>
        <v>1</v>
      </c>
      <c r="G9" s="56" t="s">
        <v>22</v>
      </c>
      <c r="H9" s="55">
        <v>16</v>
      </c>
      <c r="I9" s="55">
        <f>ROUNDUP(H9*$N$1,0)</f>
        <v>22</v>
      </c>
    </row>
    <row r="10" spans="1:14" x14ac:dyDescent="0.2">
      <c r="A10" s="69" t="s">
        <v>69</v>
      </c>
      <c r="B10" s="36">
        <f>$B$3+VLOOKUP(E10,$G$8:$H$9,2,FALSE)</f>
        <v>394</v>
      </c>
      <c r="C10" s="74">
        <f>$B$4+VLOOKUP(E10,$G$8:$I$9,3,FALSE)</f>
        <v>517</v>
      </c>
      <c r="D10" s="12" t="str">
        <f>TRIM(LEFT(A10,3))</f>
        <v>300</v>
      </c>
      <c r="E10" s="12" t="str">
        <f>TRIM(MID(A10,4,1))</f>
        <v>1</v>
      </c>
    </row>
    <row r="11" spans="1:14" x14ac:dyDescent="0.2">
      <c r="A11" s="69" t="s">
        <v>70</v>
      </c>
      <c r="B11" s="36">
        <f>$B$3+VLOOKUP(E11,$G$8:$H$9,2,FALSE)</f>
        <v>410</v>
      </c>
      <c r="C11" s="74">
        <f>$B$4+VLOOKUP(E11,$G$8:$I$9,3,FALSE)</f>
        <v>539</v>
      </c>
      <c r="D11" s="12" t="str">
        <f>TRIM(LEFT(A11,3))</f>
        <v>300</v>
      </c>
      <c r="E11" s="12" t="str">
        <f>TRIM(MID(A11,4,1))</f>
        <v>2</v>
      </c>
    </row>
    <row r="12" spans="1:14" x14ac:dyDescent="0.2">
      <c r="A12" s="69" t="s">
        <v>1914</v>
      </c>
      <c r="B12" s="36">
        <f>$B$3+VLOOKUP(E12,$G$8:$H$9,2,FALSE)</f>
        <v>410</v>
      </c>
      <c r="C12" s="74">
        <f>$B$4+VLOOKUP(E12,$G$8:$I$9,3,FALSE)</f>
        <v>539</v>
      </c>
      <c r="D12" s="12" t="str">
        <f>TRIM(LEFT(A12,3))</f>
        <v>300</v>
      </c>
      <c r="E12" s="12" t="str">
        <f>TRIM(MID(A12,4,1))</f>
        <v>2</v>
      </c>
    </row>
    <row r="13" spans="1:14" x14ac:dyDescent="0.2">
      <c r="A13" s="69"/>
      <c r="B13" s="36"/>
      <c r="C13" s="36"/>
      <c r="D13" s="12"/>
      <c r="E13" s="12"/>
    </row>
    <row r="14" spans="1:14" ht="12.75" thickBot="1" x14ac:dyDescent="0.25">
      <c r="A14" s="69"/>
    </row>
    <row r="15" spans="1:14" ht="20.25" customHeight="1" x14ac:dyDescent="0.2">
      <c r="A15" s="69"/>
      <c r="J15" s="22" t="s">
        <v>0</v>
      </c>
      <c r="K15" s="23">
        <v>97</v>
      </c>
    </row>
    <row r="16" spans="1:14" ht="20.25" customHeight="1" thickBot="1" x14ac:dyDescent="0.25">
      <c r="B16" s="69"/>
      <c r="J16" s="24" t="s">
        <v>2055</v>
      </c>
      <c r="K16" s="25">
        <v>128</v>
      </c>
    </row>
    <row r="17" spans="1:9" x14ac:dyDescent="0.2">
      <c r="A17" s="97" t="s">
        <v>0</v>
      </c>
      <c r="B17" s="98">
        <f>ROUNDUP($G$1*K15,0)</f>
        <v>101</v>
      </c>
    </row>
    <row r="18" spans="1:9" x14ac:dyDescent="0.2">
      <c r="A18" s="97" t="s">
        <v>2055</v>
      </c>
      <c r="B18" s="98">
        <f>ROUNDUP($G$1*K16,0)</f>
        <v>134</v>
      </c>
    </row>
    <row r="19" spans="1:9" x14ac:dyDescent="0.2">
      <c r="H19" s="17"/>
      <c r="I19" s="17"/>
    </row>
    <row r="20" spans="1:9" x14ac:dyDescent="0.2">
      <c r="A20" s="69" t="s">
        <v>68</v>
      </c>
      <c r="B20" s="72" t="s">
        <v>2053</v>
      </c>
      <c r="C20" s="73" t="s">
        <v>2054</v>
      </c>
      <c r="D20" s="17" t="s">
        <v>2</v>
      </c>
      <c r="E20" s="17"/>
    </row>
    <row r="21" spans="1:9" x14ac:dyDescent="0.2">
      <c r="A21" s="69"/>
      <c r="B21" s="36"/>
      <c r="C21" s="74"/>
      <c r="D21" s="12"/>
      <c r="E21" s="12"/>
    </row>
    <row r="22" spans="1:9" x14ac:dyDescent="0.2">
      <c r="A22" s="66" t="s">
        <v>1915</v>
      </c>
      <c r="B22" s="36">
        <f>$B$17</f>
        <v>101</v>
      </c>
      <c r="C22" s="74">
        <f>$B$18</f>
        <v>134</v>
      </c>
      <c r="D22" s="12">
        <v>3010</v>
      </c>
      <c r="E22" s="12"/>
    </row>
    <row r="23" spans="1:9" x14ac:dyDescent="0.2">
      <c r="A23" s="69" t="s">
        <v>1916</v>
      </c>
      <c r="B23" s="36">
        <f>$B$17</f>
        <v>101</v>
      </c>
      <c r="C23" s="74">
        <f>$B$18</f>
        <v>134</v>
      </c>
      <c r="D23" s="12">
        <v>3020</v>
      </c>
      <c r="E23" s="12"/>
    </row>
    <row r="24" spans="1:9" x14ac:dyDescent="0.2">
      <c r="A24" s="69" t="s">
        <v>1917</v>
      </c>
      <c r="B24" s="36">
        <f>$B$17</f>
        <v>101</v>
      </c>
      <c r="C24" s="74">
        <f>$B$18</f>
        <v>134</v>
      </c>
      <c r="D24" s="12">
        <v>3030</v>
      </c>
      <c r="E24" s="12"/>
    </row>
    <row r="25" spans="1:9" x14ac:dyDescent="0.2">
      <c r="A25" s="69" t="s">
        <v>1918</v>
      </c>
      <c r="B25" s="36">
        <f>$B$17</f>
        <v>101</v>
      </c>
      <c r="C25" s="74">
        <f>$B$18</f>
        <v>134</v>
      </c>
      <c r="D25" s="12">
        <v>3040</v>
      </c>
      <c r="E25" s="12"/>
    </row>
  </sheetData>
  <phoneticPr fontId="0" type="noConversion"/>
  <pageMargins left="0.75" right="0.75" top="1" bottom="1" header="0.5" footer="0.5"/>
  <pageSetup orientation="portrait" horizontalDpi="4294967293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workbookViewId="0">
      <selection activeCell="G2" sqref="G2"/>
    </sheetView>
  </sheetViews>
  <sheetFormatPr defaultColWidth="8.85546875" defaultRowHeight="12" x14ac:dyDescent="0.2"/>
  <cols>
    <col min="1" max="1" width="18.42578125" style="10" customWidth="1"/>
    <col min="2" max="3" width="21.140625" style="36" customWidth="1"/>
    <col min="4" max="4" width="11.85546875" style="10" customWidth="1"/>
    <col min="5" max="16384" width="8.85546875" style="10"/>
  </cols>
  <sheetData>
    <row r="1" spans="1:13" ht="21" customHeight="1" x14ac:dyDescent="0.35">
      <c r="A1" s="99" t="s">
        <v>2069</v>
      </c>
      <c r="B1" s="10"/>
      <c r="C1" s="32"/>
      <c r="D1" s="9"/>
      <c r="E1" s="76"/>
      <c r="G1" s="11">
        <v>1.04</v>
      </c>
      <c r="H1" s="12"/>
      <c r="I1" s="22" t="s">
        <v>0</v>
      </c>
      <c r="J1" s="23">
        <v>312</v>
      </c>
      <c r="K1" s="12"/>
      <c r="L1" s="13" t="s">
        <v>2051</v>
      </c>
      <c r="M1" s="13">
        <v>1.3148972000000001</v>
      </c>
    </row>
    <row r="2" spans="1:13" ht="21" customHeight="1" thickBot="1" x14ac:dyDescent="0.25">
      <c r="B2" s="9"/>
      <c r="C2" s="32"/>
      <c r="I2" s="24" t="s">
        <v>2055</v>
      </c>
      <c r="J2" s="25">
        <v>410</v>
      </c>
    </row>
    <row r="3" spans="1:13" x14ac:dyDescent="0.2">
      <c r="A3" s="97" t="s">
        <v>0</v>
      </c>
      <c r="B3" s="98">
        <f>ROUNDUP($G$1*J1,0)</f>
        <v>325</v>
      </c>
      <c r="C3" s="32"/>
      <c r="D3" s="9"/>
    </row>
    <row r="4" spans="1:13" x14ac:dyDescent="0.2">
      <c r="A4" s="97" t="s">
        <v>2055</v>
      </c>
      <c r="B4" s="98">
        <f>ROUNDUP($G$1*J2,0)</f>
        <v>427</v>
      </c>
      <c r="C4" s="32"/>
    </row>
    <row r="5" spans="1:13" x14ac:dyDescent="0.2">
      <c r="D5" s="12"/>
    </row>
    <row r="6" spans="1:13" x14ac:dyDescent="0.2">
      <c r="B6" s="72" t="s">
        <v>2053</v>
      </c>
      <c r="C6" s="73" t="s">
        <v>2054</v>
      </c>
      <c r="D6" s="17"/>
    </row>
    <row r="7" spans="1:13" x14ac:dyDescent="0.2">
      <c r="C7" s="74"/>
      <c r="D7" s="12"/>
    </row>
    <row r="8" spans="1:13" x14ac:dyDescent="0.2">
      <c r="A8" s="21">
        <v>62026041</v>
      </c>
      <c r="B8" s="32">
        <f t="shared" ref="B8:B23" si="0">ROUNDUP($J$1*$G$1,0)</f>
        <v>325</v>
      </c>
      <c r="C8" s="35">
        <f t="shared" ref="C8:C23" si="1">ROUNDUP($J$2*$G$1,0)</f>
        <v>427</v>
      </c>
      <c r="D8" s="12"/>
    </row>
    <row r="9" spans="1:13" x14ac:dyDescent="0.2">
      <c r="A9" s="21">
        <v>62026741</v>
      </c>
      <c r="B9" s="32">
        <f t="shared" si="0"/>
        <v>325</v>
      </c>
      <c r="C9" s="35">
        <f t="shared" si="1"/>
        <v>427</v>
      </c>
      <c r="D9" s="12"/>
    </row>
    <row r="10" spans="1:13" x14ac:dyDescent="0.2">
      <c r="A10" s="21">
        <v>62028541</v>
      </c>
      <c r="B10" s="32">
        <f t="shared" si="0"/>
        <v>325</v>
      </c>
      <c r="C10" s="35">
        <f t="shared" si="1"/>
        <v>427</v>
      </c>
      <c r="D10" s="12"/>
    </row>
    <row r="11" spans="1:13" x14ac:dyDescent="0.2">
      <c r="A11" s="21">
        <v>62028641</v>
      </c>
      <c r="B11" s="32">
        <f t="shared" si="0"/>
        <v>325</v>
      </c>
      <c r="C11" s="35">
        <f t="shared" si="1"/>
        <v>427</v>
      </c>
      <c r="D11" s="12"/>
    </row>
    <row r="12" spans="1:13" x14ac:dyDescent="0.2">
      <c r="A12" s="21">
        <v>62046041</v>
      </c>
      <c r="B12" s="32">
        <f t="shared" si="0"/>
        <v>325</v>
      </c>
      <c r="C12" s="35">
        <f t="shared" si="1"/>
        <v>427</v>
      </c>
    </row>
    <row r="13" spans="1:13" x14ac:dyDescent="0.2">
      <c r="A13" s="21">
        <v>62046741</v>
      </c>
      <c r="B13" s="32">
        <f t="shared" si="0"/>
        <v>325</v>
      </c>
      <c r="C13" s="35">
        <f t="shared" si="1"/>
        <v>427</v>
      </c>
    </row>
    <row r="14" spans="1:13" x14ac:dyDescent="0.2">
      <c r="A14" s="21">
        <v>62048541</v>
      </c>
      <c r="B14" s="32">
        <f t="shared" si="0"/>
        <v>325</v>
      </c>
      <c r="C14" s="35">
        <f t="shared" si="1"/>
        <v>427</v>
      </c>
    </row>
    <row r="15" spans="1:13" x14ac:dyDescent="0.2">
      <c r="A15" s="21">
        <v>62048641</v>
      </c>
      <c r="B15" s="32">
        <f t="shared" si="0"/>
        <v>325</v>
      </c>
      <c r="C15" s="35">
        <f t="shared" si="1"/>
        <v>427</v>
      </c>
    </row>
    <row r="16" spans="1:13" ht="12.75" customHeight="1" x14ac:dyDescent="0.2">
      <c r="A16" s="21">
        <v>62146041</v>
      </c>
      <c r="B16" s="32">
        <f t="shared" si="0"/>
        <v>325</v>
      </c>
      <c r="C16" s="35">
        <f t="shared" si="1"/>
        <v>427</v>
      </c>
    </row>
    <row r="17" spans="1:3" x14ac:dyDescent="0.2">
      <c r="A17" s="21">
        <v>62146741</v>
      </c>
      <c r="B17" s="32">
        <f t="shared" si="0"/>
        <v>325</v>
      </c>
      <c r="C17" s="35">
        <f t="shared" si="1"/>
        <v>427</v>
      </c>
    </row>
    <row r="18" spans="1:3" x14ac:dyDescent="0.2">
      <c r="A18" s="21">
        <v>62148541</v>
      </c>
      <c r="B18" s="32">
        <f t="shared" si="0"/>
        <v>325</v>
      </c>
      <c r="C18" s="35">
        <f t="shared" si="1"/>
        <v>427</v>
      </c>
    </row>
    <row r="19" spans="1:3" x14ac:dyDescent="0.2">
      <c r="A19" s="21">
        <v>62148641</v>
      </c>
      <c r="B19" s="32">
        <f t="shared" si="0"/>
        <v>325</v>
      </c>
      <c r="C19" s="35">
        <f t="shared" si="1"/>
        <v>427</v>
      </c>
    </row>
    <row r="20" spans="1:3" x14ac:dyDescent="0.2">
      <c r="A20" s="21">
        <v>62186041</v>
      </c>
      <c r="B20" s="32">
        <f t="shared" si="0"/>
        <v>325</v>
      </c>
      <c r="C20" s="35">
        <f t="shared" si="1"/>
        <v>427</v>
      </c>
    </row>
    <row r="21" spans="1:3" x14ac:dyDescent="0.2">
      <c r="A21" s="21">
        <v>62186741</v>
      </c>
      <c r="B21" s="32">
        <f t="shared" si="0"/>
        <v>325</v>
      </c>
      <c r="C21" s="35">
        <f t="shared" si="1"/>
        <v>427</v>
      </c>
    </row>
    <row r="22" spans="1:3" x14ac:dyDescent="0.2">
      <c r="A22" s="21">
        <v>62188541</v>
      </c>
      <c r="B22" s="32">
        <f t="shared" si="0"/>
        <v>325</v>
      </c>
      <c r="C22" s="35">
        <f t="shared" si="1"/>
        <v>427</v>
      </c>
    </row>
    <row r="23" spans="1:3" x14ac:dyDescent="0.2">
      <c r="A23" s="21">
        <v>62188641</v>
      </c>
      <c r="B23" s="32">
        <f t="shared" si="0"/>
        <v>325</v>
      </c>
      <c r="C23" s="35">
        <f t="shared" si="1"/>
        <v>427</v>
      </c>
    </row>
    <row r="24" spans="1:3" x14ac:dyDescent="0.2">
      <c r="B24" s="32"/>
    </row>
  </sheetData>
  <pageMargins left="0.7" right="0.7" top="0.75" bottom="0.75" header="0.3" footer="0.3"/>
  <pageSetup orientation="portrait" horizontalDpi="4294967294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ne xmlns="86478785-1c2e-4347-afe2-34f515586d4e">true</Done>
    <Don xmlns="86478785-1c2e-4347-afe2-34f515586d4e">Needs Work</Don>
    <CompleteforPrinting xmlns="86478785-1c2e-4347-afe2-34f515586d4e">false</CompleteforPrinting>
    <TaxCatchAll xmlns="3f667bdd-c545-4829-8621-3d7291bb8f24" xsi:nil="true"/>
    <UnilyIsTemplate xmlns="3f667bdd-c545-4829-8621-3d7291bb8f24" xsi:nil="true"/>
    <g4b873be4c8446b4bb246f17bf3ea522 xmlns="3f667bdd-c545-4829-8621-3d7291bb8f24">
      <Terms xmlns="http://schemas.microsoft.com/office/infopath/2007/PartnerControls"/>
    </g4b873be4c8446b4bb246f17bf3ea522>
    <UnilyIsFeaturedDocument xmlns="3f667bdd-c545-4829-8621-3d7291bb8f24" xsi:nil="true"/>
    <lcf76f155ced4ddcb4097134ff3c332f xmlns="86478785-1c2e-4347-afe2-34f515586d4e">
      <Terms xmlns="http://schemas.microsoft.com/office/infopath/2007/PartnerControls"/>
    </lcf76f155ced4ddcb4097134ff3c332f>
    <DocumentName xmlns="86478785-1c2e-4347-afe2-34f515586d4e" xsi:nil="true"/>
    <Test xmlns="86478785-1c2e-4347-afe2-34f515586d4e" xsi:nil="true"/>
    <Month xmlns="86478785-1c2e-4347-afe2-34f515586d4e" xsi:nil="true"/>
    <OfficialEmailType xmlns="86478785-1c2e-4347-afe2-34f515586d4e">true</OfficialEmail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A6C1B667C7F140A39F9110E3D45F31" ma:contentTypeVersion="17" ma:contentTypeDescription="Create a new document." ma:contentTypeScope="" ma:versionID="4be7d52cfcd813e5435c1c3f9116a132">
  <xsd:schema xmlns:xsd="http://www.w3.org/2001/XMLSchema" xmlns:xs="http://www.w3.org/2001/XMLSchema" xmlns:p="http://schemas.microsoft.com/office/2006/metadata/properties" xmlns:ns2="3f667bdd-c545-4829-8621-3d7291bb8f24" xmlns:ns3="86478785-1c2e-4347-afe2-34f515586d4e" targetNamespace="http://schemas.microsoft.com/office/2006/metadata/properties" ma:root="true" ma:fieldsID="0cef3c0e6e43743495193edb02ecbd9f" ns2:_="" ns3:_="">
    <xsd:import namespace="3f667bdd-c545-4829-8621-3d7291bb8f24"/>
    <xsd:import namespace="86478785-1c2e-4347-afe2-34f515586d4e"/>
    <xsd:element name="properties">
      <xsd:complexType>
        <xsd:sequence>
          <xsd:element name="documentManagement">
            <xsd:complexType>
              <xsd:all>
                <xsd:element ref="ns2:UnilyIsFeaturedDocument" minOccurs="0"/>
                <xsd:element ref="ns2:UnilyIsTemplate" minOccurs="0"/>
                <xsd:element ref="ns3:CompleteforPrinting" minOccurs="0"/>
                <xsd:element ref="ns2:g4b873be4c8446b4bb246f17bf3ea522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Done" minOccurs="0"/>
                <xsd:element ref="ns3:Don" minOccurs="0"/>
                <xsd:element ref="ns3:lcf76f155ced4ddcb4097134ff3c332f" minOccurs="0"/>
                <xsd:element ref="ns3:DocumentName" minOccurs="0"/>
                <xsd:element ref="ns3:MediaServiceObjectDetectorVersions" minOccurs="0"/>
                <xsd:element ref="ns3:Test" minOccurs="0"/>
                <xsd:element ref="ns3:Month" minOccurs="0"/>
                <xsd:element ref="ns3:OfficialEmail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67bdd-c545-4829-8621-3d7291bb8f24" elementFormDefault="qualified">
    <xsd:import namespace="http://schemas.microsoft.com/office/2006/documentManagement/types"/>
    <xsd:import namespace="http://schemas.microsoft.com/office/infopath/2007/PartnerControls"/>
    <xsd:element name="UnilyIsFeaturedDocument" ma:index="2" nillable="true" ma:displayName="Is Featured Document" ma:internalName="UnilyIsFeaturedDocument" ma:readOnly="false">
      <xsd:simpleType>
        <xsd:restriction base="dms:Boolean"/>
      </xsd:simpleType>
    </xsd:element>
    <xsd:element name="UnilyIsTemplate" ma:index="3" nillable="true" ma:displayName="Is Template" ma:internalName="UnilyIsTemplate" ma:readOnly="false">
      <xsd:simpleType>
        <xsd:restriction base="dms:Boolean"/>
      </xsd:simpleType>
    </xsd:element>
    <xsd:element name="g4b873be4c8446b4bb246f17bf3ea522" ma:index="10" nillable="true" ma:taxonomy="true" ma:internalName="g4b873be4c8446b4bb246f17bf3ea522" ma:taxonomyFieldName="UnilyDocumentCategory" ma:displayName="Document Category" ma:readOnly="false" ma:fieldId="{04b873be-4c84-46b4-bb24-6f17bf3ea522}" ma:taxonomyMulti="true" ma:sspId="4235a7ec-bee8-4e74-9be9-a3ba10f91c37" ma:termSetId="633af56e-6d1c-4571-8c94-4724d908b3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f3521c4-c610-407f-8c32-045663caf3be}" ma:internalName="TaxCatchAll" ma:readOnly="false" ma:showField="CatchAllData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f3521c4-c610-407f-8c32-045663caf3be}" ma:internalName="TaxCatchAllLabel" ma:readOnly="true" ma:showField="CatchAllDataLabel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78785-1c2e-4347-afe2-34f515586d4e" elementFormDefault="qualified">
    <xsd:import namespace="http://schemas.microsoft.com/office/2006/documentManagement/types"/>
    <xsd:import namespace="http://schemas.microsoft.com/office/infopath/2007/PartnerControls"/>
    <xsd:element name="CompleteforPrinting" ma:index="5" nillable="true" ma:displayName="Complete for Printing" ma:default="0" ma:format="Dropdown" ma:internalName="CompleteforPrinting" ma:readOnly="false">
      <xsd:simpleType>
        <xsd:restriction base="dms:Boolean"/>
      </xsd:simpleType>
    </xsd:element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OCR" ma:index="20" nillable="true" ma:displayName="MediaServiceOCR" ma:hidden="true" ma:internalName="MediaServiceOCR" ma:readOnly="true">
      <xsd:simpleType>
        <xsd:restriction base="dms:Note"/>
      </xsd:simpleType>
    </xsd:element>
    <xsd:element name="MediaServiceLocation" ma:index="21" nillable="true" ma:displayName="MediaServiceLocation" ma:hidden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6" nillable="true" ma:displayName="Length (seconds)" ma:hidden="true" ma:internalName="MediaLengthInSeconds" ma:readOnly="true">
      <xsd:simpleType>
        <xsd:restriction base="dms:Unknown"/>
      </xsd:simpleType>
    </xsd:element>
    <xsd:element name="Done" ma:index="28" nillable="true" ma:displayName="Done" ma:default="1" ma:internalName="Done">
      <xsd:simpleType>
        <xsd:restriction base="dms:Boolean"/>
      </xsd:simpleType>
    </xsd:element>
    <xsd:element name="Don" ma:index="29" nillable="true" ma:displayName="Ready for FedEx" ma:default="Needs Work" ma:format="Dropdown" ma:internalName="Don">
      <xsd:simpleType>
        <xsd:restriction base="dms:Choice">
          <xsd:enumeration value="Finished"/>
          <xsd:enumeration value="Needs Work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235a7ec-bee8-4e74-9be9-a3ba10f91c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Name" ma:index="32" nillable="true" ma:displayName="Document Name" ma:format="Dropdown" ma:internalName="DocumentName">
      <xsd:simpleType>
        <xsd:restriction base="dms:Text">
          <xsd:maxLength value="255"/>
        </xsd:restriction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34" nillable="true" ma:displayName="Test " ma:format="Dropdown" ma:internalName="Test">
      <xsd:simpleType>
        <xsd:restriction base="dms:Text">
          <xsd:maxLength value="255"/>
        </xsd:restriction>
      </xsd:simpleType>
    </xsd:element>
    <xsd:element name="Month" ma:index="35" nillable="true" ma:displayName="Month" ma:format="Dropdown" ma:internalName="Month" ma:percentage="FALSE">
      <xsd:simpleType>
        <xsd:restriction base="dms:Number"/>
      </xsd:simpleType>
    </xsd:element>
    <xsd:element name="OfficialEmailType" ma:index="36" nillable="true" ma:displayName="Official Email Type" ma:default="1" ma:format="Dropdown" ma:internalName="OfficialEmailTyp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  s t a n d a l o n e = " n o " ? > < D a t a M a s h u p   x m l n s = " h t t p : / / s c h e m a s . m i c r o s o f t . c o m / D a t a M a s h u p " > A A A A A N s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F S H K D q s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V M z M B u s l G H y Z m 4 5 u Z h 5 A 3 A s q B Z J E E b Z x L c 0 p K i 1 L t U v N 0 Q 4 N t 9 G F c G 3 2 o F + w A A A A A / / 8 D A F B L A w Q U A A I A C A A A A C E A H x K M r + w A A A B v A Q A A E w A A A E Z v c m 1 1 b G F z L 1 N l Y 3 R p b 2 4 x L m 1 s k E 1 P w z A M h u + V + h + s c m g r V V U H J z T 1 g M Z l h 2 m w X b h V W e J p h n x M S Q r a v 8 d N J 5 g Q u c T 2 4 / e 1 k 4 A y k r O w n + / F M s / y L J y E R w W v I / r L A n r Q G P M M + O z d 6 C V y Z a s O s k 2 8 K l S w / d N b 9 / i y e y 4 a K A J q 9 g K K L U U 0 p B o O T X v 2 J L G B N Z d W W o R w V + l j f f T O A N l P t D G K g 0 b u 5 N S i h 3 d H 9 p Y Y p 8 b E D f C y P 9 7 9 Z D 2 H k B y F V R N V I g p + g r h 2 / K Y w N 5 h 2 N o y X M / b 3 S f l 1 Q o 9 / t G X X P Z R J U l 1 H y m l 3 0 P S B U G 6 G Y S h h u 4 N / 2 I p R X d R 5 R v b 2 5 5 b f A A A A / / 8 D A F B L A Q I t A B Q A B g A I A A A A I Q A q 3 a p A 0 g A A A D c B A A A T A A A A A A A A A A A A A A A A A A A A A A B b Q 2 9 u d G V u d F 9 U e X B l c 1 0 u e G 1 s U E s B A i 0 A F A A C A A g A A A A h A B U h y g 6 r A A A A 9 g A A A B I A A A A A A A A A A A A A A A A A C w M A A E N v b m Z p Z y 9 Q Y W N r Y W d l L n h t b F B L A Q I t A B Q A A g A I A A A A I Q A f E o y v 7 A A A A G 8 B A A A T A A A A A A A A A A A A A A A A A O Y D A A B G b 3 J t d W x h c y 9 T Z W N 0 a W 9 u M S 5 t U E s F B g A A A A A D A A M A w g A A A A M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l C A A A A A A A A E M I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U X V l c n k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x M C 0 y O F Q x O D o 1 M D o x M y 4 0 M z Q y O T I y W i I v P j x F b n R y e S B U e X B l P S J G a W x s Q 2 9 s d W 1 u V H l w Z X M i I F Z h b H V l P S J z Q m d R R y I v P j x F b n R y e S B U e X B l P S J G a W x s Q 2 9 s d W 1 u T m F t Z X M i I F Z h b H V l P S J z W y Z x d W 9 0 O 2 l 0 Z W 1 p Z C Z x d W 9 0 O y w m c X V v d D t w c m l j Z S Z x d W 9 0 O y w m c X V v d D t J d G V t Q 2 x h c 3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M y N j B l O T I 1 L W I w M z A t N D g 0 M i 0 5 M j Y x L T l j M z c x N D Z h N z M 5 Y y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v Q X V 0 b 1 J l b W 9 2 Z W R D b 2 x 1 b W 5 z M S 5 7 a X R l b W l k L D B 9 J n F 1 b 3 Q 7 L C Z x d W 9 0 O 1 N l Y 3 R p b 2 4 x L 1 F 1 Z X J 5 M S 9 B d X R v U m V t b 3 Z l Z E N v b H V t b n M x L n t w c m l j Z S w x f S Z x d W 9 0 O y w m c X V v d D t T Z W N 0 a W 9 u M S 9 R d W V y e T E v Q X V 0 b 1 J l b W 9 2 Z W R D b 2 x 1 b W 5 z M S 5 7 S X R l b U N s Y X N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F 1 Z X J 5 M S 9 B d X R v U m V t b 3 Z l Z E N v b H V t b n M x L n t p d G V t a W Q s M H 0 m c X V v d D s s J n F 1 b 3 Q 7 U 2 V j d G l v b j E v U X V l c n k x L 0 F 1 d G 9 S Z W 1 v d m V k Q 2 9 s d W 1 u c z E u e 3 B y a W N l L D F 9 J n F 1 b 3 Q 7 L C Z x d W 9 0 O 1 N l Y 3 R p b 2 4 x L 1 F 1 Z X J 5 M S 9 B d X R v U m V t b 3 Z l Z E N v b H V t b n M x L n t J d G V t Q 2 x h c 3 M s M n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F 1 Z X J 5 M S 9 T b 3 V y Y 2 U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N o A A A A B A A A A 0 I y d 3 w E V 0 R G M e g D A T 8 K X 6 w E A A A D d h B l 0 o K t a Q b u m K l q V 7 o J a A A A A A A I A A A A A A A N m A A D A A A A A E A A A A C D 2 v x T H d 0 8 z c p M l u G L x u b I A A A A A B I A A A K A A A A A Q A A A A o x R G C 8 X x 6 s L W Y 2 X Y V r U J A V A A A A C i D Y 3 0 x u i M / E 9 4 U e B K 3 T L x L I z h a Y U t Y w R V D t 3 3 + t + S i B D t l v M 1 2 / S 4 h h F 6 z u 5 A Q z S t j J F x z l J 3 R s n / / v 2 M 2 y y x c a V b 3 A O x v 5 W X X x w I W 7 3 X X x Q A A A D e t O h M 8 p u x O O H b h x W g c Z y j P + P 2 T Q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A83283-E90F-451A-9339-6D43C79F8EFA}">
  <ds:schemaRefs>
    <ds:schemaRef ds:uri="http://schemas.microsoft.com/office/2006/metadata/properties"/>
    <ds:schemaRef ds:uri="http://schemas.microsoft.com/office/infopath/2007/PartnerControls"/>
    <ds:schemaRef ds:uri="86478785-1c2e-4347-afe2-34f515586d4e"/>
    <ds:schemaRef ds:uri="3f667bdd-c545-4829-8621-3d7291bb8f24"/>
  </ds:schemaRefs>
</ds:datastoreItem>
</file>

<file path=customXml/itemProps2.xml><?xml version="1.0" encoding="utf-8"?>
<ds:datastoreItem xmlns:ds="http://schemas.openxmlformats.org/officeDocument/2006/customXml" ds:itemID="{1B8EE490-355A-46FE-8CFB-9864A833F67E}"/>
</file>

<file path=customXml/itemProps3.xml><?xml version="1.0" encoding="utf-8"?>
<ds:datastoreItem xmlns:ds="http://schemas.openxmlformats.org/officeDocument/2006/customXml" ds:itemID="{C5AF6385-1CB4-449E-BEC6-F176DA06C3D9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141E9FA6-A1D5-4A20-A8F7-EC7D34303B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Simplex 5000</vt:lpstr>
      <vt:lpstr>Simplex 1000</vt:lpstr>
      <vt:lpstr>L1000 Series</vt:lpstr>
      <vt:lpstr>EE1000</vt:lpstr>
      <vt:lpstr>8100</vt:lpstr>
      <vt:lpstr>LP1000</vt:lpstr>
      <vt:lpstr>2015</vt:lpstr>
      <vt:lpstr>Simplex 3000</vt:lpstr>
      <vt:lpstr>6200</vt:lpstr>
      <vt:lpstr>7100 Series</vt:lpstr>
      <vt:lpstr>900 Series</vt:lpstr>
      <vt:lpstr>9600</vt:lpstr>
      <vt:lpstr>File Guard </vt:lpstr>
      <vt:lpstr>LD450 &amp; LD470</vt:lpstr>
      <vt:lpstr>ACCESSORIES</vt:lpstr>
    </vt:vector>
  </TitlesOfParts>
  <Company>Kaba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Allen</dc:creator>
  <cp:lastModifiedBy>James Duff</cp:lastModifiedBy>
  <cp:lastPrinted>2015-04-06T14:52:06Z</cp:lastPrinted>
  <dcterms:created xsi:type="dcterms:W3CDTF">2006-06-11T02:06:23Z</dcterms:created>
  <dcterms:modified xsi:type="dcterms:W3CDTF">2023-11-15T16:36:15Z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0x0101003DA6C1B667C7F140A39F9110E3D45F31</vt:lpwstr>
  </property>
  <property fmtid="{D5CDD505-2E9C-101B-9397-08002B2CF9AE}" pid="3" name="UnilyDocumentCategory">
    <vt:lpwstr/>
  </property>
  <property fmtid="{D5CDD505-2E9C-101B-9397-08002B2CF9AE}" pid="4" name="MediaServiceImageTags">
    <vt:lpwstr/>
  </property>
</Properties>
</file>