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13_ncr:1_{508C3CD2-A2A1-464A-844B-D2FAF5113838}" xr6:coauthVersionLast="47" xr6:coauthVersionMax="47" xr10:uidLastSave="{00000000-0000-0000-0000-000000000000}"/>
  <bookViews>
    <workbookView xWindow="1485" yWindow="-15630" windowWidth="26625" windowHeight="14340" tabRatio="913" activeTab="14" xr2:uid="{00000000-000D-0000-FFFF-FFFF00000000}"/>
  </bookViews>
  <sheets>
    <sheet name="PowerPlex 2000" sheetId="31" r:id="rId1"/>
    <sheet name="E-Plex 2000" sheetId="5" r:id="rId2"/>
    <sheet name="E-Plex 3000" sheetId="6" state="hidden" r:id="rId3"/>
    <sheet name="E-Plex 3200" sheetId="16" state="hidden" r:id="rId4"/>
    <sheet name="E-Plex 3700" sheetId="18" state="hidden" r:id="rId5"/>
    <sheet name="E-PLEX 5000" sheetId="1" state="hidden" r:id="rId6"/>
    <sheet name="E-Plex 5086" sheetId="10" state="hidden" r:id="rId7"/>
    <sheet name="E-Plex 5200" sheetId="2" state="hidden" r:id="rId8"/>
    <sheet name="E-plex 5286" sheetId="12" state="hidden" r:id="rId9"/>
    <sheet name="E-Plex 5700" sheetId="4" state="hidden" r:id="rId10"/>
    <sheet name="E-Plex 5786" sheetId="13" state="hidden" r:id="rId11"/>
    <sheet name="E-Plex 7900" sheetId="43" r:id="rId12"/>
    <sheet name="E-Plex Software" sheetId="48" state="hidden" r:id="rId13"/>
    <sheet name="Wireless Accessories" sheetId="47" r:id="rId14"/>
    <sheet name="Accessories" sheetId="49" r:id="rId15"/>
  </sheets>
  <definedNames>
    <definedName name="_xlnm._FilterDatabase" localSheetId="1" hidden="1">'E-Plex 2000'!$A$8:$C$80</definedName>
    <definedName name="_xlnm._FilterDatabase" localSheetId="5" hidden="1">'E-PLEX 5000'!$B$7:$K$397</definedName>
    <definedName name="_xlnm._FilterDatabase" localSheetId="11" hidden="1">'E-Plex 7900'!$A$7:$C$262</definedName>
    <definedName name="_xlnm._FilterDatabase" localSheetId="0" hidden="1">'PowerPlex 2000'!$A$8:$C$8</definedName>
    <definedName name="BASE_PRICE_7100">#REF!</definedName>
    <definedName name="BASE_PRICE_7100_ED">#REF!</definedName>
    <definedName name="BASE_PRICE_7100_RAC">#REF!</definedName>
    <definedName name="CONFIGURATION_7100_RAC">#REF!</definedName>
    <definedName name="FINISH_7100">#REF!</definedName>
    <definedName name="FINISH_7100_ED">#REF!</definedName>
    <definedName name="KEY_OVERRIDE_7100">#REF!</definedName>
    <definedName name="KEY_OVERRIDE_7100_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11" i="48"/>
  <c r="C12" i="48"/>
  <c r="D12" i="48" l="1"/>
  <c r="D11" i="48"/>
  <c r="B4" i="13"/>
  <c r="B4" i="4"/>
  <c r="B4" i="12"/>
  <c r="B4" i="2"/>
  <c r="B4" i="10"/>
  <c r="B4" i="1"/>
  <c r="B4" i="18"/>
  <c r="B4" i="16"/>
  <c r="B4" i="6"/>
  <c r="L10" i="13" l="1"/>
  <c r="L11" i="13"/>
  <c r="L12" i="13"/>
  <c r="L13" i="13"/>
  <c r="L14" i="13"/>
  <c r="L9" i="13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6" i="4"/>
  <c r="P37" i="4"/>
  <c r="P38" i="4"/>
  <c r="P39" i="4"/>
  <c r="P40" i="4"/>
  <c r="P10" i="4"/>
  <c r="L11" i="12"/>
  <c r="L12" i="12"/>
  <c r="L13" i="12"/>
  <c r="L14" i="12"/>
  <c r="L15" i="12"/>
  <c r="L10" i="1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6" i="2"/>
  <c r="P37" i="2"/>
  <c r="P38" i="2"/>
  <c r="P39" i="2"/>
  <c r="P40" i="2"/>
  <c r="P10" i="2"/>
  <c r="L11" i="10"/>
  <c r="L12" i="10"/>
  <c r="L13" i="10"/>
  <c r="L14" i="10"/>
  <c r="L15" i="10"/>
  <c r="L10" i="10"/>
  <c r="P4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7" i="1"/>
  <c r="P38" i="1"/>
  <c r="P39" i="1"/>
  <c r="P40" i="1"/>
  <c r="P11" i="1"/>
  <c r="B3" i="18"/>
  <c r="P10" i="18"/>
  <c r="P11" i="18"/>
  <c r="P12" i="18"/>
  <c r="P13" i="18"/>
  <c r="P9" i="18"/>
  <c r="P11" i="16"/>
  <c r="P12" i="16"/>
  <c r="P13" i="16"/>
  <c r="P14" i="16"/>
  <c r="P10" i="16"/>
  <c r="P13" i="6"/>
  <c r="P14" i="6"/>
  <c r="P15" i="6"/>
  <c r="P16" i="6"/>
  <c r="P12" i="6"/>
  <c r="B3" i="13" l="1"/>
  <c r="B3" i="4"/>
  <c r="B3" i="12"/>
  <c r="B3" i="2"/>
  <c r="B3" i="10"/>
  <c r="B3" i="1"/>
  <c r="B3" i="16"/>
  <c r="B3" i="6"/>
  <c r="E16" i="1" l="1"/>
  <c r="F16" i="1"/>
  <c r="G16" i="1"/>
  <c r="H16" i="1"/>
  <c r="I16" i="1" s="1"/>
  <c r="E22" i="1"/>
  <c r="F22" i="1"/>
  <c r="G22" i="1"/>
  <c r="H22" i="1"/>
  <c r="E23" i="1"/>
  <c r="F23" i="1"/>
  <c r="G23" i="1"/>
  <c r="H23" i="1"/>
  <c r="E29" i="1"/>
  <c r="F29" i="1"/>
  <c r="G29" i="1"/>
  <c r="H29" i="1"/>
  <c r="E80" i="1"/>
  <c r="F80" i="1"/>
  <c r="G80" i="1"/>
  <c r="H80" i="1"/>
  <c r="I80" i="1" s="1"/>
  <c r="E100" i="1"/>
  <c r="F100" i="1"/>
  <c r="G100" i="1"/>
  <c r="H100" i="1"/>
  <c r="E101" i="1"/>
  <c r="F101" i="1"/>
  <c r="G101" i="1"/>
  <c r="H101" i="1"/>
  <c r="I101" i="1" s="1"/>
  <c r="E117" i="1"/>
  <c r="F117" i="1"/>
  <c r="G117" i="1"/>
  <c r="H117" i="1"/>
  <c r="J117" i="1" s="1"/>
  <c r="K117" i="1" s="1"/>
  <c r="I117" i="1"/>
  <c r="E139" i="1"/>
  <c r="F139" i="1"/>
  <c r="G139" i="1"/>
  <c r="H139" i="1"/>
  <c r="J139" i="1" s="1"/>
  <c r="K139" i="1" s="1"/>
  <c r="E140" i="1"/>
  <c r="F140" i="1"/>
  <c r="G140" i="1"/>
  <c r="H140" i="1"/>
  <c r="E145" i="1"/>
  <c r="F145" i="1"/>
  <c r="G145" i="1"/>
  <c r="H145" i="1"/>
  <c r="E146" i="1"/>
  <c r="F146" i="1"/>
  <c r="G146" i="1"/>
  <c r="H146" i="1"/>
  <c r="E150" i="1"/>
  <c r="F150" i="1"/>
  <c r="G150" i="1"/>
  <c r="H150" i="1"/>
  <c r="E156" i="1"/>
  <c r="F156" i="1"/>
  <c r="G156" i="1"/>
  <c r="H156" i="1"/>
  <c r="E157" i="1"/>
  <c r="F157" i="1"/>
  <c r="G157" i="1"/>
  <c r="H157" i="1"/>
  <c r="I157" i="1" s="1"/>
  <c r="E164" i="1"/>
  <c r="F164" i="1"/>
  <c r="G164" i="1"/>
  <c r="H164" i="1"/>
  <c r="E177" i="1"/>
  <c r="F177" i="1"/>
  <c r="G177" i="1"/>
  <c r="H177" i="1"/>
  <c r="I177" i="1" s="1"/>
  <c r="E213" i="1"/>
  <c r="F213" i="1"/>
  <c r="G213" i="1"/>
  <c r="H213" i="1"/>
  <c r="E234" i="1"/>
  <c r="F234" i="1"/>
  <c r="G234" i="1"/>
  <c r="H234" i="1"/>
  <c r="I234" i="1" s="1"/>
  <c r="E235" i="1"/>
  <c r="F235" i="1"/>
  <c r="G235" i="1"/>
  <c r="H235" i="1"/>
  <c r="E239" i="1"/>
  <c r="F239" i="1"/>
  <c r="G239" i="1"/>
  <c r="H239" i="1"/>
  <c r="I239" i="1" s="1"/>
  <c r="E240" i="1"/>
  <c r="F240" i="1"/>
  <c r="G240" i="1"/>
  <c r="H240" i="1"/>
  <c r="E244" i="1"/>
  <c r="F244" i="1"/>
  <c r="G244" i="1"/>
  <c r="H244" i="1"/>
  <c r="I244" i="1" s="1"/>
  <c r="E245" i="1"/>
  <c r="F245" i="1"/>
  <c r="G245" i="1"/>
  <c r="H245" i="1"/>
  <c r="I245" i="1" s="1"/>
  <c r="E249" i="1"/>
  <c r="F249" i="1"/>
  <c r="G249" i="1"/>
  <c r="H249" i="1"/>
  <c r="J249" i="1" s="1"/>
  <c r="K249" i="1" s="1"/>
  <c r="E250" i="1"/>
  <c r="F250" i="1"/>
  <c r="G250" i="1"/>
  <c r="H250" i="1"/>
  <c r="E254" i="1"/>
  <c r="F254" i="1"/>
  <c r="G254" i="1"/>
  <c r="H254" i="1"/>
  <c r="I254" i="1" s="1"/>
  <c r="E255" i="1"/>
  <c r="F255" i="1"/>
  <c r="G255" i="1"/>
  <c r="H255" i="1"/>
  <c r="E321" i="1"/>
  <c r="F321" i="1"/>
  <c r="G321" i="1"/>
  <c r="H321" i="1"/>
  <c r="I321" i="1" s="1"/>
  <c r="E331" i="1"/>
  <c r="F331" i="1"/>
  <c r="G331" i="1"/>
  <c r="H331" i="1"/>
  <c r="E351" i="1"/>
  <c r="F351" i="1"/>
  <c r="G351" i="1"/>
  <c r="H351" i="1"/>
  <c r="I351" i="1" s="1"/>
  <c r="E365" i="1"/>
  <c r="F365" i="1"/>
  <c r="G365" i="1"/>
  <c r="H365" i="1"/>
  <c r="I365" i="1" s="1"/>
  <c r="E51" i="13"/>
  <c r="F51" i="13"/>
  <c r="G51" i="13" s="1"/>
  <c r="E52" i="13"/>
  <c r="F52" i="13"/>
  <c r="G52" i="13" s="1"/>
  <c r="E53" i="13"/>
  <c r="F53" i="13"/>
  <c r="G53" i="13" s="1"/>
  <c r="E54" i="13"/>
  <c r="F54" i="13"/>
  <c r="G54" i="13" s="1"/>
  <c r="E55" i="13"/>
  <c r="F55" i="13"/>
  <c r="G55" i="13" s="1"/>
  <c r="E56" i="13"/>
  <c r="F56" i="13"/>
  <c r="G56" i="13" s="1"/>
  <c r="E57" i="13"/>
  <c r="F57" i="13"/>
  <c r="G57" i="13" s="1"/>
  <c r="E263" i="4"/>
  <c r="F263" i="4"/>
  <c r="G263" i="4"/>
  <c r="H263" i="4"/>
  <c r="J263" i="4" s="1"/>
  <c r="K263" i="4" s="1"/>
  <c r="E258" i="4"/>
  <c r="F258" i="4"/>
  <c r="G258" i="4"/>
  <c r="H258" i="4"/>
  <c r="E259" i="4"/>
  <c r="F259" i="4"/>
  <c r="G259" i="4"/>
  <c r="H259" i="4"/>
  <c r="I259" i="4" s="1"/>
  <c r="E260" i="4"/>
  <c r="F260" i="4"/>
  <c r="G260" i="4"/>
  <c r="H260" i="4"/>
  <c r="E261" i="4"/>
  <c r="F261" i="4"/>
  <c r="G261" i="4"/>
  <c r="H261" i="4"/>
  <c r="J261" i="4" s="1"/>
  <c r="K261" i="4" s="1"/>
  <c r="E262" i="4"/>
  <c r="F262" i="4"/>
  <c r="G262" i="4"/>
  <c r="H262" i="4"/>
  <c r="J262" i="4" s="1"/>
  <c r="K262" i="4" s="1"/>
  <c r="E387" i="1"/>
  <c r="F387" i="1"/>
  <c r="G387" i="1"/>
  <c r="H387" i="1"/>
  <c r="E388" i="1"/>
  <c r="F388" i="1"/>
  <c r="G388" i="1"/>
  <c r="H388" i="1"/>
  <c r="E389" i="1"/>
  <c r="F389" i="1"/>
  <c r="G389" i="1"/>
  <c r="H389" i="1"/>
  <c r="I389" i="1" s="1"/>
  <c r="E390" i="1"/>
  <c r="F390" i="1"/>
  <c r="G390" i="1"/>
  <c r="H390" i="1"/>
  <c r="I390" i="1" s="1"/>
  <c r="E391" i="1"/>
  <c r="F391" i="1"/>
  <c r="G391" i="1"/>
  <c r="H391" i="1"/>
  <c r="J391" i="1" s="1"/>
  <c r="K391" i="1" s="1"/>
  <c r="E392" i="1"/>
  <c r="F392" i="1"/>
  <c r="G392" i="1"/>
  <c r="H392" i="1"/>
  <c r="E393" i="1"/>
  <c r="F393" i="1"/>
  <c r="G393" i="1"/>
  <c r="H393" i="1"/>
  <c r="I393" i="1" s="1"/>
  <c r="E394" i="1"/>
  <c r="F394" i="1"/>
  <c r="G394" i="1"/>
  <c r="H394" i="1"/>
  <c r="E395" i="1"/>
  <c r="F395" i="1"/>
  <c r="G395" i="1"/>
  <c r="H395" i="1"/>
  <c r="E396" i="1"/>
  <c r="F396" i="1"/>
  <c r="G396" i="1"/>
  <c r="H396" i="1"/>
  <c r="I396" i="1" s="1"/>
  <c r="E397" i="1"/>
  <c r="F397" i="1"/>
  <c r="G397" i="1"/>
  <c r="H397" i="1"/>
  <c r="E257" i="4"/>
  <c r="F257" i="4"/>
  <c r="G257" i="4"/>
  <c r="H257" i="4"/>
  <c r="E256" i="4"/>
  <c r="F256" i="4"/>
  <c r="G256" i="4"/>
  <c r="H256" i="4"/>
  <c r="J256" i="4" s="1"/>
  <c r="K256" i="4" s="1"/>
  <c r="E255" i="4"/>
  <c r="F255" i="4"/>
  <c r="G255" i="4"/>
  <c r="H255" i="4"/>
  <c r="I255" i="4" s="1"/>
  <c r="E254" i="4"/>
  <c r="F254" i="4"/>
  <c r="G254" i="4"/>
  <c r="H254" i="4"/>
  <c r="E253" i="4"/>
  <c r="F253" i="4"/>
  <c r="G253" i="4"/>
  <c r="H253" i="4"/>
  <c r="E252" i="4"/>
  <c r="F252" i="4"/>
  <c r="G252" i="4"/>
  <c r="H252" i="4"/>
  <c r="I252" i="4" s="1"/>
  <c r="E251" i="4"/>
  <c r="F251" i="4"/>
  <c r="G251" i="4"/>
  <c r="H251" i="4"/>
  <c r="I251" i="4" s="1"/>
  <c r="E250" i="4"/>
  <c r="F250" i="4"/>
  <c r="G250" i="4"/>
  <c r="H250" i="4"/>
  <c r="I250" i="4" s="1"/>
  <c r="E249" i="4"/>
  <c r="F249" i="4"/>
  <c r="G249" i="4"/>
  <c r="H249" i="4"/>
  <c r="E248" i="4"/>
  <c r="F248" i="4"/>
  <c r="G248" i="4"/>
  <c r="H248" i="4"/>
  <c r="E247" i="4"/>
  <c r="F247" i="4"/>
  <c r="G247" i="4"/>
  <c r="H247" i="4"/>
  <c r="J247" i="4" s="1"/>
  <c r="K247" i="4" s="1"/>
  <c r="E246" i="4"/>
  <c r="F246" i="4"/>
  <c r="G246" i="4"/>
  <c r="H246" i="4"/>
  <c r="I246" i="4" s="1"/>
  <c r="E245" i="4"/>
  <c r="F245" i="4"/>
  <c r="G245" i="4"/>
  <c r="H245" i="4"/>
  <c r="J245" i="4" s="1"/>
  <c r="K245" i="4" s="1"/>
  <c r="E10" i="13"/>
  <c r="F10" i="13"/>
  <c r="G10" i="13" s="1"/>
  <c r="E11" i="13"/>
  <c r="F11" i="13"/>
  <c r="G11" i="13" s="1"/>
  <c r="E12" i="13"/>
  <c r="F12" i="13"/>
  <c r="G12" i="13" s="1"/>
  <c r="E13" i="13"/>
  <c r="F13" i="13"/>
  <c r="G13" i="13" s="1"/>
  <c r="E14" i="13"/>
  <c r="F14" i="13"/>
  <c r="G14" i="13" s="1"/>
  <c r="E15" i="13"/>
  <c r="F15" i="13"/>
  <c r="G15" i="13" s="1"/>
  <c r="E16" i="13"/>
  <c r="F16" i="13"/>
  <c r="G16" i="13" s="1"/>
  <c r="E17" i="13"/>
  <c r="F17" i="13"/>
  <c r="G17" i="13" s="1"/>
  <c r="E18" i="13"/>
  <c r="F18" i="13"/>
  <c r="G18" i="13" s="1"/>
  <c r="E19" i="13"/>
  <c r="F19" i="13"/>
  <c r="G19" i="13" s="1"/>
  <c r="E20" i="13"/>
  <c r="F20" i="13"/>
  <c r="G20" i="13" s="1"/>
  <c r="E21" i="13"/>
  <c r="F21" i="13"/>
  <c r="G21" i="13" s="1"/>
  <c r="E22" i="13"/>
  <c r="F22" i="13"/>
  <c r="G22" i="13" s="1"/>
  <c r="E23" i="13"/>
  <c r="F23" i="13"/>
  <c r="G23" i="13" s="1"/>
  <c r="E24" i="13"/>
  <c r="F24" i="13"/>
  <c r="G24" i="13" s="1"/>
  <c r="E25" i="13"/>
  <c r="F25" i="13"/>
  <c r="G25" i="13" s="1"/>
  <c r="E26" i="13"/>
  <c r="F26" i="13"/>
  <c r="G26" i="13" s="1"/>
  <c r="E27" i="13"/>
  <c r="F27" i="13"/>
  <c r="G27" i="13" s="1"/>
  <c r="E28" i="13"/>
  <c r="F28" i="13"/>
  <c r="G28" i="13" s="1"/>
  <c r="E29" i="13"/>
  <c r="F29" i="13"/>
  <c r="G29" i="13" s="1"/>
  <c r="E30" i="13"/>
  <c r="F30" i="13"/>
  <c r="G30" i="13" s="1"/>
  <c r="E31" i="13"/>
  <c r="F31" i="13"/>
  <c r="G31" i="13" s="1"/>
  <c r="E32" i="13"/>
  <c r="F32" i="13"/>
  <c r="G32" i="13" s="1"/>
  <c r="E33" i="13"/>
  <c r="F33" i="13"/>
  <c r="G33" i="13" s="1"/>
  <c r="E34" i="13"/>
  <c r="F34" i="13"/>
  <c r="G34" i="13" s="1"/>
  <c r="E35" i="13"/>
  <c r="F35" i="13"/>
  <c r="G35" i="13" s="1"/>
  <c r="E36" i="13"/>
  <c r="F36" i="13"/>
  <c r="G36" i="13" s="1"/>
  <c r="E37" i="13"/>
  <c r="F37" i="13"/>
  <c r="G37" i="13" s="1"/>
  <c r="E38" i="13"/>
  <c r="F38" i="13"/>
  <c r="G38" i="13" s="1"/>
  <c r="E39" i="13"/>
  <c r="F39" i="13"/>
  <c r="G39" i="13" s="1"/>
  <c r="E40" i="13"/>
  <c r="F40" i="13"/>
  <c r="G40" i="13" s="1"/>
  <c r="E41" i="13"/>
  <c r="F41" i="13"/>
  <c r="G41" i="13" s="1"/>
  <c r="E42" i="13"/>
  <c r="F42" i="13"/>
  <c r="G42" i="13" s="1"/>
  <c r="E43" i="13"/>
  <c r="F43" i="13"/>
  <c r="G43" i="13" s="1"/>
  <c r="E44" i="13"/>
  <c r="F44" i="13"/>
  <c r="G44" i="13" s="1"/>
  <c r="E45" i="13"/>
  <c r="F45" i="13"/>
  <c r="G45" i="13" s="1"/>
  <c r="E46" i="13"/>
  <c r="F46" i="13"/>
  <c r="G46" i="13" s="1"/>
  <c r="E47" i="13"/>
  <c r="F47" i="13"/>
  <c r="G47" i="13" s="1"/>
  <c r="E48" i="13"/>
  <c r="F48" i="13"/>
  <c r="G48" i="13" s="1"/>
  <c r="E49" i="13"/>
  <c r="F49" i="13"/>
  <c r="G49" i="13" s="1"/>
  <c r="E50" i="13"/>
  <c r="F50" i="13"/>
  <c r="G50" i="13" s="1"/>
  <c r="E10" i="4"/>
  <c r="F10" i="4"/>
  <c r="G10" i="4"/>
  <c r="H10" i="4"/>
  <c r="J10" i="4" s="1"/>
  <c r="K10" i="4" s="1"/>
  <c r="E11" i="4"/>
  <c r="F11" i="4"/>
  <c r="G11" i="4"/>
  <c r="H11" i="4"/>
  <c r="J11" i="4" s="1"/>
  <c r="K11" i="4" s="1"/>
  <c r="E12" i="4"/>
  <c r="F12" i="4"/>
  <c r="G12" i="4"/>
  <c r="H12" i="4"/>
  <c r="J12" i="4" s="1"/>
  <c r="K12" i="4" s="1"/>
  <c r="E13" i="4"/>
  <c r="F13" i="4"/>
  <c r="G13" i="4"/>
  <c r="H13" i="4"/>
  <c r="J13" i="4" s="1"/>
  <c r="K13" i="4" s="1"/>
  <c r="E14" i="4"/>
  <c r="F14" i="4"/>
  <c r="G14" i="4"/>
  <c r="H14" i="4"/>
  <c r="J14" i="4" s="1"/>
  <c r="K14" i="4" s="1"/>
  <c r="E15" i="4"/>
  <c r="F15" i="4"/>
  <c r="G15" i="4"/>
  <c r="H15" i="4"/>
  <c r="J15" i="4" s="1"/>
  <c r="K15" i="4" s="1"/>
  <c r="E16" i="4"/>
  <c r="F16" i="4"/>
  <c r="G16" i="4"/>
  <c r="H16" i="4"/>
  <c r="J16" i="4" s="1"/>
  <c r="K16" i="4" s="1"/>
  <c r="E17" i="4"/>
  <c r="F17" i="4"/>
  <c r="G17" i="4"/>
  <c r="H17" i="4"/>
  <c r="J17" i="4" s="1"/>
  <c r="K17" i="4" s="1"/>
  <c r="E18" i="4"/>
  <c r="F18" i="4"/>
  <c r="G18" i="4"/>
  <c r="H18" i="4"/>
  <c r="J18" i="4" s="1"/>
  <c r="K18" i="4" s="1"/>
  <c r="E19" i="4"/>
  <c r="F19" i="4"/>
  <c r="G19" i="4"/>
  <c r="H19" i="4"/>
  <c r="J19" i="4" s="1"/>
  <c r="K19" i="4" s="1"/>
  <c r="E20" i="4"/>
  <c r="F20" i="4"/>
  <c r="G20" i="4"/>
  <c r="H20" i="4"/>
  <c r="J20" i="4" s="1"/>
  <c r="K20" i="4" s="1"/>
  <c r="E21" i="4"/>
  <c r="F21" i="4"/>
  <c r="G21" i="4"/>
  <c r="H21" i="4"/>
  <c r="I21" i="4" s="1"/>
  <c r="E22" i="4"/>
  <c r="F22" i="4"/>
  <c r="G22" i="4"/>
  <c r="H22" i="4"/>
  <c r="J22" i="4" s="1"/>
  <c r="K22" i="4" s="1"/>
  <c r="E23" i="4"/>
  <c r="F23" i="4"/>
  <c r="G23" i="4"/>
  <c r="H23" i="4"/>
  <c r="J23" i="4" s="1"/>
  <c r="K23" i="4" s="1"/>
  <c r="E24" i="4"/>
  <c r="F24" i="4"/>
  <c r="G24" i="4"/>
  <c r="H24" i="4"/>
  <c r="J24" i="4" s="1"/>
  <c r="K24" i="4" s="1"/>
  <c r="E25" i="4"/>
  <c r="F25" i="4"/>
  <c r="G25" i="4"/>
  <c r="H25" i="4"/>
  <c r="J25" i="4" s="1"/>
  <c r="K25" i="4" s="1"/>
  <c r="E26" i="4"/>
  <c r="F26" i="4"/>
  <c r="G26" i="4"/>
  <c r="H26" i="4"/>
  <c r="J26" i="4" s="1"/>
  <c r="K26" i="4" s="1"/>
  <c r="E27" i="4"/>
  <c r="F27" i="4"/>
  <c r="G27" i="4"/>
  <c r="H27" i="4"/>
  <c r="J27" i="4" s="1"/>
  <c r="K27" i="4" s="1"/>
  <c r="E28" i="4"/>
  <c r="F28" i="4"/>
  <c r="G28" i="4"/>
  <c r="H28" i="4"/>
  <c r="J28" i="4" s="1"/>
  <c r="K28" i="4" s="1"/>
  <c r="E29" i="4"/>
  <c r="F29" i="4"/>
  <c r="G29" i="4"/>
  <c r="H29" i="4"/>
  <c r="J29" i="4" s="1"/>
  <c r="K29" i="4" s="1"/>
  <c r="E30" i="4"/>
  <c r="F30" i="4"/>
  <c r="G30" i="4"/>
  <c r="H30" i="4"/>
  <c r="J30" i="4" s="1"/>
  <c r="K30" i="4" s="1"/>
  <c r="E31" i="4"/>
  <c r="F31" i="4"/>
  <c r="G31" i="4"/>
  <c r="H31" i="4"/>
  <c r="J31" i="4" s="1"/>
  <c r="K31" i="4" s="1"/>
  <c r="E32" i="4"/>
  <c r="F32" i="4"/>
  <c r="G32" i="4"/>
  <c r="H32" i="4"/>
  <c r="E33" i="4"/>
  <c r="F33" i="4"/>
  <c r="G33" i="4"/>
  <c r="H33" i="4"/>
  <c r="J33" i="4" s="1"/>
  <c r="K33" i="4" s="1"/>
  <c r="E34" i="4"/>
  <c r="F34" i="4"/>
  <c r="G34" i="4"/>
  <c r="H34" i="4"/>
  <c r="J34" i="4" s="1"/>
  <c r="K34" i="4" s="1"/>
  <c r="E35" i="4"/>
  <c r="F35" i="4"/>
  <c r="G35" i="4"/>
  <c r="H35" i="4"/>
  <c r="J35" i="4" s="1"/>
  <c r="K35" i="4" s="1"/>
  <c r="E36" i="4"/>
  <c r="F36" i="4"/>
  <c r="G36" i="4"/>
  <c r="H36" i="4"/>
  <c r="E37" i="4"/>
  <c r="F37" i="4"/>
  <c r="G37" i="4"/>
  <c r="H37" i="4"/>
  <c r="J37" i="4" s="1"/>
  <c r="K37" i="4" s="1"/>
  <c r="E38" i="4"/>
  <c r="F38" i="4"/>
  <c r="G38" i="4"/>
  <c r="H38" i="4"/>
  <c r="J38" i="4" s="1"/>
  <c r="K38" i="4" s="1"/>
  <c r="E39" i="4"/>
  <c r="F39" i="4"/>
  <c r="G39" i="4"/>
  <c r="H39" i="4"/>
  <c r="J39" i="4" s="1"/>
  <c r="K39" i="4" s="1"/>
  <c r="E40" i="4"/>
  <c r="F40" i="4"/>
  <c r="G40" i="4"/>
  <c r="H40" i="4"/>
  <c r="E41" i="4"/>
  <c r="F41" i="4"/>
  <c r="G41" i="4"/>
  <c r="H41" i="4"/>
  <c r="J41" i="4" s="1"/>
  <c r="K41" i="4" s="1"/>
  <c r="E42" i="4"/>
  <c r="F42" i="4"/>
  <c r="G42" i="4"/>
  <c r="H42" i="4"/>
  <c r="J42" i="4" s="1"/>
  <c r="K42" i="4" s="1"/>
  <c r="E43" i="4"/>
  <c r="F43" i="4"/>
  <c r="G43" i="4"/>
  <c r="H43" i="4"/>
  <c r="J43" i="4" s="1"/>
  <c r="K43" i="4" s="1"/>
  <c r="E44" i="4"/>
  <c r="F44" i="4"/>
  <c r="G44" i="4"/>
  <c r="H44" i="4"/>
  <c r="J44" i="4" s="1"/>
  <c r="K44" i="4" s="1"/>
  <c r="E45" i="4"/>
  <c r="F45" i="4"/>
  <c r="G45" i="4"/>
  <c r="H45" i="4"/>
  <c r="J45" i="4" s="1"/>
  <c r="K45" i="4" s="1"/>
  <c r="E46" i="4"/>
  <c r="F46" i="4"/>
  <c r="G46" i="4"/>
  <c r="H46" i="4"/>
  <c r="J46" i="4" s="1"/>
  <c r="K46" i="4" s="1"/>
  <c r="E47" i="4"/>
  <c r="F47" i="4"/>
  <c r="G47" i="4"/>
  <c r="H47" i="4"/>
  <c r="J47" i="4" s="1"/>
  <c r="K47" i="4" s="1"/>
  <c r="E48" i="4"/>
  <c r="F48" i="4"/>
  <c r="G48" i="4"/>
  <c r="H48" i="4"/>
  <c r="J48" i="4" s="1"/>
  <c r="K48" i="4" s="1"/>
  <c r="E49" i="4"/>
  <c r="F49" i="4"/>
  <c r="G49" i="4"/>
  <c r="H49" i="4"/>
  <c r="J49" i="4" s="1"/>
  <c r="K49" i="4" s="1"/>
  <c r="E50" i="4"/>
  <c r="F50" i="4"/>
  <c r="G50" i="4"/>
  <c r="H50" i="4"/>
  <c r="E51" i="4"/>
  <c r="F51" i="4"/>
  <c r="G51" i="4"/>
  <c r="H51" i="4"/>
  <c r="J51" i="4" s="1"/>
  <c r="K51" i="4" s="1"/>
  <c r="E52" i="4"/>
  <c r="F52" i="4"/>
  <c r="G52" i="4"/>
  <c r="H52" i="4"/>
  <c r="J52" i="4" s="1"/>
  <c r="K52" i="4" s="1"/>
  <c r="E53" i="4"/>
  <c r="F53" i="4"/>
  <c r="G53" i="4"/>
  <c r="H53" i="4"/>
  <c r="J53" i="4" s="1"/>
  <c r="K53" i="4" s="1"/>
  <c r="E54" i="4"/>
  <c r="F54" i="4"/>
  <c r="G54" i="4"/>
  <c r="H54" i="4"/>
  <c r="J54" i="4" s="1"/>
  <c r="K54" i="4" s="1"/>
  <c r="E55" i="4"/>
  <c r="F55" i="4"/>
  <c r="G55" i="4"/>
  <c r="H55" i="4"/>
  <c r="J55" i="4" s="1"/>
  <c r="K55" i="4" s="1"/>
  <c r="E56" i="4"/>
  <c r="F56" i="4"/>
  <c r="G56" i="4"/>
  <c r="H56" i="4"/>
  <c r="J56" i="4" s="1"/>
  <c r="K56" i="4" s="1"/>
  <c r="E57" i="4"/>
  <c r="F57" i="4"/>
  <c r="G57" i="4"/>
  <c r="H57" i="4"/>
  <c r="I57" i="4" s="1"/>
  <c r="E58" i="4"/>
  <c r="F58" i="4"/>
  <c r="G58" i="4"/>
  <c r="H58" i="4"/>
  <c r="J58" i="4" s="1"/>
  <c r="K58" i="4" s="1"/>
  <c r="E59" i="4"/>
  <c r="F59" i="4"/>
  <c r="G59" i="4"/>
  <c r="H59" i="4"/>
  <c r="J59" i="4" s="1"/>
  <c r="K59" i="4" s="1"/>
  <c r="E60" i="4"/>
  <c r="F60" i="4"/>
  <c r="G60" i="4"/>
  <c r="H60" i="4"/>
  <c r="I60" i="4" s="1"/>
  <c r="E61" i="4"/>
  <c r="F61" i="4"/>
  <c r="G61" i="4"/>
  <c r="H61" i="4"/>
  <c r="I61" i="4" s="1"/>
  <c r="E62" i="4"/>
  <c r="F62" i="4"/>
  <c r="G62" i="4"/>
  <c r="H62" i="4"/>
  <c r="I62" i="4" s="1"/>
  <c r="E63" i="4"/>
  <c r="F63" i="4"/>
  <c r="G63" i="4"/>
  <c r="H63" i="4"/>
  <c r="I63" i="4" s="1"/>
  <c r="E64" i="4"/>
  <c r="F64" i="4"/>
  <c r="G64" i="4"/>
  <c r="H64" i="4"/>
  <c r="J64" i="4" s="1"/>
  <c r="K64" i="4" s="1"/>
  <c r="E65" i="4"/>
  <c r="F65" i="4"/>
  <c r="G65" i="4"/>
  <c r="H65" i="4"/>
  <c r="I65" i="4" s="1"/>
  <c r="E66" i="4"/>
  <c r="F66" i="4"/>
  <c r="G66" i="4"/>
  <c r="H66" i="4"/>
  <c r="J66" i="4" s="1"/>
  <c r="K66" i="4" s="1"/>
  <c r="E67" i="4"/>
  <c r="F67" i="4"/>
  <c r="G67" i="4"/>
  <c r="H67" i="4"/>
  <c r="J67" i="4" s="1"/>
  <c r="K67" i="4" s="1"/>
  <c r="E68" i="4"/>
  <c r="F68" i="4"/>
  <c r="G68" i="4"/>
  <c r="H68" i="4"/>
  <c r="J68" i="4" s="1"/>
  <c r="K68" i="4" s="1"/>
  <c r="E69" i="4"/>
  <c r="F69" i="4"/>
  <c r="G69" i="4"/>
  <c r="H69" i="4"/>
  <c r="I69" i="4" s="1"/>
  <c r="E70" i="4"/>
  <c r="F70" i="4"/>
  <c r="G70" i="4"/>
  <c r="H70" i="4"/>
  <c r="I70" i="4" s="1"/>
  <c r="E71" i="4"/>
  <c r="F71" i="4"/>
  <c r="G71" i="4"/>
  <c r="H71" i="4"/>
  <c r="I71" i="4" s="1"/>
  <c r="E72" i="4"/>
  <c r="F72" i="4"/>
  <c r="G72" i="4"/>
  <c r="H72" i="4"/>
  <c r="J72" i="4" s="1"/>
  <c r="K72" i="4" s="1"/>
  <c r="E73" i="4"/>
  <c r="F73" i="4"/>
  <c r="G73" i="4"/>
  <c r="H73" i="4"/>
  <c r="J73" i="4" s="1"/>
  <c r="K73" i="4" s="1"/>
  <c r="E74" i="4"/>
  <c r="F74" i="4"/>
  <c r="G74" i="4"/>
  <c r="H74" i="4"/>
  <c r="J74" i="4" s="1"/>
  <c r="K74" i="4" s="1"/>
  <c r="E75" i="4"/>
  <c r="F75" i="4"/>
  <c r="G75" i="4"/>
  <c r="H75" i="4"/>
  <c r="J75" i="4" s="1"/>
  <c r="K75" i="4" s="1"/>
  <c r="E76" i="4"/>
  <c r="F76" i="4"/>
  <c r="G76" i="4"/>
  <c r="H76" i="4"/>
  <c r="I76" i="4" s="1"/>
  <c r="E77" i="4"/>
  <c r="F77" i="4"/>
  <c r="G77" i="4"/>
  <c r="H77" i="4"/>
  <c r="I77" i="4" s="1"/>
  <c r="E78" i="4"/>
  <c r="F78" i="4"/>
  <c r="G78" i="4"/>
  <c r="H78" i="4"/>
  <c r="J78" i="4" s="1"/>
  <c r="K78" i="4" s="1"/>
  <c r="E79" i="4"/>
  <c r="F79" i="4"/>
  <c r="G79" i="4"/>
  <c r="H79" i="4"/>
  <c r="J79" i="4" s="1"/>
  <c r="K79" i="4" s="1"/>
  <c r="E80" i="4"/>
  <c r="F80" i="4"/>
  <c r="G80" i="4"/>
  <c r="H80" i="4"/>
  <c r="J80" i="4" s="1"/>
  <c r="K80" i="4" s="1"/>
  <c r="E81" i="4"/>
  <c r="F81" i="4"/>
  <c r="G81" i="4"/>
  <c r="H81" i="4"/>
  <c r="I81" i="4" s="1"/>
  <c r="E82" i="4"/>
  <c r="F82" i="4"/>
  <c r="G82" i="4"/>
  <c r="H82" i="4"/>
  <c r="I82" i="4" s="1"/>
  <c r="E83" i="4"/>
  <c r="F83" i="4"/>
  <c r="G83" i="4"/>
  <c r="H83" i="4"/>
  <c r="I83" i="4" s="1"/>
  <c r="E84" i="4"/>
  <c r="F84" i="4"/>
  <c r="G84" i="4"/>
  <c r="H84" i="4"/>
  <c r="J84" i="4" s="1"/>
  <c r="K84" i="4" s="1"/>
  <c r="E85" i="4"/>
  <c r="F85" i="4"/>
  <c r="G85" i="4"/>
  <c r="H85" i="4"/>
  <c r="I85" i="4" s="1"/>
  <c r="E86" i="4"/>
  <c r="F86" i="4"/>
  <c r="G86" i="4"/>
  <c r="H86" i="4"/>
  <c r="E87" i="4"/>
  <c r="F87" i="4"/>
  <c r="G87" i="4"/>
  <c r="H87" i="4"/>
  <c r="J87" i="4" s="1"/>
  <c r="K87" i="4" s="1"/>
  <c r="E88" i="4"/>
  <c r="F88" i="4"/>
  <c r="G88" i="4"/>
  <c r="H88" i="4"/>
  <c r="I88" i="4" s="1"/>
  <c r="E89" i="4"/>
  <c r="F89" i="4"/>
  <c r="G89" i="4"/>
  <c r="H89" i="4"/>
  <c r="J89" i="4" s="1"/>
  <c r="K89" i="4" s="1"/>
  <c r="E90" i="4"/>
  <c r="F90" i="4"/>
  <c r="G90" i="4"/>
  <c r="H90" i="4"/>
  <c r="I90" i="4" s="1"/>
  <c r="E91" i="4"/>
  <c r="F91" i="4"/>
  <c r="G91" i="4"/>
  <c r="H91" i="4"/>
  <c r="I91" i="4" s="1"/>
  <c r="E92" i="4"/>
  <c r="F92" i="4"/>
  <c r="G92" i="4"/>
  <c r="H92" i="4"/>
  <c r="I92" i="4" s="1"/>
  <c r="E93" i="4"/>
  <c r="F93" i="4"/>
  <c r="G93" i="4"/>
  <c r="H93" i="4"/>
  <c r="I93" i="4" s="1"/>
  <c r="E94" i="4"/>
  <c r="F94" i="4"/>
  <c r="G94" i="4"/>
  <c r="H94" i="4"/>
  <c r="E95" i="4"/>
  <c r="F95" i="4"/>
  <c r="G95" i="4"/>
  <c r="H95" i="4"/>
  <c r="J95" i="4" s="1"/>
  <c r="K95" i="4" s="1"/>
  <c r="E96" i="4"/>
  <c r="F96" i="4"/>
  <c r="G96" i="4"/>
  <c r="H96" i="4"/>
  <c r="I96" i="4" s="1"/>
  <c r="E97" i="4"/>
  <c r="F97" i="4"/>
  <c r="G97" i="4"/>
  <c r="H97" i="4"/>
  <c r="J97" i="4" s="1"/>
  <c r="K97" i="4" s="1"/>
  <c r="E98" i="4"/>
  <c r="F98" i="4"/>
  <c r="G98" i="4"/>
  <c r="H98" i="4"/>
  <c r="I98" i="4" s="1"/>
  <c r="E99" i="4"/>
  <c r="F99" i="4"/>
  <c r="G99" i="4"/>
  <c r="H99" i="4"/>
  <c r="I99" i="4" s="1"/>
  <c r="E100" i="4"/>
  <c r="F100" i="4"/>
  <c r="G100" i="4"/>
  <c r="H100" i="4"/>
  <c r="I100" i="4" s="1"/>
  <c r="E101" i="4"/>
  <c r="F101" i="4"/>
  <c r="G101" i="4"/>
  <c r="H101" i="4"/>
  <c r="I101" i="4" s="1"/>
  <c r="E102" i="4"/>
  <c r="F102" i="4"/>
  <c r="G102" i="4"/>
  <c r="H102" i="4"/>
  <c r="E103" i="4"/>
  <c r="F103" i="4"/>
  <c r="G103" i="4"/>
  <c r="H103" i="4"/>
  <c r="J103" i="4" s="1"/>
  <c r="K103" i="4" s="1"/>
  <c r="E104" i="4"/>
  <c r="F104" i="4"/>
  <c r="G104" i="4"/>
  <c r="H104" i="4"/>
  <c r="I104" i="4" s="1"/>
  <c r="E105" i="4"/>
  <c r="F105" i="4"/>
  <c r="G105" i="4"/>
  <c r="H105" i="4"/>
  <c r="J105" i="4" s="1"/>
  <c r="K105" i="4" s="1"/>
  <c r="E106" i="4"/>
  <c r="F106" i="4"/>
  <c r="G106" i="4"/>
  <c r="H106" i="4"/>
  <c r="J106" i="4" s="1"/>
  <c r="K106" i="4" s="1"/>
  <c r="E107" i="4"/>
  <c r="F107" i="4"/>
  <c r="G107" i="4"/>
  <c r="H107" i="4"/>
  <c r="I107" i="4" s="1"/>
  <c r="E108" i="4"/>
  <c r="F108" i="4"/>
  <c r="G108" i="4"/>
  <c r="H108" i="4"/>
  <c r="I108" i="4" s="1"/>
  <c r="E109" i="4"/>
  <c r="F109" i="4"/>
  <c r="G109" i="4"/>
  <c r="H109" i="4"/>
  <c r="I109" i="4" s="1"/>
  <c r="E110" i="4"/>
  <c r="F110" i="4"/>
  <c r="G110" i="4"/>
  <c r="H110" i="4"/>
  <c r="J110" i="4" s="1"/>
  <c r="K110" i="4" s="1"/>
  <c r="E111" i="4"/>
  <c r="F111" i="4"/>
  <c r="G111" i="4"/>
  <c r="H111" i="4"/>
  <c r="J111" i="4" s="1"/>
  <c r="K111" i="4" s="1"/>
  <c r="E112" i="4"/>
  <c r="F112" i="4"/>
  <c r="G112" i="4"/>
  <c r="H112" i="4"/>
  <c r="I112" i="4" s="1"/>
  <c r="E113" i="4"/>
  <c r="F113" i="4"/>
  <c r="G113" i="4"/>
  <c r="H113" i="4"/>
  <c r="J113" i="4" s="1"/>
  <c r="K113" i="4" s="1"/>
  <c r="E114" i="4"/>
  <c r="F114" i="4"/>
  <c r="G114" i="4"/>
  <c r="H114" i="4"/>
  <c r="J114" i="4" s="1"/>
  <c r="K114" i="4" s="1"/>
  <c r="E115" i="4"/>
  <c r="F115" i="4"/>
  <c r="G115" i="4"/>
  <c r="H115" i="4"/>
  <c r="I115" i="4" s="1"/>
  <c r="E116" i="4"/>
  <c r="F116" i="4"/>
  <c r="G116" i="4"/>
  <c r="H116" i="4"/>
  <c r="I116" i="4" s="1"/>
  <c r="E117" i="4"/>
  <c r="F117" i="4"/>
  <c r="G117" i="4"/>
  <c r="H117" i="4"/>
  <c r="I117" i="4" s="1"/>
  <c r="E118" i="4"/>
  <c r="F118" i="4"/>
  <c r="G118" i="4"/>
  <c r="H118" i="4"/>
  <c r="J118" i="4" s="1"/>
  <c r="K118" i="4" s="1"/>
  <c r="E119" i="4"/>
  <c r="F119" i="4"/>
  <c r="G119" i="4"/>
  <c r="H119" i="4"/>
  <c r="I119" i="4" s="1"/>
  <c r="E120" i="4"/>
  <c r="F120" i="4"/>
  <c r="G120" i="4"/>
  <c r="H120" i="4"/>
  <c r="J120" i="4" s="1"/>
  <c r="K120" i="4" s="1"/>
  <c r="E121" i="4"/>
  <c r="F121" i="4"/>
  <c r="G121" i="4"/>
  <c r="H121" i="4"/>
  <c r="J121" i="4" s="1"/>
  <c r="K121" i="4" s="1"/>
  <c r="E122" i="4"/>
  <c r="F122" i="4"/>
  <c r="G122" i="4"/>
  <c r="H122" i="4"/>
  <c r="I122" i="4" s="1"/>
  <c r="E123" i="4"/>
  <c r="F123" i="4"/>
  <c r="G123" i="4"/>
  <c r="H123" i="4"/>
  <c r="I123" i="4" s="1"/>
  <c r="E124" i="4"/>
  <c r="F124" i="4"/>
  <c r="G124" i="4"/>
  <c r="H124" i="4"/>
  <c r="E125" i="4"/>
  <c r="F125" i="4"/>
  <c r="G125" i="4"/>
  <c r="H125" i="4"/>
  <c r="J125" i="4" s="1"/>
  <c r="K125" i="4" s="1"/>
  <c r="E126" i="4"/>
  <c r="F126" i="4"/>
  <c r="G126" i="4"/>
  <c r="H126" i="4"/>
  <c r="I126" i="4" s="1"/>
  <c r="E127" i="4"/>
  <c r="F127" i="4"/>
  <c r="G127" i="4"/>
  <c r="H127" i="4"/>
  <c r="J127" i="4" s="1"/>
  <c r="K127" i="4" s="1"/>
  <c r="E128" i="4"/>
  <c r="F128" i="4"/>
  <c r="G128" i="4"/>
  <c r="H128" i="4"/>
  <c r="E129" i="4"/>
  <c r="F129" i="4"/>
  <c r="G129" i="4"/>
  <c r="H129" i="4"/>
  <c r="I129" i="4" s="1"/>
  <c r="E130" i="4"/>
  <c r="F130" i="4"/>
  <c r="G130" i="4"/>
  <c r="H130" i="4"/>
  <c r="I130" i="4" s="1"/>
  <c r="E131" i="4"/>
  <c r="F131" i="4"/>
  <c r="G131" i="4"/>
  <c r="H131" i="4"/>
  <c r="J131" i="4" s="1"/>
  <c r="K131" i="4" s="1"/>
  <c r="E132" i="4"/>
  <c r="F132" i="4"/>
  <c r="G132" i="4"/>
  <c r="H132" i="4"/>
  <c r="I132" i="4" s="1"/>
  <c r="E133" i="4"/>
  <c r="F133" i="4"/>
  <c r="G133" i="4"/>
  <c r="H133" i="4"/>
  <c r="J133" i="4" s="1"/>
  <c r="K133" i="4" s="1"/>
  <c r="E134" i="4"/>
  <c r="F134" i="4"/>
  <c r="G134" i="4"/>
  <c r="H134" i="4"/>
  <c r="J134" i="4" s="1"/>
  <c r="K134" i="4" s="1"/>
  <c r="E135" i="4"/>
  <c r="F135" i="4"/>
  <c r="G135" i="4"/>
  <c r="H135" i="4"/>
  <c r="I135" i="4" s="1"/>
  <c r="E136" i="4"/>
  <c r="F136" i="4"/>
  <c r="G136" i="4"/>
  <c r="H136" i="4"/>
  <c r="I136" i="4" s="1"/>
  <c r="E137" i="4"/>
  <c r="F137" i="4"/>
  <c r="G137" i="4"/>
  <c r="H137" i="4"/>
  <c r="J137" i="4" s="1"/>
  <c r="K137" i="4" s="1"/>
  <c r="E138" i="4"/>
  <c r="F138" i="4"/>
  <c r="G138" i="4"/>
  <c r="H138" i="4"/>
  <c r="I138" i="4" s="1"/>
  <c r="E139" i="4"/>
  <c r="F139" i="4"/>
  <c r="G139" i="4"/>
  <c r="H139" i="4"/>
  <c r="I139" i="4" s="1"/>
  <c r="E140" i="4"/>
  <c r="F140" i="4"/>
  <c r="G140" i="4"/>
  <c r="H140" i="4"/>
  <c r="I140" i="4" s="1"/>
  <c r="E141" i="4"/>
  <c r="F141" i="4"/>
  <c r="G141" i="4"/>
  <c r="H141" i="4"/>
  <c r="I141" i="4" s="1"/>
  <c r="E142" i="4"/>
  <c r="F142" i="4"/>
  <c r="G142" i="4"/>
  <c r="H142" i="4"/>
  <c r="E143" i="4"/>
  <c r="F143" i="4"/>
  <c r="G143" i="4"/>
  <c r="H143" i="4"/>
  <c r="I143" i="4" s="1"/>
  <c r="E144" i="4"/>
  <c r="F144" i="4"/>
  <c r="G144" i="4"/>
  <c r="H144" i="4"/>
  <c r="I144" i="4" s="1"/>
  <c r="E145" i="4"/>
  <c r="F145" i="4"/>
  <c r="G145" i="4"/>
  <c r="H145" i="4"/>
  <c r="J145" i="4" s="1"/>
  <c r="K145" i="4" s="1"/>
  <c r="E146" i="4"/>
  <c r="F146" i="4"/>
  <c r="G146" i="4"/>
  <c r="H146" i="4"/>
  <c r="I146" i="4" s="1"/>
  <c r="E147" i="4"/>
  <c r="F147" i="4"/>
  <c r="G147" i="4"/>
  <c r="H147" i="4"/>
  <c r="I147" i="4" s="1"/>
  <c r="E148" i="4"/>
  <c r="F148" i="4"/>
  <c r="G148" i="4"/>
  <c r="H148" i="4"/>
  <c r="I148" i="4" s="1"/>
  <c r="E149" i="4"/>
  <c r="F149" i="4"/>
  <c r="G149" i="4"/>
  <c r="H149" i="4"/>
  <c r="I149" i="4" s="1"/>
  <c r="E150" i="4"/>
  <c r="F150" i="4"/>
  <c r="G150" i="4"/>
  <c r="H150" i="4"/>
  <c r="I150" i="4" s="1"/>
  <c r="E151" i="4"/>
  <c r="F151" i="4"/>
  <c r="G151" i="4"/>
  <c r="H151" i="4"/>
  <c r="I151" i="4" s="1"/>
  <c r="E152" i="4"/>
  <c r="F152" i="4"/>
  <c r="G152" i="4"/>
  <c r="H152" i="4"/>
  <c r="I152" i="4" s="1"/>
  <c r="E153" i="4"/>
  <c r="F153" i="4"/>
  <c r="G153" i="4"/>
  <c r="H153" i="4"/>
  <c r="J153" i="4" s="1"/>
  <c r="K153" i="4" s="1"/>
  <c r="E154" i="4"/>
  <c r="F154" i="4"/>
  <c r="G154" i="4"/>
  <c r="H154" i="4"/>
  <c r="I154" i="4" s="1"/>
  <c r="E155" i="4"/>
  <c r="F155" i="4"/>
  <c r="G155" i="4"/>
  <c r="H155" i="4"/>
  <c r="I155" i="4" s="1"/>
  <c r="E156" i="4"/>
  <c r="F156" i="4"/>
  <c r="G156" i="4"/>
  <c r="H156" i="4"/>
  <c r="I156" i="4" s="1"/>
  <c r="E157" i="4"/>
  <c r="F157" i="4"/>
  <c r="G157" i="4"/>
  <c r="H157" i="4"/>
  <c r="I157" i="4" s="1"/>
  <c r="E158" i="4"/>
  <c r="F158" i="4"/>
  <c r="G158" i="4"/>
  <c r="H158" i="4"/>
  <c r="I158" i="4" s="1"/>
  <c r="E159" i="4"/>
  <c r="F159" i="4"/>
  <c r="G159" i="4"/>
  <c r="H159" i="4"/>
  <c r="I159" i="4" s="1"/>
  <c r="E160" i="4"/>
  <c r="F160" i="4"/>
  <c r="G160" i="4"/>
  <c r="H160" i="4"/>
  <c r="I160" i="4" s="1"/>
  <c r="E161" i="4"/>
  <c r="F161" i="4"/>
  <c r="G161" i="4"/>
  <c r="H161" i="4"/>
  <c r="J161" i="4" s="1"/>
  <c r="K161" i="4" s="1"/>
  <c r="E162" i="4"/>
  <c r="F162" i="4"/>
  <c r="G162" i="4"/>
  <c r="H162" i="4"/>
  <c r="I162" i="4" s="1"/>
  <c r="E163" i="4"/>
  <c r="F163" i="4"/>
  <c r="G163" i="4"/>
  <c r="H163" i="4"/>
  <c r="I163" i="4" s="1"/>
  <c r="E164" i="4"/>
  <c r="F164" i="4"/>
  <c r="G164" i="4"/>
  <c r="H164" i="4"/>
  <c r="J164" i="4" s="1"/>
  <c r="K164" i="4" s="1"/>
  <c r="E165" i="4"/>
  <c r="F165" i="4"/>
  <c r="G165" i="4"/>
  <c r="H165" i="4"/>
  <c r="I165" i="4" s="1"/>
  <c r="E166" i="4"/>
  <c r="F166" i="4"/>
  <c r="G166" i="4"/>
  <c r="H166" i="4"/>
  <c r="I166" i="4" s="1"/>
  <c r="E167" i="4"/>
  <c r="F167" i="4"/>
  <c r="G167" i="4"/>
  <c r="H167" i="4"/>
  <c r="I167" i="4" s="1"/>
  <c r="E168" i="4"/>
  <c r="F168" i="4"/>
  <c r="G168" i="4"/>
  <c r="H168" i="4"/>
  <c r="I168" i="4" s="1"/>
  <c r="E169" i="4"/>
  <c r="F169" i="4"/>
  <c r="G169" i="4"/>
  <c r="H169" i="4"/>
  <c r="I169" i="4" s="1"/>
  <c r="E170" i="4"/>
  <c r="F170" i="4"/>
  <c r="G170" i="4"/>
  <c r="H170" i="4"/>
  <c r="I170" i="4" s="1"/>
  <c r="E171" i="4"/>
  <c r="F171" i="4"/>
  <c r="G171" i="4"/>
  <c r="H171" i="4"/>
  <c r="I171" i="4" s="1"/>
  <c r="E172" i="4"/>
  <c r="F172" i="4"/>
  <c r="G172" i="4"/>
  <c r="H172" i="4"/>
  <c r="I172" i="4" s="1"/>
  <c r="E173" i="4"/>
  <c r="F173" i="4"/>
  <c r="G173" i="4"/>
  <c r="H173" i="4"/>
  <c r="I173" i="4" s="1"/>
  <c r="E174" i="4"/>
  <c r="F174" i="4"/>
  <c r="G174" i="4"/>
  <c r="H174" i="4"/>
  <c r="I174" i="4" s="1"/>
  <c r="E175" i="4"/>
  <c r="F175" i="4"/>
  <c r="G175" i="4"/>
  <c r="H175" i="4"/>
  <c r="I175" i="4" s="1"/>
  <c r="E176" i="4"/>
  <c r="F176" i="4"/>
  <c r="G176" i="4"/>
  <c r="H176" i="4"/>
  <c r="I176" i="4" s="1"/>
  <c r="E177" i="4"/>
  <c r="F177" i="4"/>
  <c r="G177" i="4"/>
  <c r="H177" i="4"/>
  <c r="J177" i="4" s="1"/>
  <c r="K177" i="4" s="1"/>
  <c r="E178" i="4"/>
  <c r="F178" i="4"/>
  <c r="G178" i="4"/>
  <c r="H178" i="4"/>
  <c r="I178" i="4" s="1"/>
  <c r="E179" i="4"/>
  <c r="F179" i="4"/>
  <c r="G179" i="4"/>
  <c r="H179" i="4"/>
  <c r="I179" i="4" s="1"/>
  <c r="E180" i="4"/>
  <c r="F180" i="4"/>
  <c r="G180" i="4"/>
  <c r="H180" i="4"/>
  <c r="I180" i="4" s="1"/>
  <c r="E181" i="4"/>
  <c r="F181" i="4"/>
  <c r="G181" i="4"/>
  <c r="H181" i="4"/>
  <c r="I181" i="4" s="1"/>
  <c r="E182" i="4"/>
  <c r="F182" i="4"/>
  <c r="G182" i="4"/>
  <c r="H182" i="4"/>
  <c r="I182" i="4" s="1"/>
  <c r="E183" i="4"/>
  <c r="F183" i="4"/>
  <c r="G183" i="4"/>
  <c r="H183" i="4"/>
  <c r="I183" i="4" s="1"/>
  <c r="E184" i="4"/>
  <c r="F184" i="4"/>
  <c r="G184" i="4"/>
  <c r="H184" i="4"/>
  <c r="I184" i="4" s="1"/>
  <c r="E185" i="4"/>
  <c r="F185" i="4"/>
  <c r="G185" i="4"/>
  <c r="H185" i="4"/>
  <c r="I185" i="4" s="1"/>
  <c r="E186" i="4"/>
  <c r="F186" i="4"/>
  <c r="G186" i="4"/>
  <c r="H186" i="4"/>
  <c r="I186" i="4" s="1"/>
  <c r="E187" i="4"/>
  <c r="F187" i="4"/>
  <c r="G187" i="4"/>
  <c r="H187" i="4"/>
  <c r="I187" i="4" s="1"/>
  <c r="E188" i="4"/>
  <c r="F188" i="4"/>
  <c r="G188" i="4"/>
  <c r="H188" i="4"/>
  <c r="I188" i="4" s="1"/>
  <c r="E189" i="4"/>
  <c r="F189" i="4"/>
  <c r="G189" i="4"/>
  <c r="H189" i="4"/>
  <c r="I189" i="4" s="1"/>
  <c r="E190" i="4"/>
  <c r="F190" i="4"/>
  <c r="G190" i="4"/>
  <c r="H190" i="4"/>
  <c r="I190" i="4" s="1"/>
  <c r="E191" i="4"/>
  <c r="F191" i="4"/>
  <c r="G191" i="4"/>
  <c r="H191" i="4"/>
  <c r="J191" i="4" s="1"/>
  <c r="K191" i="4" s="1"/>
  <c r="E192" i="4"/>
  <c r="F192" i="4"/>
  <c r="G192" i="4"/>
  <c r="H192" i="4"/>
  <c r="I192" i="4" s="1"/>
  <c r="E193" i="4"/>
  <c r="F193" i="4"/>
  <c r="G193" i="4"/>
  <c r="H193" i="4"/>
  <c r="I193" i="4" s="1"/>
  <c r="E194" i="4"/>
  <c r="F194" i="4"/>
  <c r="G194" i="4"/>
  <c r="H194" i="4"/>
  <c r="I194" i="4" s="1"/>
  <c r="E195" i="4"/>
  <c r="F195" i="4"/>
  <c r="G195" i="4"/>
  <c r="H195" i="4"/>
  <c r="I195" i="4" s="1"/>
  <c r="E196" i="4"/>
  <c r="F196" i="4"/>
  <c r="G196" i="4"/>
  <c r="H196" i="4"/>
  <c r="I196" i="4" s="1"/>
  <c r="E197" i="4"/>
  <c r="F197" i="4"/>
  <c r="G197" i="4"/>
  <c r="H197" i="4"/>
  <c r="I197" i="4" s="1"/>
  <c r="E198" i="4"/>
  <c r="F198" i="4"/>
  <c r="G198" i="4"/>
  <c r="H198" i="4"/>
  <c r="I198" i="4" s="1"/>
  <c r="E199" i="4"/>
  <c r="F199" i="4"/>
  <c r="G199" i="4"/>
  <c r="H199" i="4"/>
  <c r="J199" i="4" s="1"/>
  <c r="K199" i="4" s="1"/>
  <c r="E200" i="4"/>
  <c r="F200" i="4"/>
  <c r="G200" i="4"/>
  <c r="H200" i="4"/>
  <c r="I200" i="4" s="1"/>
  <c r="E201" i="4"/>
  <c r="F201" i="4"/>
  <c r="G201" i="4"/>
  <c r="H201" i="4"/>
  <c r="I201" i="4" s="1"/>
  <c r="E202" i="4"/>
  <c r="F202" i="4"/>
  <c r="G202" i="4"/>
  <c r="H202" i="4"/>
  <c r="I202" i="4" s="1"/>
  <c r="E203" i="4"/>
  <c r="F203" i="4"/>
  <c r="G203" i="4"/>
  <c r="H203" i="4"/>
  <c r="I203" i="4" s="1"/>
  <c r="E204" i="4"/>
  <c r="F204" i="4"/>
  <c r="G204" i="4"/>
  <c r="H204" i="4"/>
  <c r="I204" i="4" s="1"/>
  <c r="E205" i="4"/>
  <c r="F205" i="4"/>
  <c r="G205" i="4"/>
  <c r="H205" i="4"/>
  <c r="I205" i="4" s="1"/>
  <c r="E206" i="4"/>
  <c r="F206" i="4"/>
  <c r="G206" i="4"/>
  <c r="H206" i="4"/>
  <c r="J206" i="4" s="1"/>
  <c r="K206" i="4" s="1"/>
  <c r="E207" i="4"/>
  <c r="F207" i="4"/>
  <c r="G207" i="4"/>
  <c r="H207" i="4"/>
  <c r="I207" i="4" s="1"/>
  <c r="E208" i="4"/>
  <c r="F208" i="4"/>
  <c r="G208" i="4"/>
  <c r="H208" i="4"/>
  <c r="I208" i="4" s="1"/>
  <c r="E209" i="4"/>
  <c r="F209" i="4"/>
  <c r="G209" i="4"/>
  <c r="H209" i="4"/>
  <c r="I209" i="4" s="1"/>
  <c r="E210" i="4"/>
  <c r="F210" i="4"/>
  <c r="G210" i="4"/>
  <c r="H210" i="4"/>
  <c r="I210" i="4" s="1"/>
  <c r="E211" i="4"/>
  <c r="F211" i="4"/>
  <c r="G211" i="4"/>
  <c r="H211" i="4"/>
  <c r="J211" i="4" s="1"/>
  <c r="K211" i="4" s="1"/>
  <c r="E212" i="4"/>
  <c r="F212" i="4"/>
  <c r="G212" i="4"/>
  <c r="H212" i="4"/>
  <c r="I212" i="4" s="1"/>
  <c r="E213" i="4"/>
  <c r="F213" i="4"/>
  <c r="G213" i="4"/>
  <c r="H213" i="4"/>
  <c r="I213" i="4" s="1"/>
  <c r="E214" i="4"/>
  <c r="F214" i="4"/>
  <c r="G214" i="4"/>
  <c r="H214" i="4"/>
  <c r="I214" i="4" s="1"/>
  <c r="E215" i="4"/>
  <c r="F215" i="4"/>
  <c r="G215" i="4"/>
  <c r="H215" i="4"/>
  <c r="I215" i="4" s="1"/>
  <c r="E216" i="4"/>
  <c r="F216" i="4"/>
  <c r="G216" i="4"/>
  <c r="H216" i="4"/>
  <c r="I216" i="4" s="1"/>
  <c r="E217" i="4"/>
  <c r="F217" i="4"/>
  <c r="G217" i="4"/>
  <c r="H217" i="4"/>
  <c r="I217" i="4" s="1"/>
  <c r="E218" i="4"/>
  <c r="F218" i="4"/>
  <c r="G218" i="4"/>
  <c r="H218" i="4"/>
  <c r="I218" i="4" s="1"/>
  <c r="E219" i="4"/>
  <c r="F219" i="4"/>
  <c r="G219" i="4"/>
  <c r="H219" i="4"/>
  <c r="E220" i="4"/>
  <c r="F220" i="4"/>
  <c r="G220" i="4"/>
  <c r="H220" i="4"/>
  <c r="I220" i="4" s="1"/>
  <c r="E221" i="4"/>
  <c r="F221" i="4"/>
  <c r="G221" i="4"/>
  <c r="H221" i="4"/>
  <c r="I221" i="4" s="1"/>
  <c r="E222" i="4"/>
  <c r="F222" i="4"/>
  <c r="G222" i="4"/>
  <c r="H222" i="4"/>
  <c r="I222" i="4" s="1"/>
  <c r="E223" i="4"/>
  <c r="F223" i="4"/>
  <c r="G223" i="4"/>
  <c r="H223" i="4"/>
  <c r="I223" i="4" s="1"/>
  <c r="E224" i="4"/>
  <c r="F224" i="4"/>
  <c r="G224" i="4"/>
  <c r="H224" i="4"/>
  <c r="J224" i="4" s="1"/>
  <c r="K224" i="4" s="1"/>
  <c r="E225" i="4"/>
  <c r="F225" i="4"/>
  <c r="G225" i="4"/>
  <c r="H225" i="4"/>
  <c r="I225" i="4" s="1"/>
  <c r="E226" i="4"/>
  <c r="F226" i="4"/>
  <c r="G226" i="4"/>
  <c r="H226" i="4"/>
  <c r="I226" i="4" s="1"/>
  <c r="E227" i="4"/>
  <c r="F227" i="4"/>
  <c r="G227" i="4"/>
  <c r="H227" i="4"/>
  <c r="I227" i="4" s="1"/>
  <c r="E228" i="4"/>
  <c r="F228" i="4"/>
  <c r="G228" i="4"/>
  <c r="H228" i="4"/>
  <c r="I228" i="4" s="1"/>
  <c r="E229" i="4"/>
  <c r="F229" i="4"/>
  <c r="G229" i="4"/>
  <c r="H229" i="4"/>
  <c r="I229" i="4" s="1"/>
  <c r="E230" i="4"/>
  <c r="F230" i="4"/>
  <c r="G230" i="4"/>
  <c r="H230" i="4"/>
  <c r="I230" i="4" s="1"/>
  <c r="E231" i="4"/>
  <c r="F231" i="4"/>
  <c r="G231" i="4"/>
  <c r="H231" i="4"/>
  <c r="J231" i="4" s="1"/>
  <c r="K231" i="4" s="1"/>
  <c r="E232" i="4"/>
  <c r="F232" i="4"/>
  <c r="G232" i="4"/>
  <c r="H232" i="4"/>
  <c r="I232" i="4" s="1"/>
  <c r="E233" i="4"/>
  <c r="F233" i="4"/>
  <c r="G233" i="4"/>
  <c r="H233" i="4"/>
  <c r="I233" i="4" s="1"/>
  <c r="E234" i="4"/>
  <c r="F234" i="4"/>
  <c r="G234" i="4"/>
  <c r="H234" i="4"/>
  <c r="I234" i="4" s="1"/>
  <c r="E235" i="4"/>
  <c r="F235" i="4"/>
  <c r="G235" i="4"/>
  <c r="H235" i="4"/>
  <c r="I235" i="4" s="1"/>
  <c r="E236" i="4"/>
  <c r="F236" i="4"/>
  <c r="G236" i="4"/>
  <c r="H236" i="4"/>
  <c r="J236" i="4" s="1"/>
  <c r="K236" i="4" s="1"/>
  <c r="E237" i="4"/>
  <c r="F237" i="4"/>
  <c r="G237" i="4"/>
  <c r="H237" i="4"/>
  <c r="I237" i="4" s="1"/>
  <c r="E238" i="4"/>
  <c r="F238" i="4"/>
  <c r="G238" i="4"/>
  <c r="H238" i="4"/>
  <c r="I238" i="4" s="1"/>
  <c r="E239" i="4"/>
  <c r="F239" i="4"/>
  <c r="G239" i="4"/>
  <c r="H239" i="4"/>
  <c r="J239" i="4" s="1"/>
  <c r="K239" i="4" s="1"/>
  <c r="E240" i="4"/>
  <c r="F240" i="4"/>
  <c r="G240" i="4"/>
  <c r="H240" i="4"/>
  <c r="I240" i="4" s="1"/>
  <c r="E241" i="4"/>
  <c r="F241" i="4"/>
  <c r="G241" i="4"/>
  <c r="H241" i="4"/>
  <c r="I241" i="4" s="1"/>
  <c r="E242" i="4"/>
  <c r="F242" i="4"/>
  <c r="G242" i="4"/>
  <c r="H242" i="4"/>
  <c r="I242" i="4" s="1"/>
  <c r="E243" i="4"/>
  <c r="F243" i="4"/>
  <c r="G243" i="4"/>
  <c r="H243" i="4"/>
  <c r="I243" i="4" s="1"/>
  <c r="E244" i="4"/>
  <c r="F244" i="4"/>
  <c r="G244" i="4"/>
  <c r="H244" i="4"/>
  <c r="J244" i="4" s="1"/>
  <c r="K244" i="4" s="1"/>
  <c r="E11" i="12"/>
  <c r="F11" i="12"/>
  <c r="G11" i="12" s="1"/>
  <c r="E12" i="12"/>
  <c r="F12" i="12"/>
  <c r="G12" i="12" s="1"/>
  <c r="E13" i="12"/>
  <c r="F13" i="12"/>
  <c r="G13" i="12" s="1"/>
  <c r="E14" i="12"/>
  <c r="F14" i="12"/>
  <c r="G14" i="12" s="1"/>
  <c r="E15" i="12"/>
  <c r="F15" i="12"/>
  <c r="G15" i="12" s="1"/>
  <c r="E16" i="12"/>
  <c r="F16" i="12"/>
  <c r="G16" i="12" s="1"/>
  <c r="E17" i="12"/>
  <c r="F17" i="12"/>
  <c r="G17" i="12" s="1"/>
  <c r="E18" i="12"/>
  <c r="F18" i="12"/>
  <c r="G18" i="12" s="1"/>
  <c r="E19" i="12"/>
  <c r="F19" i="12"/>
  <c r="G19" i="12" s="1"/>
  <c r="E20" i="12"/>
  <c r="F20" i="12"/>
  <c r="G20" i="12" s="1"/>
  <c r="E21" i="12"/>
  <c r="F21" i="12"/>
  <c r="G21" i="12" s="1"/>
  <c r="E22" i="12"/>
  <c r="F22" i="12"/>
  <c r="G22" i="12" s="1"/>
  <c r="E23" i="12"/>
  <c r="F23" i="12"/>
  <c r="G23" i="12" s="1"/>
  <c r="E24" i="12"/>
  <c r="F24" i="12"/>
  <c r="G24" i="12" s="1"/>
  <c r="E25" i="12"/>
  <c r="F25" i="12"/>
  <c r="G25" i="12" s="1"/>
  <c r="E26" i="12"/>
  <c r="F26" i="12"/>
  <c r="G26" i="12" s="1"/>
  <c r="E27" i="12"/>
  <c r="F27" i="12"/>
  <c r="G27" i="12" s="1"/>
  <c r="E28" i="12"/>
  <c r="F28" i="12"/>
  <c r="G28" i="12" s="1"/>
  <c r="E29" i="12"/>
  <c r="F29" i="12"/>
  <c r="G29" i="12" s="1"/>
  <c r="E30" i="12"/>
  <c r="F30" i="12"/>
  <c r="G30" i="12" s="1"/>
  <c r="E31" i="12"/>
  <c r="F31" i="12"/>
  <c r="G31" i="12" s="1"/>
  <c r="E32" i="12"/>
  <c r="F32" i="12"/>
  <c r="G32" i="12" s="1"/>
  <c r="E33" i="12"/>
  <c r="F33" i="12"/>
  <c r="G33" i="12" s="1"/>
  <c r="E34" i="12"/>
  <c r="F34" i="12"/>
  <c r="G34" i="12" s="1"/>
  <c r="E35" i="12"/>
  <c r="F35" i="12"/>
  <c r="G35" i="12" s="1"/>
  <c r="E36" i="12"/>
  <c r="F36" i="12"/>
  <c r="G36" i="12" s="1"/>
  <c r="E37" i="12"/>
  <c r="F37" i="12"/>
  <c r="G37" i="12" s="1"/>
  <c r="E38" i="12"/>
  <c r="F38" i="12"/>
  <c r="G38" i="12" s="1"/>
  <c r="E39" i="12"/>
  <c r="F39" i="12"/>
  <c r="G39" i="12" s="1"/>
  <c r="E40" i="12"/>
  <c r="F40" i="12"/>
  <c r="G40" i="12" s="1"/>
  <c r="E41" i="12"/>
  <c r="F41" i="12"/>
  <c r="G41" i="12" s="1"/>
  <c r="E42" i="12"/>
  <c r="F42" i="12"/>
  <c r="G42" i="12" s="1"/>
  <c r="E43" i="12"/>
  <c r="F43" i="12"/>
  <c r="G43" i="12" s="1"/>
  <c r="E44" i="12"/>
  <c r="F44" i="12"/>
  <c r="G44" i="12" s="1"/>
  <c r="E45" i="12"/>
  <c r="F45" i="12"/>
  <c r="G45" i="12" s="1"/>
  <c r="E46" i="12"/>
  <c r="F46" i="12"/>
  <c r="G46" i="12" s="1"/>
  <c r="E47" i="12"/>
  <c r="F47" i="12"/>
  <c r="G47" i="12" s="1"/>
  <c r="E48" i="12"/>
  <c r="F48" i="12"/>
  <c r="G48" i="12" s="1"/>
  <c r="E49" i="12"/>
  <c r="F49" i="12"/>
  <c r="G49" i="12" s="1"/>
  <c r="E50" i="12"/>
  <c r="F50" i="12"/>
  <c r="G50" i="12" s="1"/>
  <c r="E51" i="12"/>
  <c r="F51" i="12"/>
  <c r="G51" i="12" s="1"/>
  <c r="E10" i="2"/>
  <c r="F10" i="2"/>
  <c r="D10" i="2" s="1"/>
  <c r="G10" i="2"/>
  <c r="H10" i="2"/>
  <c r="J10" i="2" s="1"/>
  <c r="K10" i="2" s="1"/>
  <c r="E11" i="2"/>
  <c r="F11" i="2"/>
  <c r="G11" i="2"/>
  <c r="H11" i="2"/>
  <c r="J11" i="2" s="1"/>
  <c r="K11" i="2" s="1"/>
  <c r="E12" i="2"/>
  <c r="F12" i="2"/>
  <c r="D12" i="2" s="1"/>
  <c r="G12" i="2"/>
  <c r="H12" i="2"/>
  <c r="E13" i="2"/>
  <c r="F13" i="2"/>
  <c r="G13" i="2"/>
  <c r="H13" i="2"/>
  <c r="J13" i="2" s="1"/>
  <c r="K13" i="2" s="1"/>
  <c r="E14" i="2"/>
  <c r="F14" i="2"/>
  <c r="D14" i="2" s="1"/>
  <c r="G14" i="2"/>
  <c r="H14" i="2"/>
  <c r="J14" i="2" s="1"/>
  <c r="K14" i="2" s="1"/>
  <c r="E15" i="2"/>
  <c r="F15" i="2"/>
  <c r="G15" i="2"/>
  <c r="H15" i="2"/>
  <c r="J15" i="2" s="1"/>
  <c r="K15" i="2" s="1"/>
  <c r="E16" i="2"/>
  <c r="F16" i="2"/>
  <c r="D16" i="2" s="1"/>
  <c r="G16" i="2"/>
  <c r="H16" i="2"/>
  <c r="E17" i="2"/>
  <c r="F17" i="2"/>
  <c r="G17" i="2"/>
  <c r="H17" i="2"/>
  <c r="J17" i="2" s="1"/>
  <c r="K17" i="2" s="1"/>
  <c r="E18" i="2"/>
  <c r="F18" i="2"/>
  <c r="D18" i="2" s="1"/>
  <c r="G18" i="2"/>
  <c r="H18" i="2"/>
  <c r="J18" i="2" s="1"/>
  <c r="K18" i="2" s="1"/>
  <c r="E19" i="2"/>
  <c r="F19" i="2"/>
  <c r="G19" i="2"/>
  <c r="H19" i="2"/>
  <c r="J19" i="2" s="1"/>
  <c r="K19" i="2" s="1"/>
  <c r="E20" i="2"/>
  <c r="F20" i="2"/>
  <c r="G20" i="2"/>
  <c r="H20" i="2"/>
  <c r="E21" i="2"/>
  <c r="F21" i="2"/>
  <c r="G21" i="2"/>
  <c r="H21" i="2"/>
  <c r="I21" i="2" s="1"/>
  <c r="E22" i="2"/>
  <c r="F22" i="2"/>
  <c r="G22" i="2"/>
  <c r="H22" i="2"/>
  <c r="J22" i="2" s="1"/>
  <c r="K22" i="2" s="1"/>
  <c r="E23" i="2"/>
  <c r="F23" i="2"/>
  <c r="G23" i="2"/>
  <c r="H23" i="2"/>
  <c r="J23" i="2" s="1"/>
  <c r="K23" i="2" s="1"/>
  <c r="E24" i="2"/>
  <c r="F24" i="2"/>
  <c r="G24" i="2"/>
  <c r="H24" i="2"/>
  <c r="E25" i="2"/>
  <c r="F25" i="2"/>
  <c r="G25" i="2"/>
  <c r="H25" i="2"/>
  <c r="I25" i="2" s="1"/>
  <c r="E26" i="2"/>
  <c r="F26" i="2"/>
  <c r="D26" i="2" s="1"/>
  <c r="G26" i="2"/>
  <c r="H26" i="2"/>
  <c r="J26" i="2" s="1"/>
  <c r="K26" i="2" s="1"/>
  <c r="E27" i="2"/>
  <c r="F27" i="2"/>
  <c r="G27" i="2"/>
  <c r="H27" i="2"/>
  <c r="J27" i="2" s="1"/>
  <c r="K27" i="2" s="1"/>
  <c r="E28" i="2"/>
  <c r="F28" i="2"/>
  <c r="G28" i="2"/>
  <c r="H28" i="2"/>
  <c r="E29" i="2"/>
  <c r="F29" i="2"/>
  <c r="G29" i="2"/>
  <c r="H29" i="2"/>
  <c r="I29" i="2" s="1"/>
  <c r="E30" i="2"/>
  <c r="F30" i="2"/>
  <c r="D30" i="2" s="1"/>
  <c r="G30" i="2"/>
  <c r="H30" i="2"/>
  <c r="J30" i="2" s="1"/>
  <c r="K30" i="2" s="1"/>
  <c r="E31" i="2"/>
  <c r="F31" i="2"/>
  <c r="G31" i="2"/>
  <c r="H31" i="2"/>
  <c r="J31" i="2" s="1"/>
  <c r="K31" i="2" s="1"/>
  <c r="E32" i="2"/>
  <c r="F32" i="2"/>
  <c r="D32" i="2" s="1"/>
  <c r="G32" i="2"/>
  <c r="H32" i="2"/>
  <c r="E33" i="2"/>
  <c r="F33" i="2"/>
  <c r="G33" i="2"/>
  <c r="H33" i="2"/>
  <c r="I33" i="2" s="1"/>
  <c r="E34" i="2"/>
  <c r="F34" i="2"/>
  <c r="G34" i="2"/>
  <c r="H34" i="2"/>
  <c r="J34" i="2" s="1"/>
  <c r="K34" i="2" s="1"/>
  <c r="E35" i="2"/>
  <c r="F35" i="2"/>
  <c r="G35" i="2"/>
  <c r="H35" i="2"/>
  <c r="J35" i="2" s="1"/>
  <c r="K35" i="2" s="1"/>
  <c r="E36" i="2"/>
  <c r="F36" i="2"/>
  <c r="D36" i="2" s="1"/>
  <c r="G36" i="2"/>
  <c r="H36" i="2"/>
  <c r="E37" i="2"/>
  <c r="F37" i="2"/>
  <c r="G37" i="2"/>
  <c r="H37" i="2"/>
  <c r="J37" i="2" s="1"/>
  <c r="K37" i="2" s="1"/>
  <c r="E38" i="2"/>
  <c r="F38" i="2"/>
  <c r="D38" i="2" s="1"/>
  <c r="G38" i="2"/>
  <c r="H38" i="2"/>
  <c r="J38" i="2" s="1"/>
  <c r="K38" i="2" s="1"/>
  <c r="E39" i="2"/>
  <c r="F39" i="2"/>
  <c r="G39" i="2"/>
  <c r="H39" i="2"/>
  <c r="J39" i="2" s="1"/>
  <c r="K39" i="2" s="1"/>
  <c r="E40" i="2"/>
  <c r="F40" i="2"/>
  <c r="G40" i="2"/>
  <c r="H40" i="2"/>
  <c r="E41" i="2"/>
  <c r="F41" i="2"/>
  <c r="G41" i="2"/>
  <c r="H41" i="2"/>
  <c r="J41" i="2" s="1"/>
  <c r="K41" i="2" s="1"/>
  <c r="E42" i="2"/>
  <c r="F42" i="2"/>
  <c r="D42" i="2" s="1"/>
  <c r="G42" i="2"/>
  <c r="H42" i="2"/>
  <c r="J42" i="2" s="1"/>
  <c r="K42" i="2" s="1"/>
  <c r="E43" i="2"/>
  <c r="F43" i="2"/>
  <c r="G43" i="2"/>
  <c r="H43" i="2"/>
  <c r="J43" i="2" s="1"/>
  <c r="K43" i="2" s="1"/>
  <c r="E44" i="2"/>
  <c r="F44" i="2"/>
  <c r="D44" i="2" s="1"/>
  <c r="G44" i="2"/>
  <c r="H44" i="2"/>
  <c r="E45" i="2"/>
  <c r="F45" i="2"/>
  <c r="G45" i="2"/>
  <c r="H45" i="2"/>
  <c r="I45" i="2" s="1"/>
  <c r="E46" i="2"/>
  <c r="F46" i="2"/>
  <c r="D46" i="2" s="1"/>
  <c r="G46" i="2"/>
  <c r="H46" i="2"/>
  <c r="J46" i="2" s="1"/>
  <c r="K46" i="2" s="1"/>
  <c r="E47" i="2"/>
  <c r="F47" i="2"/>
  <c r="G47" i="2"/>
  <c r="H47" i="2"/>
  <c r="I47" i="2" s="1"/>
  <c r="E48" i="2"/>
  <c r="F48" i="2"/>
  <c r="G48" i="2"/>
  <c r="H48" i="2"/>
  <c r="I48" i="2" s="1"/>
  <c r="E49" i="2"/>
  <c r="F49" i="2"/>
  <c r="G49" i="2"/>
  <c r="H49" i="2"/>
  <c r="J49" i="2" s="1"/>
  <c r="K49" i="2" s="1"/>
  <c r="E50" i="2"/>
  <c r="F50" i="2"/>
  <c r="D50" i="2" s="1"/>
  <c r="G50" i="2"/>
  <c r="H50" i="2"/>
  <c r="J50" i="2" s="1"/>
  <c r="K50" i="2" s="1"/>
  <c r="E51" i="2"/>
  <c r="F51" i="2"/>
  <c r="G51" i="2"/>
  <c r="H51" i="2"/>
  <c r="I51" i="2" s="1"/>
  <c r="E52" i="2"/>
  <c r="F52" i="2"/>
  <c r="G52" i="2"/>
  <c r="H52" i="2"/>
  <c r="J52" i="2" s="1"/>
  <c r="K52" i="2" s="1"/>
  <c r="E53" i="2"/>
  <c r="F53" i="2"/>
  <c r="G53" i="2"/>
  <c r="H53" i="2"/>
  <c r="J53" i="2" s="1"/>
  <c r="K53" i="2" s="1"/>
  <c r="E54" i="2"/>
  <c r="F54" i="2"/>
  <c r="G54" i="2"/>
  <c r="H54" i="2"/>
  <c r="E55" i="2"/>
  <c r="F55" i="2"/>
  <c r="G55" i="2"/>
  <c r="H55" i="2"/>
  <c r="J55" i="2" s="1"/>
  <c r="K55" i="2" s="1"/>
  <c r="E56" i="2"/>
  <c r="F56" i="2"/>
  <c r="G56" i="2"/>
  <c r="H56" i="2"/>
  <c r="J56" i="2" s="1"/>
  <c r="K56" i="2" s="1"/>
  <c r="E57" i="2"/>
  <c r="F57" i="2"/>
  <c r="G57" i="2"/>
  <c r="H57" i="2"/>
  <c r="I57" i="2" s="1"/>
  <c r="E58" i="2"/>
  <c r="F58" i="2"/>
  <c r="G58" i="2"/>
  <c r="H58" i="2"/>
  <c r="E59" i="2"/>
  <c r="F59" i="2"/>
  <c r="G59" i="2"/>
  <c r="H59" i="2"/>
  <c r="I59" i="2" s="1"/>
  <c r="E60" i="2"/>
  <c r="F60" i="2"/>
  <c r="D60" i="2" s="1"/>
  <c r="G60" i="2"/>
  <c r="H60" i="2"/>
  <c r="J60" i="2" s="1"/>
  <c r="K60" i="2" s="1"/>
  <c r="E61" i="2"/>
  <c r="F61" i="2"/>
  <c r="G61" i="2"/>
  <c r="H61" i="2"/>
  <c r="J61" i="2" s="1"/>
  <c r="K61" i="2" s="1"/>
  <c r="E62" i="2"/>
  <c r="F62" i="2"/>
  <c r="D62" i="2" s="1"/>
  <c r="G62" i="2"/>
  <c r="H62" i="2"/>
  <c r="E63" i="2"/>
  <c r="F63" i="2"/>
  <c r="G63" i="2"/>
  <c r="H63" i="2"/>
  <c r="J63" i="2" s="1"/>
  <c r="K63" i="2" s="1"/>
  <c r="E64" i="2"/>
  <c r="F64" i="2"/>
  <c r="D64" i="2" s="1"/>
  <c r="G64" i="2"/>
  <c r="H64" i="2"/>
  <c r="J64" i="2" s="1"/>
  <c r="K64" i="2" s="1"/>
  <c r="E65" i="2"/>
  <c r="F65" i="2"/>
  <c r="G65" i="2"/>
  <c r="H65" i="2"/>
  <c r="J65" i="2" s="1"/>
  <c r="K65" i="2" s="1"/>
  <c r="E66" i="2"/>
  <c r="F66" i="2"/>
  <c r="G66" i="2"/>
  <c r="H66" i="2"/>
  <c r="J66" i="2" s="1"/>
  <c r="K66" i="2" s="1"/>
  <c r="E67" i="2"/>
  <c r="F67" i="2"/>
  <c r="G67" i="2"/>
  <c r="H67" i="2"/>
  <c r="J67" i="2" s="1"/>
  <c r="K67" i="2" s="1"/>
  <c r="E68" i="2"/>
  <c r="F68" i="2"/>
  <c r="D68" i="2" s="1"/>
  <c r="G68" i="2"/>
  <c r="H68" i="2"/>
  <c r="E69" i="2"/>
  <c r="F69" i="2"/>
  <c r="G69" i="2"/>
  <c r="H69" i="2"/>
  <c r="J69" i="2" s="1"/>
  <c r="K69" i="2" s="1"/>
  <c r="E70" i="2"/>
  <c r="F70" i="2"/>
  <c r="G70" i="2"/>
  <c r="H70" i="2"/>
  <c r="E71" i="2"/>
  <c r="F71" i="2"/>
  <c r="G71" i="2"/>
  <c r="H71" i="2"/>
  <c r="J71" i="2" s="1"/>
  <c r="K71" i="2" s="1"/>
  <c r="E72" i="2"/>
  <c r="F72" i="2"/>
  <c r="D72" i="2" s="1"/>
  <c r="G72" i="2"/>
  <c r="H72" i="2"/>
  <c r="J72" i="2" s="1"/>
  <c r="K72" i="2" s="1"/>
  <c r="E73" i="2"/>
  <c r="F73" i="2"/>
  <c r="G73" i="2"/>
  <c r="H73" i="2"/>
  <c r="J73" i="2" s="1"/>
  <c r="K73" i="2" s="1"/>
  <c r="E74" i="2"/>
  <c r="F74" i="2"/>
  <c r="G74" i="2"/>
  <c r="H74" i="2"/>
  <c r="E75" i="2"/>
  <c r="F75" i="2"/>
  <c r="G75" i="2"/>
  <c r="H75" i="2"/>
  <c r="J75" i="2" s="1"/>
  <c r="K75" i="2" s="1"/>
  <c r="E76" i="2"/>
  <c r="F76" i="2"/>
  <c r="D76" i="2" s="1"/>
  <c r="G76" i="2"/>
  <c r="H76" i="2"/>
  <c r="J76" i="2" s="1"/>
  <c r="K76" i="2" s="1"/>
  <c r="E77" i="2"/>
  <c r="F77" i="2"/>
  <c r="G77" i="2"/>
  <c r="H77" i="2"/>
  <c r="J77" i="2" s="1"/>
  <c r="K77" i="2" s="1"/>
  <c r="E78" i="2"/>
  <c r="F78" i="2"/>
  <c r="D78" i="2" s="1"/>
  <c r="G78" i="2"/>
  <c r="H78" i="2"/>
  <c r="E79" i="2"/>
  <c r="F79" i="2"/>
  <c r="G79" i="2"/>
  <c r="H79" i="2"/>
  <c r="J79" i="2" s="1"/>
  <c r="K79" i="2" s="1"/>
  <c r="E80" i="2"/>
  <c r="F80" i="2"/>
  <c r="D80" i="2" s="1"/>
  <c r="G80" i="2"/>
  <c r="H80" i="2"/>
  <c r="E81" i="2"/>
  <c r="F81" i="2"/>
  <c r="G81" i="2"/>
  <c r="H81" i="2"/>
  <c r="J81" i="2" s="1"/>
  <c r="K81" i="2" s="1"/>
  <c r="E82" i="2"/>
  <c r="F82" i="2"/>
  <c r="D82" i="2" s="1"/>
  <c r="G82" i="2"/>
  <c r="H82" i="2"/>
  <c r="J82" i="2" s="1"/>
  <c r="K82" i="2" s="1"/>
  <c r="E83" i="2"/>
  <c r="F83" i="2"/>
  <c r="G83" i="2"/>
  <c r="H83" i="2"/>
  <c r="J83" i="2" s="1"/>
  <c r="K83" i="2" s="1"/>
  <c r="E84" i="2"/>
  <c r="F84" i="2"/>
  <c r="G84" i="2"/>
  <c r="H84" i="2"/>
  <c r="J84" i="2" s="1"/>
  <c r="K84" i="2" s="1"/>
  <c r="E85" i="2"/>
  <c r="F85" i="2"/>
  <c r="G85" i="2"/>
  <c r="H85" i="2"/>
  <c r="J85" i="2" s="1"/>
  <c r="K85" i="2" s="1"/>
  <c r="E86" i="2"/>
  <c r="F86" i="2"/>
  <c r="G86" i="2"/>
  <c r="H86" i="2"/>
  <c r="E87" i="2"/>
  <c r="F87" i="2"/>
  <c r="G87" i="2"/>
  <c r="H87" i="2"/>
  <c r="J87" i="2" s="1"/>
  <c r="K87" i="2" s="1"/>
  <c r="E88" i="2"/>
  <c r="F88" i="2"/>
  <c r="G88" i="2"/>
  <c r="H88" i="2"/>
  <c r="I88" i="2" s="1"/>
  <c r="E89" i="2"/>
  <c r="F89" i="2"/>
  <c r="G89" i="2"/>
  <c r="H89" i="2"/>
  <c r="I89" i="2" s="1"/>
  <c r="E90" i="2"/>
  <c r="F90" i="2"/>
  <c r="G90" i="2"/>
  <c r="H90" i="2"/>
  <c r="I90" i="2" s="1"/>
  <c r="E91" i="2"/>
  <c r="F91" i="2"/>
  <c r="G91" i="2"/>
  <c r="H91" i="2"/>
  <c r="I91" i="2" s="1"/>
  <c r="E92" i="2"/>
  <c r="F92" i="2"/>
  <c r="G92" i="2"/>
  <c r="H92" i="2"/>
  <c r="I92" i="2" s="1"/>
  <c r="E93" i="2"/>
  <c r="F93" i="2"/>
  <c r="G93" i="2"/>
  <c r="H93" i="2"/>
  <c r="I93" i="2" s="1"/>
  <c r="E94" i="2"/>
  <c r="F94" i="2"/>
  <c r="G94" i="2"/>
  <c r="H94" i="2"/>
  <c r="I94" i="2" s="1"/>
  <c r="E95" i="2"/>
  <c r="F95" i="2"/>
  <c r="G95" i="2"/>
  <c r="H95" i="2"/>
  <c r="E96" i="2"/>
  <c r="F96" i="2"/>
  <c r="G96" i="2"/>
  <c r="H96" i="2"/>
  <c r="I96" i="2" s="1"/>
  <c r="E97" i="2"/>
  <c r="F97" i="2"/>
  <c r="G97" i="2"/>
  <c r="H97" i="2"/>
  <c r="I97" i="2" s="1"/>
  <c r="E98" i="2"/>
  <c r="F98" i="2"/>
  <c r="G98" i="2"/>
  <c r="H98" i="2"/>
  <c r="I98" i="2" s="1"/>
  <c r="E99" i="2"/>
  <c r="F99" i="2"/>
  <c r="G99" i="2"/>
  <c r="H99" i="2"/>
  <c r="I99" i="2" s="1"/>
  <c r="E100" i="2"/>
  <c r="F100" i="2"/>
  <c r="G100" i="2"/>
  <c r="H100" i="2"/>
  <c r="I100" i="2" s="1"/>
  <c r="E101" i="2"/>
  <c r="F101" i="2"/>
  <c r="G101" i="2"/>
  <c r="H101" i="2"/>
  <c r="I101" i="2" s="1"/>
  <c r="E102" i="2"/>
  <c r="F102" i="2"/>
  <c r="G102" i="2"/>
  <c r="H102" i="2"/>
  <c r="I102" i="2" s="1"/>
  <c r="E103" i="2"/>
  <c r="F103" i="2"/>
  <c r="G103" i="2"/>
  <c r="H103" i="2"/>
  <c r="I103" i="2" s="1"/>
  <c r="E104" i="2"/>
  <c r="F104" i="2"/>
  <c r="G104" i="2"/>
  <c r="H104" i="2"/>
  <c r="I104" i="2" s="1"/>
  <c r="E105" i="2"/>
  <c r="F105" i="2"/>
  <c r="G105" i="2"/>
  <c r="H105" i="2"/>
  <c r="I105" i="2" s="1"/>
  <c r="E106" i="2"/>
  <c r="F106" i="2"/>
  <c r="G106" i="2"/>
  <c r="H106" i="2"/>
  <c r="I106" i="2" s="1"/>
  <c r="E107" i="2"/>
  <c r="F107" i="2"/>
  <c r="G107" i="2"/>
  <c r="H107" i="2"/>
  <c r="I107" i="2" s="1"/>
  <c r="E108" i="2"/>
  <c r="F108" i="2"/>
  <c r="G108" i="2"/>
  <c r="H108" i="2"/>
  <c r="I108" i="2" s="1"/>
  <c r="E109" i="2"/>
  <c r="F109" i="2"/>
  <c r="G109" i="2"/>
  <c r="H109" i="2"/>
  <c r="I109" i="2" s="1"/>
  <c r="E110" i="2"/>
  <c r="F110" i="2"/>
  <c r="G110" i="2"/>
  <c r="H110" i="2"/>
  <c r="I110" i="2" s="1"/>
  <c r="E111" i="2"/>
  <c r="F111" i="2"/>
  <c r="G111" i="2"/>
  <c r="H111" i="2"/>
  <c r="I111" i="2" s="1"/>
  <c r="E112" i="2"/>
  <c r="F112" i="2"/>
  <c r="G112" i="2"/>
  <c r="H112" i="2"/>
  <c r="I112" i="2" s="1"/>
  <c r="E113" i="2"/>
  <c r="F113" i="2"/>
  <c r="G113" i="2"/>
  <c r="H113" i="2"/>
  <c r="I113" i="2" s="1"/>
  <c r="E114" i="2"/>
  <c r="F114" i="2"/>
  <c r="D114" i="2" s="1"/>
  <c r="G114" i="2"/>
  <c r="H114" i="2"/>
  <c r="I114" i="2" s="1"/>
  <c r="E115" i="2"/>
  <c r="F115" i="2"/>
  <c r="G115" i="2"/>
  <c r="H115" i="2"/>
  <c r="I115" i="2" s="1"/>
  <c r="E116" i="2"/>
  <c r="F116" i="2"/>
  <c r="G116" i="2"/>
  <c r="H116" i="2"/>
  <c r="I116" i="2" s="1"/>
  <c r="E117" i="2"/>
  <c r="F117" i="2"/>
  <c r="G117" i="2"/>
  <c r="H117" i="2"/>
  <c r="I117" i="2" s="1"/>
  <c r="E118" i="2"/>
  <c r="F118" i="2"/>
  <c r="G118" i="2"/>
  <c r="H118" i="2"/>
  <c r="I118" i="2" s="1"/>
  <c r="E119" i="2"/>
  <c r="F119" i="2"/>
  <c r="G119" i="2"/>
  <c r="H119" i="2"/>
  <c r="I119" i="2" s="1"/>
  <c r="E120" i="2"/>
  <c r="F120" i="2"/>
  <c r="D120" i="2" s="1"/>
  <c r="G120" i="2"/>
  <c r="H120" i="2"/>
  <c r="I120" i="2" s="1"/>
  <c r="E121" i="2"/>
  <c r="F121" i="2"/>
  <c r="G121" i="2"/>
  <c r="H121" i="2"/>
  <c r="I121" i="2" s="1"/>
  <c r="E122" i="2"/>
  <c r="F122" i="2"/>
  <c r="G122" i="2"/>
  <c r="H122" i="2"/>
  <c r="I122" i="2" s="1"/>
  <c r="E123" i="2"/>
  <c r="F123" i="2"/>
  <c r="G123" i="2"/>
  <c r="H123" i="2"/>
  <c r="I123" i="2" s="1"/>
  <c r="E124" i="2"/>
  <c r="F124" i="2"/>
  <c r="D124" i="2" s="1"/>
  <c r="G124" i="2"/>
  <c r="H124" i="2"/>
  <c r="I124" i="2" s="1"/>
  <c r="E125" i="2"/>
  <c r="F125" i="2"/>
  <c r="G125" i="2"/>
  <c r="H125" i="2"/>
  <c r="I125" i="2" s="1"/>
  <c r="E126" i="2"/>
  <c r="F126" i="2"/>
  <c r="G126" i="2"/>
  <c r="H126" i="2"/>
  <c r="I126" i="2" s="1"/>
  <c r="E127" i="2"/>
  <c r="F127" i="2"/>
  <c r="G127" i="2"/>
  <c r="H127" i="2"/>
  <c r="I127" i="2" s="1"/>
  <c r="E128" i="2"/>
  <c r="F128" i="2"/>
  <c r="D128" i="2" s="1"/>
  <c r="G128" i="2"/>
  <c r="H128" i="2"/>
  <c r="I128" i="2" s="1"/>
  <c r="E129" i="2"/>
  <c r="F129" i="2"/>
  <c r="G129" i="2"/>
  <c r="H129" i="2"/>
  <c r="I129" i="2" s="1"/>
  <c r="E130" i="2"/>
  <c r="F130" i="2"/>
  <c r="G130" i="2"/>
  <c r="H130" i="2"/>
  <c r="I130" i="2" s="1"/>
  <c r="E131" i="2"/>
  <c r="F131" i="2"/>
  <c r="G131" i="2"/>
  <c r="H131" i="2"/>
  <c r="I131" i="2" s="1"/>
  <c r="E132" i="2"/>
  <c r="F132" i="2"/>
  <c r="G132" i="2"/>
  <c r="H132" i="2"/>
  <c r="I132" i="2" s="1"/>
  <c r="E133" i="2"/>
  <c r="F133" i="2"/>
  <c r="G133" i="2"/>
  <c r="H133" i="2"/>
  <c r="I133" i="2" s="1"/>
  <c r="E134" i="2"/>
  <c r="F134" i="2"/>
  <c r="G134" i="2"/>
  <c r="H134" i="2"/>
  <c r="I134" i="2" s="1"/>
  <c r="E135" i="2"/>
  <c r="F135" i="2"/>
  <c r="G135" i="2"/>
  <c r="H135" i="2"/>
  <c r="I135" i="2" s="1"/>
  <c r="E136" i="2"/>
  <c r="F136" i="2"/>
  <c r="G136" i="2"/>
  <c r="H136" i="2"/>
  <c r="I136" i="2" s="1"/>
  <c r="E137" i="2"/>
  <c r="F137" i="2"/>
  <c r="G137" i="2"/>
  <c r="H137" i="2"/>
  <c r="I137" i="2" s="1"/>
  <c r="E138" i="2"/>
  <c r="F138" i="2"/>
  <c r="G138" i="2"/>
  <c r="H138" i="2"/>
  <c r="I138" i="2" s="1"/>
  <c r="E139" i="2"/>
  <c r="F139" i="2"/>
  <c r="G139" i="2"/>
  <c r="H139" i="2"/>
  <c r="I139" i="2" s="1"/>
  <c r="E140" i="2"/>
  <c r="F140" i="2"/>
  <c r="G140" i="2"/>
  <c r="H140" i="2"/>
  <c r="I140" i="2" s="1"/>
  <c r="E141" i="2"/>
  <c r="F141" i="2"/>
  <c r="G141" i="2"/>
  <c r="H141" i="2"/>
  <c r="I141" i="2" s="1"/>
  <c r="E142" i="2"/>
  <c r="F142" i="2"/>
  <c r="D142" i="2" s="1"/>
  <c r="G142" i="2"/>
  <c r="H142" i="2"/>
  <c r="I142" i="2" s="1"/>
  <c r="E143" i="2"/>
  <c r="F143" i="2"/>
  <c r="G143" i="2"/>
  <c r="H143" i="2"/>
  <c r="I143" i="2" s="1"/>
  <c r="E144" i="2"/>
  <c r="F144" i="2"/>
  <c r="D144" i="2" s="1"/>
  <c r="G144" i="2"/>
  <c r="H144" i="2"/>
  <c r="I144" i="2" s="1"/>
  <c r="E145" i="2"/>
  <c r="F145" i="2"/>
  <c r="G145" i="2"/>
  <c r="H145" i="2"/>
  <c r="I145" i="2" s="1"/>
  <c r="E146" i="2"/>
  <c r="F146" i="2"/>
  <c r="D146" i="2" s="1"/>
  <c r="G146" i="2"/>
  <c r="H146" i="2"/>
  <c r="I146" i="2" s="1"/>
  <c r="E147" i="2"/>
  <c r="F147" i="2"/>
  <c r="G147" i="2"/>
  <c r="H147" i="2"/>
  <c r="I147" i="2" s="1"/>
  <c r="E148" i="2"/>
  <c r="F148" i="2"/>
  <c r="D148" i="2" s="1"/>
  <c r="G148" i="2"/>
  <c r="H148" i="2"/>
  <c r="I148" i="2" s="1"/>
  <c r="E149" i="2"/>
  <c r="F149" i="2"/>
  <c r="G149" i="2"/>
  <c r="H149" i="2"/>
  <c r="J149" i="2" s="1"/>
  <c r="K149" i="2" s="1"/>
  <c r="I149" i="2"/>
  <c r="E150" i="2"/>
  <c r="F150" i="2"/>
  <c r="G150" i="2"/>
  <c r="H150" i="2"/>
  <c r="I150" i="2" s="1"/>
  <c r="E151" i="2"/>
  <c r="F151" i="2"/>
  <c r="G151" i="2"/>
  <c r="H151" i="2"/>
  <c r="I151" i="2" s="1"/>
  <c r="E152" i="2"/>
  <c r="F152" i="2"/>
  <c r="G152" i="2"/>
  <c r="H152" i="2"/>
  <c r="I152" i="2" s="1"/>
  <c r="E153" i="2"/>
  <c r="F153" i="2"/>
  <c r="G153" i="2"/>
  <c r="H153" i="2"/>
  <c r="I153" i="2" s="1"/>
  <c r="E154" i="2"/>
  <c r="F154" i="2"/>
  <c r="G154" i="2"/>
  <c r="H154" i="2"/>
  <c r="I154" i="2" s="1"/>
  <c r="E155" i="2"/>
  <c r="F155" i="2"/>
  <c r="G155" i="2"/>
  <c r="H155" i="2"/>
  <c r="I155" i="2" s="1"/>
  <c r="E156" i="2"/>
  <c r="F156" i="2"/>
  <c r="G156" i="2"/>
  <c r="H156" i="2"/>
  <c r="I156" i="2" s="1"/>
  <c r="E157" i="2"/>
  <c r="F157" i="2"/>
  <c r="G157" i="2"/>
  <c r="H157" i="2"/>
  <c r="I157" i="2" s="1"/>
  <c r="E158" i="2"/>
  <c r="F158" i="2"/>
  <c r="G158" i="2"/>
  <c r="H158" i="2"/>
  <c r="I158" i="2"/>
  <c r="E159" i="2"/>
  <c r="F159" i="2"/>
  <c r="G159" i="2"/>
  <c r="H159" i="2"/>
  <c r="I159" i="2" s="1"/>
  <c r="E160" i="2"/>
  <c r="F160" i="2"/>
  <c r="G160" i="2"/>
  <c r="H160" i="2"/>
  <c r="I160" i="2" s="1"/>
  <c r="E161" i="2"/>
  <c r="F161" i="2"/>
  <c r="G161" i="2"/>
  <c r="H161" i="2"/>
  <c r="I161" i="2" s="1"/>
  <c r="E162" i="2"/>
  <c r="F162" i="2"/>
  <c r="G162" i="2"/>
  <c r="H162" i="2"/>
  <c r="I162" i="2" s="1"/>
  <c r="E163" i="2"/>
  <c r="F163" i="2"/>
  <c r="G163" i="2"/>
  <c r="H163" i="2"/>
  <c r="I163" i="2" s="1"/>
  <c r="E164" i="2"/>
  <c r="F164" i="2"/>
  <c r="G164" i="2"/>
  <c r="H164" i="2"/>
  <c r="I164" i="2" s="1"/>
  <c r="E165" i="2"/>
  <c r="F165" i="2"/>
  <c r="G165" i="2"/>
  <c r="H165" i="2"/>
  <c r="I165" i="2" s="1"/>
  <c r="E166" i="2"/>
  <c r="F166" i="2"/>
  <c r="G166" i="2"/>
  <c r="H166" i="2"/>
  <c r="I166" i="2" s="1"/>
  <c r="E167" i="2"/>
  <c r="F167" i="2"/>
  <c r="G167" i="2"/>
  <c r="H167" i="2"/>
  <c r="I167" i="2" s="1"/>
  <c r="E168" i="2"/>
  <c r="F168" i="2"/>
  <c r="G168" i="2"/>
  <c r="H168" i="2"/>
  <c r="I168" i="2" s="1"/>
  <c r="E169" i="2"/>
  <c r="F169" i="2"/>
  <c r="G169" i="2"/>
  <c r="H169" i="2"/>
  <c r="I169" i="2" s="1"/>
  <c r="E170" i="2"/>
  <c r="F170" i="2"/>
  <c r="G170" i="2"/>
  <c r="H170" i="2"/>
  <c r="I170" i="2" s="1"/>
  <c r="E171" i="2"/>
  <c r="F171" i="2"/>
  <c r="G171" i="2"/>
  <c r="H171" i="2"/>
  <c r="I171" i="2" s="1"/>
  <c r="E172" i="2"/>
  <c r="F172" i="2"/>
  <c r="G172" i="2"/>
  <c r="H172" i="2"/>
  <c r="I172" i="2" s="1"/>
  <c r="E173" i="2"/>
  <c r="F173" i="2"/>
  <c r="G173" i="2"/>
  <c r="H173" i="2"/>
  <c r="I173" i="2" s="1"/>
  <c r="E174" i="2"/>
  <c r="F174" i="2"/>
  <c r="G174" i="2"/>
  <c r="H174" i="2"/>
  <c r="I174" i="2" s="1"/>
  <c r="E175" i="2"/>
  <c r="F175" i="2"/>
  <c r="G175" i="2"/>
  <c r="H175" i="2"/>
  <c r="I175" i="2" s="1"/>
  <c r="E176" i="2"/>
  <c r="F176" i="2"/>
  <c r="G176" i="2"/>
  <c r="H176" i="2"/>
  <c r="I176" i="2" s="1"/>
  <c r="E177" i="2"/>
  <c r="F177" i="2"/>
  <c r="G177" i="2"/>
  <c r="H177" i="2"/>
  <c r="I177" i="2" s="1"/>
  <c r="E178" i="2"/>
  <c r="F178" i="2"/>
  <c r="G178" i="2"/>
  <c r="H178" i="2"/>
  <c r="I178" i="2" s="1"/>
  <c r="E179" i="2"/>
  <c r="F179" i="2"/>
  <c r="G179" i="2"/>
  <c r="H179" i="2"/>
  <c r="I179" i="2" s="1"/>
  <c r="E180" i="2"/>
  <c r="F180" i="2"/>
  <c r="G180" i="2"/>
  <c r="H180" i="2"/>
  <c r="I180" i="2" s="1"/>
  <c r="E181" i="2"/>
  <c r="F181" i="2"/>
  <c r="G181" i="2"/>
  <c r="H181" i="2"/>
  <c r="I181" i="2" s="1"/>
  <c r="E182" i="2"/>
  <c r="F182" i="2"/>
  <c r="G182" i="2"/>
  <c r="H182" i="2"/>
  <c r="I182" i="2" s="1"/>
  <c r="E183" i="2"/>
  <c r="F183" i="2"/>
  <c r="G183" i="2"/>
  <c r="H183" i="2"/>
  <c r="I183" i="2" s="1"/>
  <c r="E184" i="2"/>
  <c r="F184" i="2"/>
  <c r="G184" i="2"/>
  <c r="H184" i="2"/>
  <c r="I184" i="2" s="1"/>
  <c r="E185" i="2"/>
  <c r="F185" i="2"/>
  <c r="G185" i="2"/>
  <c r="H185" i="2"/>
  <c r="I185" i="2" s="1"/>
  <c r="E186" i="2"/>
  <c r="F186" i="2"/>
  <c r="G186" i="2"/>
  <c r="H186" i="2"/>
  <c r="I186" i="2" s="1"/>
  <c r="E187" i="2"/>
  <c r="F187" i="2"/>
  <c r="G187" i="2"/>
  <c r="H187" i="2"/>
  <c r="I187" i="2" s="1"/>
  <c r="E188" i="2"/>
  <c r="F188" i="2"/>
  <c r="G188" i="2"/>
  <c r="H188" i="2"/>
  <c r="I188" i="2" s="1"/>
  <c r="E189" i="2"/>
  <c r="F189" i="2"/>
  <c r="G189" i="2"/>
  <c r="H189" i="2"/>
  <c r="I189" i="2" s="1"/>
  <c r="E190" i="2"/>
  <c r="F190" i="2"/>
  <c r="G190" i="2"/>
  <c r="H190" i="2"/>
  <c r="I190" i="2" s="1"/>
  <c r="E191" i="2"/>
  <c r="F191" i="2"/>
  <c r="G191" i="2"/>
  <c r="H191" i="2"/>
  <c r="I191" i="2" s="1"/>
  <c r="E192" i="2"/>
  <c r="F192" i="2"/>
  <c r="G192" i="2"/>
  <c r="H192" i="2"/>
  <c r="I192" i="2" s="1"/>
  <c r="E193" i="2"/>
  <c r="F193" i="2"/>
  <c r="G193" i="2"/>
  <c r="H193" i="2"/>
  <c r="I193" i="2" s="1"/>
  <c r="E194" i="2"/>
  <c r="F194" i="2"/>
  <c r="G194" i="2"/>
  <c r="H194" i="2"/>
  <c r="I194" i="2" s="1"/>
  <c r="E195" i="2"/>
  <c r="F195" i="2"/>
  <c r="G195" i="2"/>
  <c r="H195" i="2"/>
  <c r="I195" i="2" s="1"/>
  <c r="E196" i="2"/>
  <c r="F196" i="2"/>
  <c r="G196" i="2"/>
  <c r="H196" i="2"/>
  <c r="I196" i="2" s="1"/>
  <c r="E197" i="2"/>
  <c r="F197" i="2"/>
  <c r="G197" i="2"/>
  <c r="H197" i="2"/>
  <c r="I197" i="2" s="1"/>
  <c r="E198" i="2"/>
  <c r="F198" i="2"/>
  <c r="G198" i="2"/>
  <c r="H198" i="2"/>
  <c r="I198" i="2" s="1"/>
  <c r="E199" i="2"/>
  <c r="F199" i="2"/>
  <c r="G199" i="2"/>
  <c r="H199" i="2"/>
  <c r="I199" i="2" s="1"/>
  <c r="E200" i="2"/>
  <c r="F200" i="2"/>
  <c r="G200" i="2"/>
  <c r="H200" i="2"/>
  <c r="I200" i="2" s="1"/>
  <c r="E201" i="2"/>
  <c r="F201" i="2"/>
  <c r="G201" i="2"/>
  <c r="H201" i="2"/>
  <c r="I201" i="2" s="1"/>
  <c r="E202" i="2"/>
  <c r="F202" i="2"/>
  <c r="G202" i="2"/>
  <c r="H202" i="2"/>
  <c r="I202" i="2" s="1"/>
  <c r="E203" i="2"/>
  <c r="F203" i="2"/>
  <c r="G203" i="2"/>
  <c r="H203" i="2"/>
  <c r="I203" i="2" s="1"/>
  <c r="E204" i="2"/>
  <c r="F204" i="2"/>
  <c r="G204" i="2"/>
  <c r="H204" i="2"/>
  <c r="I204" i="2" s="1"/>
  <c r="E205" i="2"/>
  <c r="F205" i="2"/>
  <c r="G205" i="2"/>
  <c r="H205" i="2"/>
  <c r="I205" i="2" s="1"/>
  <c r="E206" i="2"/>
  <c r="F206" i="2"/>
  <c r="G206" i="2"/>
  <c r="H206" i="2"/>
  <c r="I206" i="2" s="1"/>
  <c r="H9" i="2"/>
  <c r="J9" i="2" s="1"/>
  <c r="K9" i="2" s="1"/>
  <c r="G9" i="2"/>
  <c r="F9" i="2"/>
  <c r="E9" i="2"/>
  <c r="E11" i="10"/>
  <c r="F11" i="10"/>
  <c r="G11" i="10" s="1"/>
  <c r="E12" i="10"/>
  <c r="F12" i="10"/>
  <c r="G12" i="10" s="1"/>
  <c r="E13" i="10"/>
  <c r="F13" i="10"/>
  <c r="G13" i="10" s="1"/>
  <c r="E14" i="10"/>
  <c r="F14" i="10"/>
  <c r="G14" i="10" s="1"/>
  <c r="E15" i="10"/>
  <c r="F15" i="10"/>
  <c r="G15" i="10" s="1"/>
  <c r="E16" i="10"/>
  <c r="F16" i="10"/>
  <c r="G16" i="10" s="1"/>
  <c r="E17" i="10"/>
  <c r="F17" i="10"/>
  <c r="G17" i="10" s="1"/>
  <c r="E18" i="10"/>
  <c r="F18" i="10"/>
  <c r="G18" i="10" s="1"/>
  <c r="E19" i="10"/>
  <c r="F19" i="10"/>
  <c r="G19" i="10" s="1"/>
  <c r="E20" i="10"/>
  <c r="F20" i="10"/>
  <c r="G20" i="10" s="1"/>
  <c r="E21" i="10"/>
  <c r="F21" i="10"/>
  <c r="G21" i="10" s="1"/>
  <c r="E22" i="10"/>
  <c r="F22" i="10"/>
  <c r="G22" i="10" s="1"/>
  <c r="E23" i="10"/>
  <c r="F23" i="10"/>
  <c r="G23" i="10" s="1"/>
  <c r="E24" i="10"/>
  <c r="F24" i="10"/>
  <c r="G24" i="10" s="1"/>
  <c r="E25" i="10"/>
  <c r="F25" i="10"/>
  <c r="G25" i="10" s="1"/>
  <c r="E26" i="10"/>
  <c r="F26" i="10"/>
  <c r="G26" i="10" s="1"/>
  <c r="E27" i="10"/>
  <c r="F27" i="10"/>
  <c r="G27" i="10" s="1"/>
  <c r="E28" i="10"/>
  <c r="F28" i="10"/>
  <c r="G28" i="10" s="1"/>
  <c r="E29" i="10"/>
  <c r="F29" i="10"/>
  <c r="G29" i="10" s="1"/>
  <c r="E30" i="10"/>
  <c r="F30" i="10"/>
  <c r="G30" i="10" s="1"/>
  <c r="E31" i="10"/>
  <c r="F31" i="10"/>
  <c r="G31" i="10" s="1"/>
  <c r="E32" i="10"/>
  <c r="F32" i="10"/>
  <c r="G32" i="10" s="1"/>
  <c r="E33" i="10"/>
  <c r="F33" i="10"/>
  <c r="G33" i="10" s="1"/>
  <c r="E34" i="10"/>
  <c r="F34" i="10"/>
  <c r="G34" i="10" s="1"/>
  <c r="E35" i="10"/>
  <c r="F35" i="10"/>
  <c r="G35" i="10" s="1"/>
  <c r="E36" i="10"/>
  <c r="F36" i="10"/>
  <c r="G36" i="10" s="1"/>
  <c r="E37" i="10"/>
  <c r="F37" i="10"/>
  <c r="G37" i="10" s="1"/>
  <c r="E38" i="10"/>
  <c r="F38" i="10"/>
  <c r="G38" i="10" s="1"/>
  <c r="E39" i="10"/>
  <c r="F39" i="10"/>
  <c r="G39" i="10" s="1"/>
  <c r="E40" i="10"/>
  <c r="F40" i="10"/>
  <c r="G40" i="10" s="1"/>
  <c r="E41" i="10"/>
  <c r="F41" i="10"/>
  <c r="G41" i="10" s="1"/>
  <c r="E42" i="10"/>
  <c r="F42" i="10"/>
  <c r="G42" i="10" s="1"/>
  <c r="E43" i="10"/>
  <c r="F43" i="10"/>
  <c r="G43" i="10" s="1"/>
  <c r="E44" i="10"/>
  <c r="F44" i="10"/>
  <c r="G44" i="10" s="1"/>
  <c r="E45" i="10"/>
  <c r="F45" i="10"/>
  <c r="G45" i="10" s="1"/>
  <c r="E46" i="10"/>
  <c r="F46" i="10"/>
  <c r="G46" i="10" s="1"/>
  <c r="E47" i="10"/>
  <c r="F47" i="10"/>
  <c r="G47" i="10" s="1"/>
  <c r="E48" i="10"/>
  <c r="F48" i="10"/>
  <c r="G48" i="10" s="1"/>
  <c r="E49" i="10"/>
  <c r="F49" i="10"/>
  <c r="G49" i="10" s="1"/>
  <c r="E50" i="10"/>
  <c r="F50" i="10"/>
  <c r="G50" i="10" s="1"/>
  <c r="E51" i="10"/>
  <c r="F51" i="10"/>
  <c r="G51" i="10" s="1"/>
  <c r="E11" i="1"/>
  <c r="F11" i="1"/>
  <c r="G11" i="1"/>
  <c r="H11" i="1"/>
  <c r="I11" i="1" s="1"/>
  <c r="E12" i="1"/>
  <c r="F12" i="1"/>
  <c r="G12" i="1"/>
  <c r="H12" i="1"/>
  <c r="I12" i="1" s="1"/>
  <c r="E13" i="1"/>
  <c r="F13" i="1"/>
  <c r="G13" i="1"/>
  <c r="H13" i="1"/>
  <c r="E14" i="1"/>
  <c r="F14" i="1"/>
  <c r="G14" i="1"/>
  <c r="H14" i="1"/>
  <c r="I14" i="1" s="1"/>
  <c r="E15" i="1"/>
  <c r="F15" i="1"/>
  <c r="G15" i="1"/>
  <c r="H15" i="1"/>
  <c r="I15" i="1" s="1"/>
  <c r="E17" i="1"/>
  <c r="F17" i="1"/>
  <c r="G17" i="1"/>
  <c r="H17" i="1"/>
  <c r="I17" i="1" s="1"/>
  <c r="E18" i="1"/>
  <c r="F18" i="1"/>
  <c r="G18" i="1"/>
  <c r="H18" i="1"/>
  <c r="E19" i="1"/>
  <c r="F19" i="1"/>
  <c r="G19" i="1"/>
  <c r="H19" i="1"/>
  <c r="I19" i="1" s="1"/>
  <c r="E20" i="1"/>
  <c r="F20" i="1"/>
  <c r="G20" i="1"/>
  <c r="H20" i="1"/>
  <c r="I20" i="1" s="1"/>
  <c r="E21" i="1"/>
  <c r="F21" i="1"/>
  <c r="G21" i="1"/>
  <c r="H21" i="1"/>
  <c r="I21" i="1" s="1"/>
  <c r="E24" i="1"/>
  <c r="F24" i="1"/>
  <c r="G24" i="1"/>
  <c r="H24" i="1"/>
  <c r="E25" i="1"/>
  <c r="F25" i="1"/>
  <c r="G25" i="1"/>
  <c r="H25" i="1"/>
  <c r="E26" i="1"/>
  <c r="F26" i="1"/>
  <c r="G26" i="1"/>
  <c r="H26" i="1"/>
  <c r="I26" i="1" s="1"/>
  <c r="E27" i="1"/>
  <c r="F27" i="1"/>
  <c r="G27" i="1"/>
  <c r="H27" i="1"/>
  <c r="I27" i="1" s="1"/>
  <c r="E28" i="1"/>
  <c r="F28" i="1"/>
  <c r="G28" i="1"/>
  <c r="H28" i="1"/>
  <c r="I28" i="1" s="1"/>
  <c r="E30" i="1"/>
  <c r="F30" i="1"/>
  <c r="G30" i="1"/>
  <c r="H30" i="1"/>
  <c r="I30" i="1" s="1"/>
  <c r="E31" i="1"/>
  <c r="F31" i="1"/>
  <c r="G31" i="1"/>
  <c r="H31" i="1"/>
  <c r="I31" i="1" s="1"/>
  <c r="E32" i="1"/>
  <c r="F32" i="1"/>
  <c r="G32" i="1"/>
  <c r="H32" i="1"/>
  <c r="I32" i="1" s="1"/>
  <c r="E33" i="1"/>
  <c r="F33" i="1"/>
  <c r="G33" i="1"/>
  <c r="H33" i="1"/>
  <c r="E34" i="1"/>
  <c r="F34" i="1"/>
  <c r="G34" i="1"/>
  <c r="H34" i="1"/>
  <c r="I34" i="1" s="1"/>
  <c r="E35" i="1"/>
  <c r="F35" i="1"/>
  <c r="G35" i="1"/>
  <c r="H35" i="1"/>
  <c r="I35" i="1" s="1"/>
  <c r="E36" i="1"/>
  <c r="F36" i="1"/>
  <c r="G36" i="1"/>
  <c r="H36" i="1"/>
  <c r="E37" i="1"/>
  <c r="F37" i="1"/>
  <c r="G37" i="1"/>
  <c r="H37" i="1"/>
  <c r="J37" i="1" s="1"/>
  <c r="K37" i="1" s="1"/>
  <c r="E38" i="1"/>
  <c r="F38" i="1"/>
  <c r="G38" i="1"/>
  <c r="H38" i="1"/>
  <c r="I38" i="1" s="1"/>
  <c r="E39" i="1"/>
  <c r="F39" i="1"/>
  <c r="G39" i="1"/>
  <c r="H39" i="1"/>
  <c r="I39" i="1" s="1"/>
  <c r="E40" i="1"/>
  <c r="F40" i="1"/>
  <c r="G40" i="1"/>
  <c r="H40" i="1"/>
  <c r="I40" i="1" s="1"/>
  <c r="E41" i="1"/>
  <c r="F41" i="1"/>
  <c r="G41" i="1"/>
  <c r="H41" i="1"/>
  <c r="E42" i="1"/>
  <c r="F42" i="1"/>
  <c r="G42" i="1"/>
  <c r="H42" i="1"/>
  <c r="I42" i="1" s="1"/>
  <c r="E43" i="1"/>
  <c r="F43" i="1"/>
  <c r="G43" i="1"/>
  <c r="H43" i="1"/>
  <c r="I43" i="1" s="1"/>
  <c r="E44" i="1"/>
  <c r="F44" i="1"/>
  <c r="G44" i="1"/>
  <c r="H44" i="1"/>
  <c r="I44" i="1" s="1"/>
  <c r="E45" i="1"/>
  <c r="F45" i="1"/>
  <c r="G45" i="1"/>
  <c r="H45" i="1"/>
  <c r="E46" i="1"/>
  <c r="F46" i="1"/>
  <c r="G46" i="1"/>
  <c r="H46" i="1"/>
  <c r="I46" i="1" s="1"/>
  <c r="E47" i="1"/>
  <c r="F47" i="1"/>
  <c r="G47" i="1"/>
  <c r="H47" i="1"/>
  <c r="I47" i="1" s="1"/>
  <c r="E48" i="1"/>
  <c r="F48" i="1"/>
  <c r="G48" i="1"/>
  <c r="H48" i="1"/>
  <c r="I48" i="1" s="1"/>
  <c r="E49" i="1"/>
  <c r="F49" i="1"/>
  <c r="G49" i="1"/>
  <c r="H49" i="1"/>
  <c r="E50" i="1"/>
  <c r="F50" i="1"/>
  <c r="G50" i="1"/>
  <c r="H50" i="1"/>
  <c r="I50" i="1" s="1"/>
  <c r="E51" i="1"/>
  <c r="F51" i="1"/>
  <c r="G51" i="1"/>
  <c r="H51" i="1"/>
  <c r="I51" i="1" s="1"/>
  <c r="E52" i="1"/>
  <c r="F52" i="1"/>
  <c r="G52" i="1"/>
  <c r="H52" i="1"/>
  <c r="I52" i="1" s="1"/>
  <c r="E53" i="1"/>
  <c r="F53" i="1"/>
  <c r="G53" i="1"/>
  <c r="H53" i="1"/>
  <c r="E54" i="1"/>
  <c r="F54" i="1"/>
  <c r="G54" i="1"/>
  <c r="H54" i="1"/>
  <c r="I54" i="1" s="1"/>
  <c r="E55" i="1"/>
  <c r="F55" i="1"/>
  <c r="G55" i="1"/>
  <c r="H55" i="1"/>
  <c r="I55" i="1" s="1"/>
  <c r="E56" i="1"/>
  <c r="F56" i="1"/>
  <c r="G56" i="1"/>
  <c r="H56" i="1"/>
  <c r="J56" i="1" s="1"/>
  <c r="K56" i="1" s="1"/>
  <c r="E57" i="1"/>
  <c r="F57" i="1"/>
  <c r="G57" i="1"/>
  <c r="H57" i="1"/>
  <c r="I57" i="1" s="1"/>
  <c r="E58" i="1"/>
  <c r="F58" i="1"/>
  <c r="G58" i="1"/>
  <c r="H58" i="1"/>
  <c r="J58" i="1" s="1"/>
  <c r="K58" i="1" s="1"/>
  <c r="E59" i="1"/>
  <c r="F59" i="1"/>
  <c r="G59" i="1"/>
  <c r="H59" i="1"/>
  <c r="I59" i="1" s="1"/>
  <c r="E60" i="1"/>
  <c r="F60" i="1"/>
  <c r="G60" i="1"/>
  <c r="H60" i="1"/>
  <c r="J60" i="1" s="1"/>
  <c r="K60" i="1" s="1"/>
  <c r="E61" i="1"/>
  <c r="F61" i="1"/>
  <c r="G61" i="1"/>
  <c r="H61" i="1"/>
  <c r="E62" i="1"/>
  <c r="F62" i="1"/>
  <c r="G62" i="1"/>
  <c r="H62" i="1"/>
  <c r="I62" i="1" s="1"/>
  <c r="E63" i="1"/>
  <c r="F63" i="1"/>
  <c r="G63" i="1"/>
  <c r="H63" i="1"/>
  <c r="I63" i="1" s="1"/>
  <c r="E64" i="1"/>
  <c r="F64" i="1"/>
  <c r="G64" i="1"/>
  <c r="H64" i="1"/>
  <c r="E65" i="1"/>
  <c r="F65" i="1"/>
  <c r="G65" i="1"/>
  <c r="H65" i="1"/>
  <c r="I65" i="1" s="1"/>
  <c r="E66" i="1"/>
  <c r="F66" i="1"/>
  <c r="G66" i="1"/>
  <c r="H66" i="1"/>
  <c r="E67" i="1"/>
  <c r="F67" i="1"/>
  <c r="G67" i="1"/>
  <c r="H67" i="1"/>
  <c r="I67" i="1" s="1"/>
  <c r="E68" i="1"/>
  <c r="F68" i="1"/>
  <c r="G68" i="1"/>
  <c r="H68" i="1"/>
  <c r="J68" i="1" s="1"/>
  <c r="K68" i="1" s="1"/>
  <c r="E69" i="1"/>
  <c r="F69" i="1"/>
  <c r="G69" i="1"/>
  <c r="H69" i="1"/>
  <c r="I69" i="1" s="1"/>
  <c r="E70" i="1"/>
  <c r="F70" i="1"/>
  <c r="G70" i="1"/>
  <c r="H70" i="1"/>
  <c r="I70" i="1" s="1"/>
  <c r="E71" i="1"/>
  <c r="F71" i="1"/>
  <c r="G71" i="1"/>
  <c r="H71" i="1"/>
  <c r="I71" i="1" s="1"/>
  <c r="E72" i="1"/>
  <c r="F72" i="1"/>
  <c r="G72" i="1"/>
  <c r="H72" i="1"/>
  <c r="E73" i="1"/>
  <c r="F73" i="1"/>
  <c r="G73" i="1"/>
  <c r="H73" i="1"/>
  <c r="I73" i="1" s="1"/>
  <c r="E74" i="1"/>
  <c r="F74" i="1"/>
  <c r="G74" i="1"/>
  <c r="H74" i="1"/>
  <c r="I74" i="1" s="1"/>
  <c r="E75" i="1"/>
  <c r="F75" i="1"/>
  <c r="G75" i="1"/>
  <c r="H75" i="1"/>
  <c r="J75" i="1" s="1"/>
  <c r="K75" i="1" s="1"/>
  <c r="E76" i="1"/>
  <c r="F76" i="1"/>
  <c r="G76" i="1"/>
  <c r="H76" i="1"/>
  <c r="I76" i="1" s="1"/>
  <c r="E77" i="1"/>
  <c r="F77" i="1"/>
  <c r="G77" i="1"/>
  <c r="H77" i="1"/>
  <c r="I77" i="1" s="1"/>
  <c r="E78" i="1"/>
  <c r="F78" i="1"/>
  <c r="G78" i="1"/>
  <c r="H78" i="1"/>
  <c r="I78" i="1" s="1"/>
  <c r="E79" i="1"/>
  <c r="F79" i="1"/>
  <c r="G79" i="1"/>
  <c r="H79" i="1"/>
  <c r="J79" i="1" s="1"/>
  <c r="E81" i="1"/>
  <c r="F81" i="1"/>
  <c r="G81" i="1"/>
  <c r="H81" i="1"/>
  <c r="I81" i="1" s="1"/>
  <c r="E82" i="1"/>
  <c r="F82" i="1"/>
  <c r="G82" i="1"/>
  <c r="H82" i="1"/>
  <c r="J82" i="1" s="1"/>
  <c r="K82" i="1" s="1"/>
  <c r="E83" i="1"/>
  <c r="F83" i="1"/>
  <c r="G83" i="1"/>
  <c r="H83" i="1"/>
  <c r="I83" i="1" s="1"/>
  <c r="E84" i="1"/>
  <c r="F84" i="1"/>
  <c r="G84" i="1"/>
  <c r="H84" i="1"/>
  <c r="J84" i="1" s="1"/>
  <c r="E85" i="1"/>
  <c r="F85" i="1"/>
  <c r="G85" i="1"/>
  <c r="H85" i="1"/>
  <c r="I85" i="1" s="1"/>
  <c r="E86" i="1"/>
  <c r="F86" i="1"/>
  <c r="G86" i="1"/>
  <c r="H86" i="1"/>
  <c r="I86" i="1" s="1"/>
  <c r="E87" i="1"/>
  <c r="F87" i="1"/>
  <c r="G87" i="1"/>
  <c r="H87" i="1"/>
  <c r="I87" i="1" s="1"/>
  <c r="E88" i="1"/>
  <c r="F88" i="1"/>
  <c r="G88" i="1"/>
  <c r="H88" i="1"/>
  <c r="J88" i="1" s="1"/>
  <c r="K88" i="1" s="1"/>
  <c r="E89" i="1"/>
  <c r="F89" i="1"/>
  <c r="G89" i="1"/>
  <c r="H89" i="1"/>
  <c r="I89" i="1" s="1"/>
  <c r="E90" i="1"/>
  <c r="F90" i="1"/>
  <c r="G90" i="1"/>
  <c r="H90" i="1"/>
  <c r="E91" i="1"/>
  <c r="F91" i="1"/>
  <c r="G91" i="1"/>
  <c r="H91" i="1"/>
  <c r="I91" i="1" s="1"/>
  <c r="E92" i="1"/>
  <c r="F92" i="1"/>
  <c r="G92" i="1"/>
  <c r="H92" i="1"/>
  <c r="J92" i="1" s="1"/>
  <c r="E93" i="1"/>
  <c r="F93" i="1"/>
  <c r="G93" i="1"/>
  <c r="H93" i="1"/>
  <c r="E94" i="1"/>
  <c r="F94" i="1"/>
  <c r="G94" i="1"/>
  <c r="H94" i="1"/>
  <c r="I94" i="1" s="1"/>
  <c r="E95" i="1"/>
  <c r="F95" i="1"/>
  <c r="G95" i="1"/>
  <c r="H95" i="1"/>
  <c r="I95" i="1" s="1"/>
  <c r="E96" i="1"/>
  <c r="F96" i="1"/>
  <c r="G96" i="1"/>
  <c r="H96" i="1"/>
  <c r="E97" i="1"/>
  <c r="F97" i="1"/>
  <c r="G97" i="1"/>
  <c r="H97" i="1"/>
  <c r="I97" i="1" s="1"/>
  <c r="E98" i="1"/>
  <c r="F98" i="1"/>
  <c r="G98" i="1"/>
  <c r="H98" i="1"/>
  <c r="J98" i="1" s="1"/>
  <c r="K98" i="1" s="1"/>
  <c r="E99" i="1"/>
  <c r="F99" i="1"/>
  <c r="G99" i="1"/>
  <c r="H99" i="1"/>
  <c r="I99" i="1" s="1"/>
  <c r="E102" i="1"/>
  <c r="F102" i="1"/>
  <c r="G102" i="1"/>
  <c r="H102" i="1"/>
  <c r="J102" i="1" s="1"/>
  <c r="K102" i="1" s="1"/>
  <c r="E103" i="1"/>
  <c r="F103" i="1"/>
  <c r="G103" i="1"/>
  <c r="H103" i="1"/>
  <c r="E104" i="1"/>
  <c r="F104" i="1"/>
  <c r="G104" i="1"/>
  <c r="H104" i="1"/>
  <c r="I104" i="1" s="1"/>
  <c r="E105" i="1"/>
  <c r="F105" i="1"/>
  <c r="G105" i="1"/>
  <c r="H105" i="1"/>
  <c r="I105" i="1" s="1"/>
  <c r="E106" i="1"/>
  <c r="F106" i="1"/>
  <c r="G106" i="1"/>
  <c r="H106" i="1"/>
  <c r="J106" i="1" s="1"/>
  <c r="K106" i="1" s="1"/>
  <c r="E107" i="1"/>
  <c r="F107" i="1"/>
  <c r="G107" i="1"/>
  <c r="H107" i="1"/>
  <c r="I107" i="1" s="1"/>
  <c r="E108" i="1"/>
  <c r="F108" i="1"/>
  <c r="G108" i="1"/>
  <c r="H108" i="1"/>
  <c r="I108" i="1" s="1"/>
  <c r="E109" i="1"/>
  <c r="F109" i="1"/>
  <c r="G109" i="1"/>
  <c r="H109" i="1"/>
  <c r="I109" i="1" s="1"/>
  <c r="E110" i="1"/>
  <c r="F110" i="1"/>
  <c r="G110" i="1"/>
  <c r="H110" i="1"/>
  <c r="J110" i="1" s="1"/>
  <c r="E111" i="1"/>
  <c r="F111" i="1"/>
  <c r="G111" i="1"/>
  <c r="H111" i="1"/>
  <c r="I111" i="1" s="1"/>
  <c r="E112" i="1"/>
  <c r="F112" i="1"/>
  <c r="G112" i="1"/>
  <c r="H112" i="1"/>
  <c r="I112" i="1" s="1"/>
  <c r="E113" i="1"/>
  <c r="F113" i="1"/>
  <c r="G113" i="1"/>
  <c r="H113" i="1"/>
  <c r="I113" i="1" s="1"/>
  <c r="E114" i="1"/>
  <c r="F114" i="1"/>
  <c r="G114" i="1"/>
  <c r="H114" i="1"/>
  <c r="J114" i="1" s="1"/>
  <c r="E115" i="1"/>
  <c r="F115" i="1"/>
  <c r="G115" i="1"/>
  <c r="H115" i="1"/>
  <c r="I115" i="1" s="1"/>
  <c r="E116" i="1"/>
  <c r="F116" i="1"/>
  <c r="G116" i="1"/>
  <c r="H116" i="1"/>
  <c r="I116" i="1" s="1"/>
  <c r="E118" i="1"/>
  <c r="F118" i="1"/>
  <c r="G118" i="1"/>
  <c r="H118" i="1"/>
  <c r="J118" i="1" s="1"/>
  <c r="K118" i="1" s="1"/>
  <c r="E119" i="1"/>
  <c r="F119" i="1"/>
  <c r="G119" i="1"/>
  <c r="H119" i="1"/>
  <c r="I119" i="1" s="1"/>
  <c r="E120" i="1"/>
  <c r="F120" i="1"/>
  <c r="G120" i="1"/>
  <c r="H120" i="1"/>
  <c r="I120" i="1" s="1"/>
  <c r="E121" i="1"/>
  <c r="F121" i="1"/>
  <c r="G121" i="1"/>
  <c r="H121" i="1"/>
  <c r="I121" i="1" s="1"/>
  <c r="E122" i="1"/>
  <c r="F122" i="1"/>
  <c r="G122" i="1"/>
  <c r="H122" i="1"/>
  <c r="J122" i="1" s="1"/>
  <c r="E123" i="1"/>
  <c r="F123" i="1"/>
  <c r="G123" i="1"/>
  <c r="H123" i="1"/>
  <c r="I123" i="1" s="1"/>
  <c r="E124" i="1"/>
  <c r="F124" i="1"/>
  <c r="G124" i="1"/>
  <c r="H124" i="1"/>
  <c r="E125" i="1"/>
  <c r="F125" i="1"/>
  <c r="G125" i="1"/>
  <c r="H125" i="1"/>
  <c r="I125" i="1" s="1"/>
  <c r="E126" i="1"/>
  <c r="F126" i="1"/>
  <c r="G126" i="1"/>
  <c r="H126" i="1"/>
  <c r="J126" i="1" s="1"/>
  <c r="K126" i="1" s="1"/>
  <c r="E127" i="1"/>
  <c r="F127" i="1"/>
  <c r="G127" i="1"/>
  <c r="H127" i="1"/>
  <c r="E128" i="1"/>
  <c r="F128" i="1"/>
  <c r="G128" i="1"/>
  <c r="H128" i="1"/>
  <c r="I128" i="1" s="1"/>
  <c r="E129" i="1"/>
  <c r="F129" i="1"/>
  <c r="G129" i="1"/>
  <c r="H129" i="1"/>
  <c r="I129" i="1" s="1"/>
  <c r="E130" i="1"/>
  <c r="F130" i="1"/>
  <c r="G130" i="1"/>
  <c r="H130" i="1"/>
  <c r="E131" i="1"/>
  <c r="F131" i="1"/>
  <c r="G131" i="1"/>
  <c r="H131" i="1"/>
  <c r="I131" i="1" s="1"/>
  <c r="E132" i="1"/>
  <c r="F132" i="1"/>
  <c r="G132" i="1"/>
  <c r="H132" i="1"/>
  <c r="E133" i="1"/>
  <c r="F133" i="1"/>
  <c r="G133" i="1"/>
  <c r="H133" i="1"/>
  <c r="I133" i="1" s="1"/>
  <c r="E134" i="1"/>
  <c r="F134" i="1"/>
  <c r="G134" i="1"/>
  <c r="H134" i="1"/>
  <c r="J134" i="1" s="1"/>
  <c r="K134" i="1" s="1"/>
  <c r="E135" i="1"/>
  <c r="F135" i="1"/>
  <c r="G135" i="1"/>
  <c r="H135" i="1"/>
  <c r="E136" i="1"/>
  <c r="F136" i="1"/>
  <c r="G136" i="1"/>
  <c r="H136" i="1"/>
  <c r="I136" i="1" s="1"/>
  <c r="E137" i="1"/>
  <c r="F137" i="1"/>
  <c r="G137" i="1"/>
  <c r="H137" i="1"/>
  <c r="I137" i="1" s="1"/>
  <c r="E138" i="1"/>
  <c r="F138" i="1"/>
  <c r="G138" i="1"/>
  <c r="H138" i="1"/>
  <c r="E141" i="1"/>
  <c r="F141" i="1"/>
  <c r="G141" i="1"/>
  <c r="H141" i="1"/>
  <c r="I141" i="1" s="1"/>
  <c r="E142" i="1"/>
  <c r="F142" i="1"/>
  <c r="G142" i="1"/>
  <c r="H142" i="1"/>
  <c r="I142" i="1" s="1"/>
  <c r="E143" i="1"/>
  <c r="F143" i="1"/>
  <c r="G143" i="1"/>
  <c r="H143" i="1"/>
  <c r="I143" i="1" s="1"/>
  <c r="E144" i="1"/>
  <c r="F144" i="1"/>
  <c r="G144" i="1"/>
  <c r="H144" i="1"/>
  <c r="J144" i="1" s="1"/>
  <c r="K144" i="1" s="1"/>
  <c r="E147" i="1"/>
  <c r="F147" i="1"/>
  <c r="G147" i="1"/>
  <c r="H147" i="1"/>
  <c r="I147" i="1" s="1"/>
  <c r="E148" i="1"/>
  <c r="F148" i="1"/>
  <c r="G148" i="1"/>
  <c r="H148" i="1"/>
  <c r="I148" i="1" s="1"/>
  <c r="E149" i="1"/>
  <c r="F149" i="1"/>
  <c r="G149" i="1"/>
  <c r="H149" i="1"/>
  <c r="I149" i="1" s="1"/>
  <c r="E151" i="1"/>
  <c r="F151" i="1"/>
  <c r="G151" i="1"/>
  <c r="H151" i="1"/>
  <c r="J151" i="1" s="1"/>
  <c r="K151" i="1" s="1"/>
  <c r="E152" i="1"/>
  <c r="F152" i="1"/>
  <c r="G152" i="1"/>
  <c r="H152" i="1"/>
  <c r="I152" i="1" s="1"/>
  <c r="E153" i="1"/>
  <c r="F153" i="1"/>
  <c r="G153" i="1"/>
  <c r="H153" i="1"/>
  <c r="I153" i="1" s="1"/>
  <c r="E154" i="1"/>
  <c r="F154" i="1"/>
  <c r="G154" i="1"/>
  <c r="H154" i="1"/>
  <c r="I154" i="1" s="1"/>
  <c r="E155" i="1"/>
  <c r="F155" i="1"/>
  <c r="G155" i="1"/>
  <c r="H155" i="1"/>
  <c r="J155" i="1" s="1"/>
  <c r="K155" i="1" s="1"/>
  <c r="E158" i="1"/>
  <c r="F158" i="1"/>
  <c r="G158" i="1"/>
  <c r="H158" i="1"/>
  <c r="I158" i="1" s="1"/>
  <c r="E159" i="1"/>
  <c r="F159" i="1"/>
  <c r="G159" i="1"/>
  <c r="H159" i="1"/>
  <c r="I159" i="1" s="1"/>
  <c r="E160" i="1"/>
  <c r="F160" i="1"/>
  <c r="G160" i="1"/>
  <c r="H160" i="1"/>
  <c r="J160" i="1" s="1"/>
  <c r="K160" i="1" s="1"/>
  <c r="E161" i="1"/>
  <c r="F161" i="1"/>
  <c r="G161" i="1"/>
  <c r="H161" i="1"/>
  <c r="I161" i="1" s="1"/>
  <c r="E162" i="1"/>
  <c r="F162" i="1"/>
  <c r="G162" i="1"/>
  <c r="H162" i="1"/>
  <c r="I162" i="1" s="1"/>
  <c r="E163" i="1"/>
  <c r="F163" i="1"/>
  <c r="G163" i="1"/>
  <c r="H163" i="1"/>
  <c r="I163" i="1" s="1"/>
  <c r="E165" i="1"/>
  <c r="F165" i="1"/>
  <c r="G165" i="1"/>
  <c r="H165" i="1"/>
  <c r="J165" i="1" s="1"/>
  <c r="K165" i="1" s="1"/>
  <c r="E166" i="1"/>
  <c r="F166" i="1"/>
  <c r="G166" i="1"/>
  <c r="H166" i="1"/>
  <c r="E167" i="1"/>
  <c r="F167" i="1"/>
  <c r="G167" i="1"/>
  <c r="H167" i="1"/>
  <c r="I167" i="1" s="1"/>
  <c r="E168" i="1"/>
  <c r="F168" i="1"/>
  <c r="G168" i="1"/>
  <c r="H168" i="1"/>
  <c r="I168" i="1" s="1"/>
  <c r="E169" i="1"/>
  <c r="F169" i="1"/>
  <c r="G169" i="1"/>
  <c r="H169" i="1"/>
  <c r="J169" i="1" s="1"/>
  <c r="K169" i="1" s="1"/>
  <c r="E170" i="1"/>
  <c r="F170" i="1"/>
  <c r="G170" i="1"/>
  <c r="H170" i="1"/>
  <c r="I170" i="1" s="1"/>
  <c r="E171" i="1"/>
  <c r="F171" i="1"/>
  <c r="G171" i="1"/>
  <c r="H171" i="1"/>
  <c r="J171" i="1" s="1"/>
  <c r="K171" i="1" s="1"/>
  <c r="E172" i="1"/>
  <c r="F172" i="1"/>
  <c r="G172" i="1"/>
  <c r="H172" i="1"/>
  <c r="I172" i="1" s="1"/>
  <c r="E173" i="1"/>
  <c r="F173" i="1"/>
  <c r="G173" i="1"/>
  <c r="H173" i="1"/>
  <c r="I173" i="1" s="1"/>
  <c r="E174" i="1"/>
  <c r="F174" i="1"/>
  <c r="G174" i="1"/>
  <c r="H174" i="1"/>
  <c r="E175" i="1"/>
  <c r="F175" i="1"/>
  <c r="G175" i="1"/>
  <c r="H175" i="1"/>
  <c r="I175" i="1" s="1"/>
  <c r="E176" i="1"/>
  <c r="F176" i="1"/>
  <c r="G176" i="1"/>
  <c r="H176" i="1"/>
  <c r="I176" i="1" s="1"/>
  <c r="E178" i="1"/>
  <c r="F178" i="1"/>
  <c r="G178" i="1"/>
  <c r="H178" i="1"/>
  <c r="E179" i="1"/>
  <c r="F179" i="1"/>
  <c r="G179" i="1"/>
  <c r="H179" i="1"/>
  <c r="I179" i="1" s="1"/>
  <c r="E180" i="1"/>
  <c r="F180" i="1"/>
  <c r="G180" i="1"/>
  <c r="H180" i="1"/>
  <c r="I180" i="1" s="1"/>
  <c r="E181" i="1"/>
  <c r="F181" i="1"/>
  <c r="G181" i="1"/>
  <c r="H181" i="1"/>
  <c r="I181" i="1" s="1"/>
  <c r="E182" i="1"/>
  <c r="F182" i="1"/>
  <c r="G182" i="1"/>
  <c r="H182" i="1"/>
  <c r="J182" i="1" s="1"/>
  <c r="K182" i="1" s="1"/>
  <c r="E183" i="1"/>
  <c r="F183" i="1"/>
  <c r="G183" i="1"/>
  <c r="H183" i="1"/>
  <c r="I183" i="1" s="1"/>
  <c r="E184" i="1"/>
  <c r="F184" i="1"/>
  <c r="G184" i="1"/>
  <c r="H184" i="1"/>
  <c r="J184" i="1" s="1"/>
  <c r="K184" i="1" s="1"/>
  <c r="E185" i="1"/>
  <c r="F185" i="1"/>
  <c r="G185" i="1"/>
  <c r="H185" i="1"/>
  <c r="I185" i="1" s="1"/>
  <c r="E186" i="1"/>
  <c r="F186" i="1"/>
  <c r="G186" i="1"/>
  <c r="H186" i="1"/>
  <c r="J186" i="1" s="1"/>
  <c r="E187" i="1"/>
  <c r="F187" i="1"/>
  <c r="G187" i="1"/>
  <c r="H187" i="1"/>
  <c r="I187" i="1" s="1"/>
  <c r="E188" i="1"/>
  <c r="F188" i="1"/>
  <c r="G188" i="1"/>
  <c r="H188" i="1"/>
  <c r="I188" i="1" s="1"/>
  <c r="E189" i="1"/>
  <c r="F189" i="1"/>
  <c r="G189" i="1"/>
  <c r="H189" i="1"/>
  <c r="I189" i="1" s="1"/>
  <c r="E190" i="1"/>
  <c r="F190" i="1"/>
  <c r="G190" i="1"/>
  <c r="H190" i="1"/>
  <c r="J190" i="1" s="1"/>
  <c r="K190" i="1" s="1"/>
  <c r="E191" i="1"/>
  <c r="F191" i="1"/>
  <c r="G191" i="1"/>
  <c r="H191" i="1"/>
  <c r="I191" i="1" s="1"/>
  <c r="E192" i="1"/>
  <c r="F192" i="1"/>
  <c r="G192" i="1"/>
  <c r="H192" i="1"/>
  <c r="I192" i="1" s="1"/>
  <c r="E193" i="1"/>
  <c r="F193" i="1"/>
  <c r="G193" i="1"/>
  <c r="H193" i="1"/>
  <c r="I193" i="1" s="1"/>
  <c r="E194" i="1"/>
  <c r="F194" i="1"/>
  <c r="G194" i="1"/>
  <c r="H194" i="1"/>
  <c r="J194" i="1" s="1"/>
  <c r="K194" i="1" s="1"/>
  <c r="E195" i="1"/>
  <c r="F195" i="1"/>
  <c r="G195" i="1"/>
  <c r="H195" i="1"/>
  <c r="I195" i="1" s="1"/>
  <c r="E196" i="1"/>
  <c r="F196" i="1"/>
  <c r="G196" i="1"/>
  <c r="H196" i="1"/>
  <c r="I196" i="1" s="1"/>
  <c r="E197" i="1"/>
  <c r="F197" i="1"/>
  <c r="G197" i="1"/>
  <c r="H197" i="1"/>
  <c r="I197" i="1" s="1"/>
  <c r="E198" i="1"/>
  <c r="F198" i="1"/>
  <c r="G198" i="1"/>
  <c r="H198" i="1"/>
  <c r="J198" i="1" s="1"/>
  <c r="K198" i="1" s="1"/>
  <c r="E199" i="1"/>
  <c r="F199" i="1"/>
  <c r="G199" i="1"/>
  <c r="H199" i="1"/>
  <c r="E200" i="1"/>
  <c r="F200" i="1"/>
  <c r="G200" i="1"/>
  <c r="H200" i="1"/>
  <c r="I200" i="1" s="1"/>
  <c r="E201" i="1"/>
  <c r="F201" i="1"/>
  <c r="G201" i="1"/>
  <c r="H201" i="1"/>
  <c r="I201" i="1" s="1"/>
  <c r="E202" i="1"/>
  <c r="F202" i="1"/>
  <c r="G202" i="1"/>
  <c r="H202" i="1"/>
  <c r="J202" i="1" s="1"/>
  <c r="K202" i="1" s="1"/>
  <c r="E203" i="1"/>
  <c r="F203" i="1"/>
  <c r="G203" i="1"/>
  <c r="H203" i="1"/>
  <c r="I203" i="1" s="1"/>
  <c r="E204" i="1"/>
  <c r="F204" i="1"/>
  <c r="G204" i="1"/>
  <c r="H204" i="1"/>
  <c r="I204" i="1" s="1"/>
  <c r="E205" i="1"/>
  <c r="F205" i="1"/>
  <c r="G205" i="1"/>
  <c r="H205" i="1"/>
  <c r="I205" i="1" s="1"/>
  <c r="E206" i="1"/>
  <c r="F206" i="1"/>
  <c r="G206" i="1"/>
  <c r="H206" i="1"/>
  <c r="J206" i="1" s="1"/>
  <c r="K206" i="1" s="1"/>
  <c r="E207" i="1"/>
  <c r="F207" i="1"/>
  <c r="G207" i="1"/>
  <c r="H207" i="1"/>
  <c r="E208" i="1"/>
  <c r="F208" i="1"/>
  <c r="G208" i="1"/>
  <c r="H208" i="1"/>
  <c r="I208" i="1" s="1"/>
  <c r="E209" i="1"/>
  <c r="F209" i="1"/>
  <c r="G209" i="1"/>
  <c r="H209" i="1"/>
  <c r="I209" i="1" s="1"/>
  <c r="E210" i="1"/>
  <c r="F210" i="1"/>
  <c r="G210" i="1"/>
  <c r="H210" i="1"/>
  <c r="J210" i="1" s="1"/>
  <c r="K210" i="1" s="1"/>
  <c r="E211" i="1"/>
  <c r="F211" i="1"/>
  <c r="G211" i="1"/>
  <c r="H211" i="1"/>
  <c r="I211" i="1" s="1"/>
  <c r="E212" i="1"/>
  <c r="F212" i="1"/>
  <c r="G212" i="1"/>
  <c r="H212" i="1"/>
  <c r="I212" i="1" s="1"/>
  <c r="E214" i="1"/>
  <c r="F214" i="1"/>
  <c r="G214" i="1"/>
  <c r="H214" i="1"/>
  <c r="I214" i="1" s="1"/>
  <c r="E215" i="1"/>
  <c r="F215" i="1"/>
  <c r="G215" i="1"/>
  <c r="H215" i="1"/>
  <c r="J215" i="1" s="1"/>
  <c r="K215" i="1" s="1"/>
  <c r="E216" i="1"/>
  <c r="F216" i="1"/>
  <c r="G216" i="1"/>
  <c r="H216" i="1"/>
  <c r="I216" i="1" s="1"/>
  <c r="E217" i="1"/>
  <c r="F217" i="1"/>
  <c r="G217" i="1"/>
  <c r="H217" i="1"/>
  <c r="I217" i="1" s="1"/>
  <c r="E218" i="1"/>
  <c r="F218" i="1"/>
  <c r="G218" i="1"/>
  <c r="H218" i="1"/>
  <c r="I218" i="1" s="1"/>
  <c r="E219" i="1"/>
  <c r="F219" i="1"/>
  <c r="G219" i="1"/>
  <c r="H219" i="1"/>
  <c r="J219" i="1" s="1"/>
  <c r="K219" i="1" s="1"/>
  <c r="E220" i="1"/>
  <c r="F220" i="1"/>
  <c r="G220" i="1"/>
  <c r="H220" i="1"/>
  <c r="I220" i="1" s="1"/>
  <c r="E221" i="1"/>
  <c r="F221" i="1"/>
  <c r="G221" i="1"/>
  <c r="H221" i="1"/>
  <c r="I221" i="1" s="1"/>
  <c r="E222" i="1"/>
  <c r="F222" i="1"/>
  <c r="G222" i="1"/>
  <c r="H222" i="1"/>
  <c r="I222" i="1" s="1"/>
  <c r="E223" i="1"/>
  <c r="F223" i="1"/>
  <c r="G223" i="1"/>
  <c r="H223" i="1"/>
  <c r="J223" i="1" s="1"/>
  <c r="K223" i="1" s="1"/>
  <c r="E224" i="1"/>
  <c r="F224" i="1"/>
  <c r="G224" i="1"/>
  <c r="H224" i="1"/>
  <c r="I224" i="1" s="1"/>
  <c r="E225" i="1"/>
  <c r="F225" i="1"/>
  <c r="G225" i="1"/>
  <c r="H225" i="1"/>
  <c r="I225" i="1" s="1"/>
  <c r="E226" i="1"/>
  <c r="F226" i="1"/>
  <c r="G226" i="1"/>
  <c r="H226" i="1"/>
  <c r="J226" i="1" s="1"/>
  <c r="K226" i="1" s="1"/>
  <c r="E227" i="1"/>
  <c r="F227" i="1"/>
  <c r="G227" i="1"/>
  <c r="H227" i="1"/>
  <c r="J227" i="1" s="1"/>
  <c r="K227" i="1" s="1"/>
  <c r="E228" i="1"/>
  <c r="F228" i="1"/>
  <c r="G228" i="1"/>
  <c r="H228" i="1"/>
  <c r="I228" i="1" s="1"/>
  <c r="E229" i="1"/>
  <c r="F229" i="1"/>
  <c r="G229" i="1"/>
  <c r="H229" i="1"/>
  <c r="I229" i="1" s="1"/>
  <c r="E230" i="1"/>
  <c r="F230" i="1"/>
  <c r="G230" i="1"/>
  <c r="H230" i="1"/>
  <c r="I230" i="1" s="1"/>
  <c r="E231" i="1"/>
  <c r="F231" i="1"/>
  <c r="G231" i="1"/>
  <c r="H231" i="1"/>
  <c r="J231" i="1" s="1"/>
  <c r="K231" i="1" s="1"/>
  <c r="E232" i="1"/>
  <c r="F232" i="1"/>
  <c r="G232" i="1"/>
  <c r="H232" i="1"/>
  <c r="I232" i="1" s="1"/>
  <c r="E233" i="1"/>
  <c r="F233" i="1"/>
  <c r="G233" i="1"/>
  <c r="H233" i="1"/>
  <c r="I233" i="1" s="1"/>
  <c r="E236" i="1"/>
  <c r="F236" i="1"/>
  <c r="G236" i="1"/>
  <c r="H236" i="1"/>
  <c r="I236" i="1" s="1"/>
  <c r="E237" i="1"/>
  <c r="F237" i="1"/>
  <c r="G237" i="1"/>
  <c r="H237" i="1"/>
  <c r="J237" i="1" s="1"/>
  <c r="K237" i="1" s="1"/>
  <c r="E238" i="1"/>
  <c r="F238" i="1"/>
  <c r="G238" i="1"/>
  <c r="H238" i="1"/>
  <c r="I238" i="1" s="1"/>
  <c r="E241" i="1"/>
  <c r="F241" i="1"/>
  <c r="G241" i="1"/>
  <c r="H241" i="1"/>
  <c r="J241" i="1" s="1"/>
  <c r="K241" i="1" s="1"/>
  <c r="E242" i="1"/>
  <c r="F242" i="1"/>
  <c r="G242" i="1"/>
  <c r="H242" i="1"/>
  <c r="I242" i="1" s="1"/>
  <c r="E243" i="1"/>
  <c r="F243" i="1"/>
  <c r="G243" i="1"/>
  <c r="H243" i="1"/>
  <c r="J243" i="1" s="1"/>
  <c r="K243" i="1" s="1"/>
  <c r="E246" i="1"/>
  <c r="F246" i="1"/>
  <c r="G246" i="1"/>
  <c r="H246" i="1"/>
  <c r="E247" i="1"/>
  <c r="F247" i="1"/>
  <c r="G247" i="1"/>
  <c r="H247" i="1"/>
  <c r="I247" i="1" s="1"/>
  <c r="E248" i="1"/>
  <c r="F248" i="1"/>
  <c r="G248" i="1"/>
  <c r="H248" i="1"/>
  <c r="I248" i="1" s="1"/>
  <c r="E251" i="1"/>
  <c r="F251" i="1"/>
  <c r="G251" i="1"/>
  <c r="H251" i="1"/>
  <c r="I251" i="1" s="1"/>
  <c r="E252" i="1"/>
  <c r="F252" i="1"/>
  <c r="G252" i="1"/>
  <c r="H252" i="1"/>
  <c r="I252" i="1" s="1"/>
  <c r="E253" i="1"/>
  <c r="F253" i="1"/>
  <c r="G253" i="1"/>
  <c r="H253" i="1"/>
  <c r="I253" i="1" s="1"/>
  <c r="E256" i="1"/>
  <c r="F256" i="1"/>
  <c r="G256" i="1"/>
  <c r="H256" i="1"/>
  <c r="I256" i="1" s="1"/>
  <c r="E257" i="1"/>
  <c r="F257" i="1"/>
  <c r="G257" i="1"/>
  <c r="H257" i="1"/>
  <c r="J257" i="1" s="1"/>
  <c r="K257" i="1" s="1"/>
  <c r="E258" i="1"/>
  <c r="F258" i="1"/>
  <c r="G258" i="1"/>
  <c r="H258" i="1"/>
  <c r="I258" i="1" s="1"/>
  <c r="E259" i="1"/>
  <c r="F259" i="1"/>
  <c r="G259" i="1"/>
  <c r="H259" i="1"/>
  <c r="I259" i="1" s="1"/>
  <c r="E260" i="1"/>
  <c r="F260" i="1"/>
  <c r="G260" i="1"/>
  <c r="H260" i="1"/>
  <c r="I260" i="1" s="1"/>
  <c r="E261" i="1"/>
  <c r="F261" i="1"/>
  <c r="G261" i="1"/>
  <c r="H261" i="1"/>
  <c r="J261" i="1" s="1"/>
  <c r="K261" i="1" s="1"/>
  <c r="E262" i="1"/>
  <c r="F262" i="1"/>
  <c r="G262" i="1"/>
  <c r="H262" i="1"/>
  <c r="I262" i="1" s="1"/>
  <c r="E263" i="1"/>
  <c r="F263" i="1"/>
  <c r="G263" i="1"/>
  <c r="H263" i="1"/>
  <c r="I263" i="1" s="1"/>
  <c r="E264" i="1"/>
  <c r="F264" i="1"/>
  <c r="G264" i="1"/>
  <c r="H264" i="1"/>
  <c r="I264" i="1" s="1"/>
  <c r="E265" i="1"/>
  <c r="F265" i="1"/>
  <c r="G265" i="1"/>
  <c r="H265" i="1"/>
  <c r="J265" i="1" s="1"/>
  <c r="K265" i="1" s="1"/>
  <c r="E266" i="1"/>
  <c r="F266" i="1"/>
  <c r="G266" i="1"/>
  <c r="H266" i="1"/>
  <c r="I266" i="1" s="1"/>
  <c r="E267" i="1"/>
  <c r="F267" i="1"/>
  <c r="G267" i="1"/>
  <c r="H267" i="1"/>
  <c r="I267" i="1" s="1"/>
  <c r="E268" i="1"/>
  <c r="F268" i="1"/>
  <c r="G268" i="1"/>
  <c r="H268" i="1"/>
  <c r="I268" i="1" s="1"/>
  <c r="E269" i="1"/>
  <c r="F269" i="1"/>
  <c r="G269" i="1"/>
  <c r="H269" i="1"/>
  <c r="J269" i="1" s="1"/>
  <c r="K269" i="1" s="1"/>
  <c r="E270" i="1"/>
  <c r="F270" i="1"/>
  <c r="G270" i="1"/>
  <c r="H270" i="1"/>
  <c r="I270" i="1" s="1"/>
  <c r="E271" i="1"/>
  <c r="F271" i="1"/>
  <c r="G271" i="1"/>
  <c r="H271" i="1"/>
  <c r="J271" i="1" s="1"/>
  <c r="K271" i="1" s="1"/>
  <c r="E272" i="1"/>
  <c r="F272" i="1"/>
  <c r="G272" i="1"/>
  <c r="H272" i="1"/>
  <c r="I272" i="1" s="1"/>
  <c r="E273" i="1"/>
  <c r="F273" i="1"/>
  <c r="G273" i="1"/>
  <c r="H273" i="1"/>
  <c r="J273" i="1" s="1"/>
  <c r="K273" i="1" s="1"/>
  <c r="E274" i="1"/>
  <c r="F274" i="1"/>
  <c r="G274" i="1"/>
  <c r="H274" i="1"/>
  <c r="I274" i="1" s="1"/>
  <c r="E275" i="1"/>
  <c r="F275" i="1"/>
  <c r="G275" i="1"/>
  <c r="H275" i="1"/>
  <c r="I275" i="1" s="1"/>
  <c r="E276" i="1"/>
  <c r="F276" i="1"/>
  <c r="G276" i="1"/>
  <c r="H276" i="1"/>
  <c r="I276" i="1" s="1"/>
  <c r="E277" i="1"/>
  <c r="F277" i="1"/>
  <c r="G277" i="1"/>
  <c r="H277" i="1"/>
  <c r="J277" i="1" s="1"/>
  <c r="K277" i="1" s="1"/>
  <c r="E278" i="1"/>
  <c r="F278" i="1"/>
  <c r="G278" i="1"/>
  <c r="H278" i="1"/>
  <c r="I278" i="1" s="1"/>
  <c r="E279" i="1"/>
  <c r="F279" i="1"/>
  <c r="G279" i="1"/>
  <c r="H279" i="1"/>
  <c r="I279" i="1" s="1"/>
  <c r="E280" i="1"/>
  <c r="F280" i="1"/>
  <c r="G280" i="1"/>
  <c r="H280" i="1"/>
  <c r="I280" i="1" s="1"/>
  <c r="E281" i="1"/>
  <c r="F281" i="1"/>
  <c r="G281" i="1"/>
  <c r="H281" i="1"/>
  <c r="J281" i="1" s="1"/>
  <c r="K281" i="1" s="1"/>
  <c r="E282" i="1"/>
  <c r="F282" i="1"/>
  <c r="G282" i="1"/>
  <c r="H282" i="1"/>
  <c r="I282" i="1" s="1"/>
  <c r="E283" i="1"/>
  <c r="F283" i="1"/>
  <c r="G283" i="1"/>
  <c r="H283" i="1"/>
  <c r="I283" i="1" s="1"/>
  <c r="E284" i="1"/>
  <c r="F284" i="1"/>
  <c r="G284" i="1"/>
  <c r="H284" i="1"/>
  <c r="I284" i="1" s="1"/>
  <c r="E285" i="1"/>
  <c r="F285" i="1"/>
  <c r="G285" i="1"/>
  <c r="H285" i="1"/>
  <c r="J285" i="1" s="1"/>
  <c r="K285" i="1" s="1"/>
  <c r="E286" i="1"/>
  <c r="F286" i="1"/>
  <c r="G286" i="1"/>
  <c r="H286" i="1"/>
  <c r="I286" i="1" s="1"/>
  <c r="E287" i="1"/>
  <c r="F287" i="1"/>
  <c r="G287" i="1"/>
  <c r="H287" i="1"/>
  <c r="I287" i="1" s="1"/>
  <c r="E288" i="1"/>
  <c r="F288" i="1"/>
  <c r="G288" i="1"/>
  <c r="H288" i="1"/>
  <c r="J288" i="1" s="1"/>
  <c r="K288" i="1" s="1"/>
  <c r="E289" i="1"/>
  <c r="F289" i="1"/>
  <c r="G289" i="1"/>
  <c r="H289" i="1"/>
  <c r="I289" i="1" s="1"/>
  <c r="E290" i="1"/>
  <c r="F290" i="1"/>
  <c r="G290" i="1"/>
  <c r="H290" i="1"/>
  <c r="I290" i="1" s="1"/>
  <c r="E291" i="1"/>
  <c r="F291" i="1"/>
  <c r="G291" i="1"/>
  <c r="H291" i="1"/>
  <c r="J291" i="1" s="1"/>
  <c r="K291" i="1" s="1"/>
  <c r="E292" i="1"/>
  <c r="F292" i="1"/>
  <c r="G292" i="1"/>
  <c r="H292" i="1"/>
  <c r="I292" i="1" s="1"/>
  <c r="E293" i="1"/>
  <c r="F293" i="1"/>
  <c r="G293" i="1"/>
  <c r="H293" i="1"/>
  <c r="I293" i="1" s="1"/>
  <c r="E294" i="1"/>
  <c r="F294" i="1"/>
  <c r="G294" i="1"/>
  <c r="H294" i="1"/>
  <c r="I294" i="1" s="1"/>
  <c r="E295" i="1"/>
  <c r="F295" i="1"/>
  <c r="G295" i="1"/>
  <c r="H295" i="1"/>
  <c r="I295" i="1" s="1"/>
  <c r="E296" i="1"/>
  <c r="F296" i="1"/>
  <c r="G296" i="1"/>
  <c r="H296" i="1"/>
  <c r="I296" i="1" s="1"/>
  <c r="E297" i="1"/>
  <c r="F297" i="1"/>
  <c r="G297" i="1"/>
  <c r="H297" i="1"/>
  <c r="I297" i="1" s="1"/>
  <c r="E298" i="1"/>
  <c r="F298" i="1"/>
  <c r="G298" i="1"/>
  <c r="H298" i="1"/>
  <c r="J298" i="1" s="1"/>
  <c r="K298" i="1" s="1"/>
  <c r="E299" i="1"/>
  <c r="F299" i="1"/>
  <c r="G299" i="1"/>
  <c r="H299" i="1"/>
  <c r="I299" i="1" s="1"/>
  <c r="E300" i="1"/>
  <c r="F300" i="1"/>
  <c r="G300" i="1"/>
  <c r="H300" i="1"/>
  <c r="J300" i="1" s="1"/>
  <c r="K300" i="1" s="1"/>
  <c r="E301" i="1"/>
  <c r="F301" i="1"/>
  <c r="G301" i="1"/>
  <c r="H301" i="1"/>
  <c r="I301" i="1" s="1"/>
  <c r="E302" i="1"/>
  <c r="F302" i="1"/>
  <c r="G302" i="1"/>
  <c r="H302" i="1"/>
  <c r="I302" i="1" s="1"/>
  <c r="E303" i="1"/>
  <c r="F303" i="1"/>
  <c r="G303" i="1"/>
  <c r="H303" i="1"/>
  <c r="J303" i="1" s="1"/>
  <c r="K303" i="1" s="1"/>
  <c r="E304" i="1"/>
  <c r="F304" i="1"/>
  <c r="G304" i="1"/>
  <c r="H304" i="1"/>
  <c r="I304" i="1" s="1"/>
  <c r="E305" i="1"/>
  <c r="F305" i="1"/>
  <c r="G305" i="1"/>
  <c r="H305" i="1"/>
  <c r="I305" i="1" s="1"/>
  <c r="E306" i="1"/>
  <c r="F306" i="1"/>
  <c r="G306" i="1"/>
  <c r="H306" i="1"/>
  <c r="I306" i="1" s="1"/>
  <c r="E307" i="1"/>
  <c r="F307" i="1"/>
  <c r="G307" i="1"/>
  <c r="H307" i="1"/>
  <c r="I307" i="1" s="1"/>
  <c r="E308" i="1"/>
  <c r="F308" i="1"/>
  <c r="G308" i="1"/>
  <c r="H308" i="1"/>
  <c r="I308" i="1" s="1"/>
  <c r="E309" i="1"/>
  <c r="F309" i="1"/>
  <c r="G309" i="1"/>
  <c r="H309" i="1"/>
  <c r="I309" i="1" s="1"/>
  <c r="E310" i="1"/>
  <c r="F310" i="1"/>
  <c r="G310" i="1"/>
  <c r="H310" i="1"/>
  <c r="J310" i="1" s="1"/>
  <c r="K310" i="1" s="1"/>
  <c r="E311" i="1"/>
  <c r="F311" i="1"/>
  <c r="G311" i="1"/>
  <c r="H311" i="1"/>
  <c r="I311" i="1" s="1"/>
  <c r="E312" i="1"/>
  <c r="F312" i="1"/>
  <c r="G312" i="1"/>
  <c r="H312" i="1"/>
  <c r="I312" i="1" s="1"/>
  <c r="E313" i="1"/>
  <c r="F313" i="1"/>
  <c r="G313" i="1"/>
  <c r="H313" i="1"/>
  <c r="I313" i="1" s="1"/>
  <c r="E314" i="1"/>
  <c r="F314" i="1"/>
  <c r="G314" i="1"/>
  <c r="H314" i="1"/>
  <c r="I314" i="1" s="1"/>
  <c r="E315" i="1"/>
  <c r="F315" i="1"/>
  <c r="G315" i="1"/>
  <c r="H315" i="1"/>
  <c r="I315" i="1" s="1"/>
  <c r="E316" i="1"/>
  <c r="F316" i="1"/>
  <c r="G316" i="1"/>
  <c r="H316" i="1"/>
  <c r="I316" i="1" s="1"/>
  <c r="E317" i="1"/>
  <c r="F317" i="1"/>
  <c r="G317" i="1"/>
  <c r="H317" i="1"/>
  <c r="I317" i="1" s="1"/>
  <c r="E318" i="1"/>
  <c r="F318" i="1"/>
  <c r="G318" i="1"/>
  <c r="H318" i="1"/>
  <c r="I318" i="1" s="1"/>
  <c r="E319" i="1"/>
  <c r="F319" i="1"/>
  <c r="G319" i="1"/>
  <c r="H319" i="1"/>
  <c r="I319" i="1" s="1"/>
  <c r="E320" i="1"/>
  <c r="F320" i="1"/>
  <c r="G320" i="1"/>
  <c r="H320" i="1"/>
  <c r="I320" i="1" s="1"/>
  <c r="E322" i="1"/>
  <c r="F322" i="1"/>
  <c r="G322" i="1"/>
  <c r="H322" i="1"/>
  <c r="I322" i="1" s="1"/>
  <c r="E323" i="1"/>
  <c r="F323" i="1"/>
  <c r="G323" i="1"/>
  <c r="H323" i="1"/>
  <c r="I323" i="1" s="1"/>
  <c r="E324" i="1"/>
  <c r="F324" i="1"/>
  <c r="G324" i="1"/>
  <c r="H324" i="1"/>
  <c r="I324" i="1" s="1"/>
  <c r="E325" i="1"/>
  <c r="F325" i="1"/>
  <c r="G325" i="1"/>
  <c r="H325" i="1"/>
  <c r="I325" i="1" s="1"/>
  <c r="E326" i="1"/>
  <c r="F326" i="1"/>
  <c r="G326" i="1"/>
  <c r="H326" i="1"/>
  <c r="I326" i="1" s="1"/>
  <c r="E327" i="1"/>
  <c r="F327" i="1"/>
  <c r="G327" i="1"/>
  <c r="H327" i="1"/>
  <c r="I327" i="1" s="1"/>
  <c r="E328" i="1"/>
  <c r="F328" i="1"/>
  <c r="G328" i="1"/>
  <c r="H328" i="1"/>
  <c r="I328" i="1" s="1"/>
  <c r="E329" i="1"/>
  <c r="F329" i="1"/>
  <c r="G329" i="1"/>
  <c r="H329" i="1"/>
  <c r="I329" i="1" s="1"/>
  <c r="E330" i="1"/>
  <c r="F330" i="1"/>
  <c r="G330" i="1"/>
  <c r="H330" i="1"/>
  <c r="I330" i="1" s="1"/>
  <c r="E332" i="1"/>
  <c r="F332" i="1"/>
  <c r="G332" i="1"/>
  <c r="H332" i="1"/>
  <c r="I332" i="1" s="1"/>
  <c r="E333" i="1"/>
  <c r="F333" i="1"/>
  <c r="G333" i="1"/>
  <c r="H333" i="1"/>
  <c r="I333" i="1" s="1"/>
  <c r="E334" i="1"/>
  <c r="F334" i="1"/>
  <c r="G334" i="1"/>
  <c r="H334" i="1"/>
  <c r="J334" i="1" s="1"/>
  <c r="K334" i="1" s="1"/>
  <c r="E335" i="1"/>
  <c r="F335" i="1"/>
  <c r="G335" i="1"/>
  <c r="H335" i="1"/>
  <c r="I335" i="1" s="1"/>
  <c r="E336" i="1"/>
  <c r="F336" i="1"/>
  <c r="G336" i="1"/>
  <c r="H336" i="1"/>
  <c r="I336" i="1" s="1"/>
  <c r="E337" i="1"/>
  <c r="F337" i="1"/>
  <c r="G337" i="1"/>
  <c r="H337" i="1"/>
  <c r="I337" i="1" s="1"/>
  <c r="E338" i="1"/>
  <c r="F338" i="1"/>
  <c r="G338" i="1"/>
  <c r="H338" i="1"/>
  <c r="I338" i="1" s="1"/>
  <c r="E339" i="1"/>
  <c r="F339" i="1"/>
  <c r="G339" i="1"/>
  <c r="H339" i="1"/>
  <c r="I339" i="1" s="1"/>
  <c r="E340" i="1"/>
  <c r="F340" i="1"/>
  <c r="G340" i="1"/>
  <c r="H340" i="1"/>
  <c r="I340" i="1" s="1"/>
  <c r="E341" i="1"/>
  <c r="F341" i="1"/>
  <c r="G341" i="1"/>
  <c r="H341" i="1"/>
  <c r="I341" i="1" s="1"/>
  <c r="E342" i="1"/>
  <c r="F342" i="1"/>
  <c r="G342" i="1"/>
  <c r="H342" i="1"/>
  <c r="I342" i="1" s="1"/>
  <c r="E343" i="1"/>
  <c r="F343" i="1"/>
  <c r="G343" i="1"/>
  <c r="H343" i="1"/>
  <c r="I343" i="1" s="1"/>
  <c r="E344" i="1"/>
  <c r="F344" i="1"/>
  <c r="G344" i="1"/>
  <c r="H344" i="1"/>
  <c r="I344" i="1" s="1"/>
  <c r="E345" i="1"/>
  <c r="F345" i="1"/>
  <c r="G345" i="1"/>
  <c r="H345" i="1"/>
  <c r="I345" i="1" s="1"/>
  <c r="E346" i="1"/>
  <c r="F346" i="1"/>
  <c r="G346" i="1"/>
  <c r="H346" i="1"/>
  <c r="I346" i="1" s="1"/>
  <c r="E347" i="1"/>
  <c r="F347" i="1"/>
  <c r="G347" i="1"/>
  <c r="H347" i="1"/>
  <c r="J347" i="1" s="1"/>
  <c r="K347" i="1" s="1"/>
  <c r="E348" i="1"/>
  <c r="F348" i="1"/>
  <c r="G348" i="1"/>
  <c r="H348" i="1"/>
  <c r="I348" i="1" s="1"/>
  <c r="E349" i="1"/>
  <c r="F349" i="1"/>
  <c r="G349" i="1"/>
  <c r="H349" i="1"/>
  <c r="I349" i="1" s="1"/>
  <c r="E350" i="1"/>
  <c r="F350" i="1"/>
  <c r="G350" i="1"/>
  <c r="H350" i="1"/>
  <c r="J350" i="1" s="1"/>
  <c r="K350" i="1" s="1"/>
  <c r="E352" i="1"/>
  <c r="F352" i="1"/>
  <c r="G352" i="1"/>
  <c r="H352" i="1"/>
  <c r="I352" i="1" s="1"/>
  <c r="E353" i="1"/>
  <c r="F353" i="1"/>
  <c r="G353" i="1"/>
  <c r="H353" i="1"/>
  <c r="I353" i="1" s="1"/>
  <c r="E354" i="1"/>
  <c r="F354" i="1"/>
  <c r="G354" i="1"/>
  <c r="H354" i="1"/>
  <c r="I354" i="1" s="1"/>
  <c r="E355" i="1"/>
  <c r="F355" i="1"/>
  <c r="G355" i="1"/>
  <c r="H355" i="1"/>
  <c r="J355" i="1" s="1"/>
  <c r="K355" i="1" s="1"/>
  <c r="E356" i="1"/>
  <c r="F356" i="1"/>
  <c r="G356" i="1"/>
  <c r="H356" i="1"/>
  <c r="J356" i="1" s="1"/>
  <c r="K356" i="1" s="1"/>
  <c r="E357" i="1"/>
  <c r="F357" i="1"/>
  <c r="G357" i="1"/>
  <c r="H357" i="1"/>
  <c r="I357" i="1" s="1"/>
  <c r="E358" i="1"/>
  <c r="F358" i="1"/>
  <c r="G358" i="1"/>
  <c r="H358" i="1"/>
  <c r="I358" i="1" s="1"/>
  <c r="E359" i="1"/>
  <c r="F359" i="1"/>
  <c r="G359" i="1"/>
  <c r="H359" i="1"/>
  <c r="I359" i="1" s="1"/>
  <c r="E360" i="1"/>
  <c r="F360" i="1"/>
  <c r="G360" i="1"/>
  <c r="H360" i="1"/>
  <c r="I360" i="1" s="1"/>
  <c r="E361" i="1"/>
  <c r="F361" i="1"/>
  <c r="G361" i="1"/>
  <c r="H361" i="1"/>
  <c r="I361" i="1" s="1"/>
  <c r="E362" i="1"/>
  <c r="F362" i="1"/>
  <c r="G362" i="1"/>
  <c r="H362" i="1"/>
  <c r="J362" i="1" s="1"/>
  <c r="K362" i="1" s="1"/>
  <c r="E363" i="1"/>
  <c r="F363" i="1"/>
  <c r="G363" i="1"/>
  <c r="H363" i="1"/>
  <c r="J363" i="1" s="1"/>
  <c r="K363" i="1" s="1"/>
  <c r="E364" i="1"/>
  <c r="F364" i="1"/>
  <c r="G364" i="1"/>
  <c r="H364" i="1"/>
  <c r="I364" i="1" s="1"/>
  <c r="E366" i="1"/>
  <c r="F366" i="1"/>
  <c r="G366" i="1"/>
  <c r="H366" i="1"/>
  <c r="I366" i="1" s="1"/>
  <c r="E367" i="1"/>
  <c r="F367" i="1"/>
  <c r="G367" i="1"/>
  <c r="H367" i="1"/>
  <c r="I367" i="1" s="1"/>
  <c r="E368" i="1"/>
  <c r="F368" i="1"/>
  <c r="G368" i="1"/>
  <c r="H368" i="1"/>
  <c r="J368" i="1" s="1"/>
  <c r="K368" i="1" s="1"/>
  <c r="E369" i="1"/>
  <c r="F369" i="1"/>
  <c r="G369" i="1"/>
  <c r="H369" i="1"/>
  <c r="I369" i="1" s="1"/>
  <c r="E370" i="1"/>
  <c r="F370" i="1"/>
  <c r="G370" i="1"/>
  <c r="H370" i="1"/>
  <c r="E371" i="1"/>
  <c r="F371" i="1"/>
  <c r="G371" i="1"/>
  <c r="H371" i="1"/>
  <c r="J371" i="1" s="1"/>
  <c r="K371" i="1" s="1"/>
  <c r="E372" i="1"/>
  <c r="F372" i="1"/>
  <c r="G372" i="1"/>
  <c r="H372" i="1"/>
  <c r="I372" i="1" s="1"/>
  <c r="E373" i="1"/>
  <c r="F373" i="1"/>
  <c r="G373" i="1"/>
  <c r="H373" i="1"/>
  <c r="I373" i="1" s="1"/>
  <c r="E374" i="1"/>
  <c r="F374" i="1"/>
  <c r="G374" i="1"/>
  <c r="H374" i="1"/>
  <c r="I374" i="1" s="1"/>
  <c r="E375" i="1"/>
  <c r="F375" i="1"/>
  <c r="G375" i="1"/>
  <c r="H375" i="1"/>
  <c r="I375" i="1" s="1"/>
  <c r="E376" i="1"/>
  <c r="F376" i="1"/>
  <c r="G376" i="1"/>
  <c r="H376" i="1"/>
  <c r="I376" i="1" s="1"/>
  <c r="E377" i="1"/>
  <c r="F377" i="1"/>
  <c r="G377" i="1"/>
  <c r="H377" i="1"/>
  <c r="I377" i="1" s="1"/>
  <c r="E378" i="1"/>
  <c r="F378" i="1"/>
  <c r="G378" i="1"/>
  <c r="H378" i="1"/>
  <c r="E379" i="1"/>
  <c r="F379" i="1"/>
  <c r="G379" i="1"/>
  <c r="H379" i="1"/>
  <c r="I379" i="1" s="1"/>
  <c r="E380" i="1"/>
  <c r="F380" i="1"/>
  <c r="G380" i="1"/>
  <c r="H380" i="1"/>
  <c r="I380" i="1" s="1"/>
  <c r="E381" i="1"/>
  <c r="F381" i="1"/>
  <c r="G381" i="1"/>
  <c r="H381" i="1"/>
  <c r="J381" i="1" s="1"/>
  <c r="K381" i="1" s="1"/>
  <c r="E382" i="1"/>
  <c r="F382" i="1"/>
  <c r="G382" i="1"/>
  <c r="H382" i="1"/>
  <c r="J382" i="1" s="1"/>
  <c r="K382" i="1" s="1"/>
  <c r="E383" i="1"/>
  <c r="F383" i="1"/>
  <c r="G383" i="1"/>
  <c r="H383" i="1"/>
  <c r="J383" i="1" s="1"/>
  <c r="K383" i="1" s="1"/>
  <c r="E384" i="1"/>
  <c r="F384" i="1"/>
  <c r="G384" i="1"/>
  <c r="H384" i="1"/>
  <c r="I384" i="1" s="1"/>
  <c r="E385" i="1"/>
  <c r="F385" i="1"/>
  <c r="G385" i="1"/>
  <c r="H385" i="1"/>
  <c r="J385" i="1" s="1"/>
  <c r="K385" i="1" s="1"/>
  <c r="E386" i="1"/>
  <c r="F386" i="1"/>
  <c r="G386" i="1"/>
  <c r="H386" i="1"/>
  <c r="J386" i="1" s="1"/>
  <c r="H10" i="1"/>
  <c r="I10" i="1" s="1"/>
  <c r="G10" i="1"/>
  <c r="F10" i="1"/>
  <c r="E10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E9" i="6"/>
  <c r="F9" i="6"/>
  <c r="G9" i="6"/>
  <c r="H9" i="6"/>
  <c r="I9" i="6" s="1"/>
  <c r="D9" i="6" s="1"/>
  <c r="J9" i="6"/>
  <c r="K9" i="6" s="1"/>
  <c r="E10" i="6"/>
  <c r="F10" i="6"/>
  <c r="G10" i="6"/>
  <c r="H10" i="6"/>
  <c r="I10" i="6" s="1"/>
  <c r="J10" i="6"/>
  <c r="K10" i="6" s="1"/>
  <c r="E11" i="6"/>
  <c r="F11" i="6"/>
  <c r="G11" i="6"/>
  <c r="H11" i="6"/>
  <c r="I11" i="6" s="1"/>
  <c r="J11" i="6"/>
  <c r="K11" i="6" s="1"/>
  <c r="E12" i="6"/>
  <c r="F12" i="6"/>
  <c r="G12" i="6"/>
  <c r="H12" i="6"/>
  <c r="I12" i="6" s="1"/>
  <c r="J12" i="6"/>
  <c r="K12" i="6" s="1"/>
  <c r="E13" i="6"/>
  <c r="F13" i="6"/>
  <c r="G13" i="6"/>
  <c r="H13" i="6"/>
  <c r="I13" i="6" s="1"/>
  <c r="J13" i="6"/>
  <c r="K13" i="6" s="1"/>
  <c r="C13" i="6" s="1"/>
  <c r="E14" i="6"/>
  <c r="F14" i="6"/>
  <c r="G14" i="6"/>
  <c r="H14" i="6"/>
  <c r="I14" i="6" s="1"/>
  <c r="J14" i="6"/>
  <c r="K14" i="6" s="1"/>
  <c r="E15" i="6"/>
  <c r="F15" i="6"/>
  <c r="G15" i="6"/>
  <c r="H15" i="6"/>
  <c r="I15" i="6" s="1"/>
  <c r="J15" i="6"/>
  <c r="K15" i="6" s="1"/>
  <c r="E16" i="6"/>
  <c r="F16" i="6"/>
  <c r="G16" i="6"/>
  <c r="H16" i="6"/>
  <c r="I16" i="6" s="1"/>
  <c r="D16" i="6" s="1"/>
  <c r="J16" i="6"/>
  <c r="K16" i="6" s="1"/>
  <c r="E17" i="6"/>
  <c r="F17" i="6"/>
  <c r="G17" i="6"/>
  <c r="H17" i="6"/>
  <c r="I17" i="6" s="1"/>
  <c r="D17" i="6" s="1"/>
  <c r="J17" i="6"/>
  <c r="K17" i="6" s="1"/>
  <c r="E18" i="6"/>
  <c r="F18" i="6"/>
  <c r="G18" i="6"/>
  <c r="H18" i="6"/>
  <c r="I18" i="6" s="1"/>
  <c r="J18" i="6"/>
  <c r="K18" i="6" s="1"/>
  <c r="E19" i="6"/>
  <c r="F19" i="6"/>
  <c r="G19" i="6"/>
  <c r="H19" i="6"/>
  <c r="I19" i="6" s="1"/>
  <c r="J19" i="6"/>
  <c r="K19" i="6" s="1"/>
  <c r="C19" i="6" s="1"/>
  <c r="E20" i="6"/>
  <c r="F20" i="6"/>
  <c r="G20" i="6"/>
  <c r="H20" i="6"/>
  <c r="I20" i="6" s="1"/>
  <c r="J20" i="6"/>
  <c r="K20" i="6" s="1"/>
  <c r="E21" i="6"/>
  <c r="F21" i="6"/>
  <c r="G21" i="6"/>
  <c r="H21" i="6"/>
  <c r="I21" i="6" s="1"/>
  <c r="J21" i="6"/>
  <c r="K21" i="6" s="1"/>
  <c r="E22" i="6"/>
  <c r="F22" i="6"/>
  <c r="G22" i="6"/>
  <c r="H22" i="6"/>
  <c r="I22" i="6" s="1"/>
  <c r="J22" i="6"/>
  <c r="K22" i="6" s="1"/>
  <c r="E23" i="6"/>
  <c r="F23" i="6"/>
  <c r="G23" i="6"/>
  <c r="H23" i="6"/>
  <c r="I23" i="6" s="1"/>
  <c r="J23" i="6"/>
  <c r="K23" i="6" s="1"/>
  <c r="E24" i="6"/>
  <c r="F24" i="6"/>
  <c r="G24" i="6"/>
  <c r="H24" i="6"/>
  <c r="I24" i="6" s="1"/>
  <c r="D24" i="6" s="1"/>
  <c r="J24" i="6"/>
  <c r="K24" i="6" s="1"/>
  <c r="E25" i="6"/>
  <c r="F25" i="6"/>
  <c r="G25" i="6"/>
  <c r="H25" i="6"/>
  <c r="I25" i="6" s="1"/>
  <c r="D25" i="6" s="1"/>
  <c r="J25" i="6"/>
  <c r="K25" i="6" s="1"/>
  <c r="E26" i="6"/>
  <c r="F26" i="6"/>
  <c r="G26" i="6"/>
  <c r="H26" i="6"/>
  <c r="I26" i="6" s="1"/>
  <c r="J26" i="6"/>
  <c r="K26" i="6" s="1"/>
  <c r="E27" i="6"/>
  <c r="F27" i="6"/>
  <c r="G27" i="6"/>
  <c r="H27" i="6"/>
  <c r="I27" i="6" s="1"/>
  <c r="J27" i="6"/>
  <c r="K27" i="6" s="1"/>
  <c r="E28" i="6"/>
  <c r="F28" i="6"/>
  <c r="G28" i="6"/>
  <c r="H28" i="6"/>
  <c r="I28" i="6" s="1"/>
  <c r="J28" i="6"/>
  <c r="K28" i="6" s="1"/>
  <c r="E29" i="6"/>
  <c r="F29" i="6"/>
  <c r="G29" i="6"/>
  <c r="H29" i="6"/>
  <c r="I29" i="6" s="1"/>
  <c r="J29" i="6"/>
  <c r="K29" i="6" s="1"/>
  <c r="E30" i="6"/>
  <c r="F30" i="6"/>
  <c r="G30" i="6"/>
  <c r="H30" i="6"/>
  <c r="I30" i="6" s="1"/>
  <c r="J30" i="6"/>
  <c r="K30" i="6" s="1"/>
  <c r="E31" i="6"/>
  <c r="F31" i="6"/>
  <c r="G31" i="6"/>
  <c r="H31" i="6"/>
  <c r="I31" i="6" s="1"/>
  <c r="J31" i="6"/>
  <c r="K31" i="6" s="1"/>
  <c r="E32" i="6"/>
  <c r="F32" i="6"/>
  <c r="G32" i="6"/>
  <c r="H32" i="6"/>
  <c r="I32" i="6" s="1"/>
  <c r="D32" i="6" s="1"/>
  <c r="J32" i="6"/>
  <c r="K32" i="6" s="1"/>
  <c r="E33" i="6"/>
  <c r="F33" i="6"/>
  <c r="G33" i="6"/>
  <c r="H33" i="6"/>
  <c r="I33" i="6" s="1"/>
  <c r="D33" i="6" s="1"/>
  <c r="J33" i="6"/>
  <c r="K33" i="6" s="1"/>
  <c r="E34" i="6"/>
  <c r="F34" i="6"/>
  <c r="G34" i="6"/>
  <c r="H34" i="6"/>
  <c r="I34" i="6" s="1"/>
  <c r="J34" i="6"/>
  <c r="K34" i="6" s="1"/>
  <c r="E35" i="6"/>
  <c r="F35" i="6"/>
  <c r="G35" i="6"/>
  <c r="H35" i="6"/>
  <c r="I35" i="6" s="1"/>
  <c r="J35" i="6"/>
  <c r="K35" i="6" s="1"/>
  <c r="E36" i="6"/>
  <c r="F36" i="6"/>
  <c r="G36" i="6"/>
  <c r="H36" i="6"/>
  <c r="I36" i="6" s="1"/>
  <c r="J36" i="6"/>
  <c r="K36" i="6" s="1"/>
  <c r="E37" i="6"/>
  <c r="F37" i="6"/>
  <c r="G37" i="6"/>
  <c r="H37" i="6"/>
  <c r="I37" i="6" s="1"/>
  <c r="J37" i="6"/>
  <c r="K37" i="6" s="1"/>
  <c r="E38" i="6"/>
  <c r="F38" i="6"/>
  <c r="G38" i="6"/>
  <c r="H38" i="6"/>
  <c r="I38" i="6" s="1"/>
  <c r="J38" i="6"/>
  <c r="K38" i="6" s="1"/>
  <c r="E39" i="6"/>
  <c r="F39" i="6"/>
  <c r="G39" i="6"/>
  <c r="H39" i="6"/>
  <c r="I39" i="6" s="1"/>
  <c r="J39" i="6"/>
  <c r="K39" i="6" s="1"/>
  <c r="E40" i="6"/>
  <c r="F40" i="6"/>
  <c r="G40" i="6"/>
  <c r="H40" i="6"/>
  <c r="I40" i="6" s="1"/>
  <c r="D40" i="6" s="1"/>
  <c r="J40" i="6"/>
  <c r="K40" i="6" s="1"/>
  <c r="E41" i="6"/>
  <c r="F41" i="6"/>
  <c r="G41" i="6"/>
  <c r="H41" i="6"/>
  <c r="I41" i="6" s="1"/>
  <c r="D41" i="6" s="1"/>
  <c r="J41" i="6"/>
  <c r="K41" i="6" s="1"/>
  <c r="E42" i="6"/>
  <c r="F42" i="6"/>
  <c r="G42" i="6"/>
  <c r="H42" i="6"/>
  <c r="I42" i="6" s="1"/>
  <c r="J42" i="6"/>
  <c r="K42" i="6" s="1"/>
  <c r="E43" i="6"/>
  <c r="F43" i="6"/>
  <c r="G43" i="6"/>
  <c r="H43" i="6"/>
  <c r="I43" i="6" s="1"/>
  <c r="J43" i="6"/>
  <c r="K43" i="6" s="1"/>
  <c r="E44" i="6"/>
  <c r="F44" i="6"/>
  <c r="G44" i="6"/>
  <c r="H44" i="6"/>
  <c r="I44" i="6" s="1"/>
  <c r="J44" i="6"/>
  <c r="K44" i="6" s="1"/>
  <c r="E45" i="6"/>
  <c r="F45" i="6"/>
  <c r="G45" i="6"/>
  <c r="H45" i="6"/>
  <c r="I45" i="6" s="1"/>
  <c r="J45" i="6"/>
  <c r="K45" i="6" s="1"/>
  <c r="C45" i="6" s="1"/>
  <c r="E46" i="6"/>
  <c r="F46" i="6"/>
  <c r="G46" i="6"/>
  <c r="H46" i="6"/>
  <c r="I46" i="6" s="1"/>
  <c r="J46" i="6"/>
  <c r="K46" i="6" s="1"/>
  <c r="E47" i="6"/>
  <c r="F47" i="6"/>
  <c r="G47" i="6"/>
  <c r="H47" i="6"/>
  <c r="I47" i="6" s="1"/>
  <c r="J47" i="6"/>
  <c r="K47" i="6" s="1"/>
  <c r="E48" i="6"/>
  <c r="F48" i="6"/>
  <c r="G48" i="6"/>
  <c r="H48" i="6"/>
  <c r="I48" i="6" s="1"/>
  <c r="D48" i="6" s="1"/>
  <c r="J48" i="6"/>
  <c r="K48" i="6" s="1"/>
  <c r="E49" i="6"/>
  <c r="F49" i="6"/>
  <c r="G49" i="6"/>
  <c r="H49" i="6"/>
  <c r="I49" i="6" s="1"/>
  <c r="D49" i="6" s="1"/>
  <c r="J49" i="6"/>
  <c r="K49" i="6" s="1"/>
  <c r="E50" i="6"/>
  <c r="F50" i="6"/>
  <c r="G50" i="6"/>
  <c r="H50" i="6"/>
  <c r="I50" i="6" s="1"/>
  <c r="J50" i="6"/>
  <c r="K50" i="6" s="1"/>
  <c r="E51" i="6"/>
  <c r="F51" i="6"/>
  <c r="G51" i="6"/>
  <c r="H51" i="6"/>
  <c r="I51" i="6" s="1"/>
  <c r="J51" i="6"/>
  <c r="K51" i="6" s="1"/>
  <c r="E52" i="6"/>
  <c r="F52" i="6"/>
  <c r="G52" i="6"/>
  <c r="H52" i="6"/>
  <c r="I52" i="6" s="1"/>
  <c r="J52" i="6"/>
  <c r="K52" i="6" s="1"/>
  <c r="E53" i="6"/>
  <c r="F53" i="6"/>
  <c r="G53" i="6"/>
  <c r="H53" i="6"/>
  <c r="I53" i="6" s="1"/>
  <c r="J53" i="6"/>
  <c r="K53" i="6" s="1"/>
  <c r="C53" i="6" s="1"/>
  <c r="E54" i="6"/>
  <c r="F54" i="6"/>
  <c r="G54" i="6"/>
  <c r="H54" i="6"/>
  <c r="I54" i="6" s="1"/>
  <c r="J54" i="6"/>
  <c r="K54" i="6" s="1"/>
  <c r="E55" i="6"/>
  <c r="F55" i="6"/>
  <c r="G55" i="6"/>
  <c r="H55" i="6"/>
  <c r="I55" i="6" s="1"/>
  <c r="J55" i="6"/>
  <c r="K55" i="6" s="1"/>
  <c r="E56" i="6"/>
  <c r="F56" i="6"/>
  <c r="G56" i="6"/>
  <c r="H56" i="6"/>
  <c r="I56" i="6" s="1"/>
  <c r="D56" i="6" s="1"/>
  <c r="J56" i="6"/>
  <c r="K56" i="6" s="1"/>
  <c r="J110" i="18"/>
  <c r="K110" i="18" s="1"/>
  <c r="H110" i="18"/>
  <c r="I110" i="18" s="1"/>
  <c r="G110" i="18"/>
  <c r="F110" i="18"/>
  <c r="E110" i="18"/>
  <c r="J109" i="18"/>
  <c r="K109" i="18" s="1"/>
  <c r="H109" i="18"/>
  <c r="I109" i="18" s="1"/>
  <c r="G109" i="18"/>
  <c r="F109" i="18"/>
  <c r="E109" i="18"/>
  <c r="J108" i="18"/>
  <c r="K108" i="18" s="1"/>
  <c r="H108" i="18"/>
  <c r="I108" i="18" s="1"/>
  <c r="G108" i="18"/>
  <c r="F108" i="18"/>
  <c r="E108" i="18"/>
  <c r="J107" i="18"/>
  <c r="K107" i="18" s="1"/>
  <c r="H107" i="18"/>
  <c r="I107" i="18" s="1"/>
  <c r="G107" i="18"/>
  <c r="F107" i="18"/>
  <c r="E107" i="18"/>
  <c r="J106" i="18"/>
  <c r="K106" i="18" s="1"/>
  <c r="H106" i="18"/>
  <c r="I106" i="18" s="1"/>
  <c r="G106" i="18"/>
  <c r="F106" i="18"/>
  <c r="E106" i="18"/>
  <c r="J105" i="18"/>
  <c r="K105" i="18" s="1"/>
  <c r="H105" i="18"/>
  <c r="I105" i="18" s="1"/>
  <c r="G105" i="18"/>
  <c r="F105" i="18"/>
  <c r="E105" i="18"/>
  <c r="J104" i="18"/>
  <c r="K104" i="18" s="1"/>
  <c r="H104" i="18"/>
  <c r="I104" i="18" s="1"/>
  <c r="G104" i="18"/>
  <c r="F104" i="18"/>
  <c r="E104" i="18"/>
  <c r="J103" i="18"/>
  <c r="K103" i="18" s="1"/>
  <c r="H103" i="18"/>
  <c r="I103" i="18" s="1"/>
  <c r="G103" i="18"/>
  <c r="F103" i="18"/>
  <c r="E103" i="18"/>
  <c r="J102" i="18"/>
  <c r="K102" i="18" s="1"/>
  <c r="H102" i="18"/>
  <c r="I102" i="18" s="1"/>
  <c r="G102" i="18"/>
  <c r="F102" i="18"/>
  <c r="E102" i="18"/>
  <c r="J101" i="18"/>
  <c r="K101" i="18" s="1"/>
  <c r="H101" i="18"/>
  <c r="I101" i="18" s="1"/>
  <c r="G101" i="18"/>
  <c r="F101" i="18"/>
  <c r="E101" i="18"/>
  <c r="J100" i="18"/>
  <c r="K100" i="18" s="1"/>
  <c r="H100" i="18"/>
  <c r="I100" i="18" s="1"/>
  <c r="G100" i="18"/>
  <c r="F100" i="18"/>
  <c r="E100" i="18"/>
  <c r="J99" i="18"/>
  <c r="K99" i="18" s="1"/>
  <c r="H99" i="18"/>
  <c r="I99" i="18" s="1"/>
  <c r="G99" i="18"/>
  <c r="F99" i="18"/>
  <c r="E99" i="18"/>
  <c r="J98" i="18"/>
  <c r="K98" i="18" s="1"/>
  <c r="H98" i="18"/>
  <c r="I98" i="18" s="1"/>
  <c r="G98" i="18"/>
  <c r="F98" i="18"/>
  <c r="E98" i="18"/>
  <c r="J97" i="18"/>
  <c r="K97" i="18" s="1"/>
  <c r="H97" i="18"/>
  <c r="I97" i="18" s="1"/>
  <c r="G97" i="18"/>
  <c r="F97" i="18"/>
  <c r="E97" i="18"/>
  <c r="J96" i="18"/>
  <c r="K96" i="18" s="1"/>
  <c r="H96" i="18"/>
  <c r="I96" i="18" s="1"/>
  <c r="G96" i="18"/>
  <c r="F96" i="18"/>
  <c r="E96" i="18"/>
  <c r="J95" i="18"/>
  <c r="K95" i="18" s="1"/>
  <c r="H95" i="18"/>
  <c r="I95" i="18" s="1"/>
  <c r="G95" i="18"/>
  <c r="F95" i="18"/>
  <c r="E95" i="18"/>
  <c r="J94" i="18"/>
  <c r="K94" i="18" s="1"/>
  <c r="H94" i="18"/>
  <c r="I94" i="18" s="1"/>
  <c r="G94" i="18"/>
  <c r="F94" i="18"/>
  <c r="E94" i="18"/>
  <c r="J93" i="18"/>
  <c r="K93" i="18" s="1"/>
  <c r="H93" i="18"/>
  <c r="I93" i="18" s="1"/>
  <c r="G93" i="18"/>
  <c r="F93" i="18"/>
  <c r="E93" i="18"/>
  <c r="J92" i="18"/>
  <c r="K92" i="18" s="1"/>
  <c r="H92" i="18"/>
  <c r="I92" i="18" s="1"/>
  <c r="G92" i="18"/>
  <c r="F92" i="18"/>
  <c r="E92" i="18"/>
  <c r="J91" i="18"/>
  <c r="K91" i="18" s="1"/>
  <c r="H91" i="18"/>
  <c r="I91" i="18" s="1"/>
  <c r="G91" i="18"/>
  <c r="F91" i="18"/>
  <c r="E91" i="18"/>
  <c r="J90" i="18"/>
  <c r="K90" i="18" s="1"/>
  <c r="H90" i="18"/>
  <c r="I90" i="18" s="1"/>
  <c r="G90" i="18"/>
  <c r="F90" i="18"/>
  <c r="E90" i="18"/>
  <c r="J89" i="18"/>
  <c r="K89" i="18" s="1"/>
  <c r="H89" i="18"/>
  <c r="I89" i="18" s="1"/>
  <c r="G89" i="18"/>
  <c r="F89" i="18"/>
  <c r="E89" i="18"/>
  <c r="J88" i="18"/>
  <c r="K88" i="18" s="1"/>
  <c r="H88" i="18"/>
  <c r="I88" i="18" s="1"/>
  <c r="G88" i="18"/>
  <c r="F88" i="18"/>
  <c r="E88" i="18"/>
  <c r="J87" i="18"/>
  <c r="K87" i="18" s="1"/>
  <c r="H87" i="18"/>
  <c r="I87" i="18" s="1"/>
  <c r="G87" i="18"/>
  <c r="F87" i="18"/>
  <c r="E87" i="18"/>
  <c r="J86" i="18"/>
  <c r="K86" i="18" s="1"/>
  <c r="H86" i="18"/>
  <c r="I86" i="18" s="1"/>
  <c r="G86" i="18"/>
  <c r="F86" i="18"/>
  <c r="E86" i="18"/>
  <c r="J85" i="18"/>
  <c r="K85" i="18" s="1"/>
  <c r="H85" i="18"/>
  <c r="I85" i="18" s="1"/>
  <c r="G85" i="18"/>
  <c r="F85" i="18"/>
  <c r="E85" i="18"/>
  <c r="J84" i="18"/>
  <c r="K84" i="18" s="1"/>
  <c r="H84" i="18"/>
  <c r="I84" i="18" s="1"/>
  <c r="G84" i="18"/>
  <c r="F84" i="18"/>
  <c r="E84" i="18"/>
  <c r="J83" i="18"/>
  <c r="K83" i="18" s="1"/>
  <c r="H83" i="18"/>
  <c r="I83" i="18" s="1"/>
  <c r="G83" i="18"/>
  <c r="F83" i="18"/>
  <c r="E83" i="18"/>
  <c r="J82" i="18"/>
  <c r="K82" i="18" s="1"/>
  <c r="H82" i="18"/>
  <c r="I82" i="18" s="1"/>
  <c r="G82" i="18"/>
  <c r="F82" i="18"/>
  <c r="E82" i="18"/>
  <c r="J81" i="18"/>
  <c r="K81" i="18" s="1"/>
  <c r="H81" i="18"/>
  <c r="I81" i="18" s="1"/>
  <c r="G81" i="18"/>
  <c r="F81" i="18"/>
  <c r="E81" i="18"/>
  <c r="J80" i="18"/>
  <c r="K80" i="18" s="1"/>
  <c r="H80" i="18"/>
  <c r="I80" i="18" s="1"/>
  <c r="G80" i="18"/>
  <c r="F80" i="18"/>
  <c r="E80" i="18"/>
  <c r="J79" i="18"/>
  <c r="K79" i="18" s="1"/>
  <c r="H79" i="18"/>
  <c r="I79" i="18" s="1"/>
  <c r="G79" i="18"/>
  <c r="F79" i="18"/>
  <c r="E79" i="18"/>
  <c r="J78" i="18"/>
  <c r="K78" i="18" s="1"/>
  <c r="H78" i="18"/>
  <c r="I78" i="18" s="1"/>
  <c r="G78" i="18"/>
  <c r="F78" i="18"/>
  <c r="E78" i="18"/>
  <c r="J77" i="18"/>
  <c r="K77" i="18" s="1"/>
  <c r="H77" i="18"/>
  <c r="I77" i="18" s="1"/>
  <c r="G77" i="18"/>
  <c r="F77" i="18"/>
  <c r="E77" i="18"/>
  <c r="J76" i="18"/>
  <c r="K76" i="18" s="1"/>
  <c r="H76" i="18"/>
  <c r="I76" i="18" s="1"/>
  <c r="G76" i="18"/>
  <c r="F76" i="18"/>
  <c r="E76" i="18"/>
  <c r="J75" i="18"/>
  <c r="K75" i="18" s="1"/>
  <c r="H75" i="18"/>
  <c r="I75" i="18" s="1"/>
  <c r="G75" i="18"/>
  <c r="F75" i="18"/>
  <c r="E75" i="18"/>
  <c r="J74" i="18"/>
  <c r="K74" i="18" s="1"/>
  <c r="H74" i="18"/>
  <c r="I74" i="18" s="1"/>
  <c r="G74" i="18"/>
  <c r="F74" i="18"/>
  <c r="E74" i="18"/>
  <c r="J73" i="18"/>
  <c r="K73" i="18" s="1"/>
  <c r="H73" i="18"/>
  <c r="I73" i="18" s="1"/>
  <c r="G73" i="18"/>
  <c r="F73" i="18"/>
  <c r="E73" i="18"/>
  <c r="J72" i="18"/>
  <c r="K72" i="18" s="1"/>
  <c r="H72" i="18"/>
  <c r="I72" i="18" s="1"/>
  <c r="G72" i="18"/>
  <c r="F72" i="18"/>
  <c r="E72" i="18"/>
  <c r="J71" i="18"/>
  <c r="K71" i="18" s="1"/>
  <c r="H71" i="18"/>
  <c r="I71" i="18" s="1"/>
  <c r="G71" i="18"/>
  <c r="F71" i="18"/>
  <c r="E71" i="18"/>
  <c r="J70" i="18"/>
  <c r="K70" i="18" s="1"/>
  <c r="H70" i="18"/>
  <c r="I70" i="18" s="1"/>
  <c r="G70" i="18"/>
  <c r="F70" i="18"/>
  <c r="E70" i="18"/>
  <c r="J69" i="18"/>
  <c r="K69" i="18" s="1"/>
  <c r="H69" i="18"/>
  <c r="I69" i="18" s="1"/>
  <c r="G69" i="18"/>
  <c r="F69" i="18"/>
  <c r="E69" i="18"/>
  <c r="J68" i="18"/>
  <c r="K68" i="18" s="1"/>
  <c r="H68" i="18"/>
  <c r="I68" i="18" s="1"/>
  <c r="G68" i="18"/>
  <c r="F68" i="18"/>
  <c r="E68" i="18"/>
  <c r="J67" i="18"/>
  <c r="K67" i="18" s="1"/>
  <c r="H67" i="18"/>
  <c r="I67" i="18" s="1"/>
  <c r="G67" i="18"/>
  <c r="F67" i="18"/>
  <c r="E67" i="18"/>
  <c r="J66" i="18"/>
  <c r="K66" i="18" s="1"/>
  <c r="H66" i="18"/>
  <c r="I66" i="18" s="1"/>
  <c r="G66" i="18"/>
  <c r="F66" i="18"/>
  <c r="E66" i="18"/>
  <c r="J65" i="18"/>
  <c r="K65" i="18" s="1"/>
  <c r="H65" i="18"/>
  <c r="I65" i="18" s="1"/>
  <c r="G65" i="18"/>
  <c r="F65" i="18"/>
  <c r="E65" i="18"/>
  <c r="J64" i="18"/>
  <c r="K64" i="18" s="1"/>
  <c r="H64" i="18"/>
  <c r="I64" i="18" s="1"/>
  <c r="G64" i="18"/>
  <c r="F64" i="18"/>
  <c r="E64" i="18"/>
  <c r="J63" i="18"/>
  <c r="K63" i="18" s="1"/>
  <c r="H63" i="18"/>
  <c r="I63" i="18" s="1"/>
  <c r="G63" i="18"/>
  <c r="F63" i="18"/>
  <c r="E63" i="18"/>
  <c r="J62" i="18"/>
  <c r="K62" i="18" s="1"/>
  <c r="H62" i="18"/>
  <c r="I62" i="18" s="1"/>
  <c r="G62" i="18"/>
  <c r="F62" i="18"/>
  <c r="E62" i="18"/>
  <c r="J61" i="18"/>
  <c r="K61" i="18" s="1"/>
  <c r="H61" i="18"/>
  <c r="I61" i="18" s="1"/>
  <c r="G61" i="18"/>
  <c r="F61" i="18"/>
  <c r="E61" i="18"/>
  <c r="J60" i="18"/>
  <c r="K60" i="18" s="1"/>
  <c r="H60" i="18"/>
  <c r="I60" i="18" s="1"/>
  <c r="G60" i="18"/>
  <c r="F60" i="18"/>
  <c r="E60" i="18"/>
  <c r="J59" i="18"/>
  <c r="K59" i="18" s="1"/>
  <c r="H59" i="18"/>
  <c r="I59" i="18" s="1"/>
  <c r="G59" i="18"/>
  <c r="F59" i="18"/>
  <c r="E59" i="18"/>
  <c r="J58" i="18"/>
  <c r="K58" i="18" s="1"/>
  <c r="H58" i="18"/>
  <c r="I58" i="18" s="1"/>
  <c r="G58" i="18"/>
  <c r="F58" i="18"/>
  <c r="E58" i="18"/>
  <c r="J57" i="18"/>
  <c r="K57" i="18" s="1"/>
  <c r="H57" i="18"/>
  <c r="I57" i="18" s="1"/>
  <c r="G57" i="18"/>
  <c r="F57" i="18"/>
  <c r="E57" i="18"/>
  <c r="J56" i="18"/>
  <c r="K56" i="18" s="1"/>
  <c r="H56" i="18"/>
  <c r="I56" i="18" s="1"/>
  <c r="D56" i="18" s="1"/>
  <c r="G56" i="18"/>
  <c r="F56" i="18"/>
  <c r="E56" i="18"/>
  <c r="J55" i="18"/>
  <c r="K55" i="18" s="1"/>
  <c r="H55" i="18"/>
  <c r="I55" i="18" s="1"/>
  <c r="G55" i="18"/>
  <c r="F55" i="18"/>
  <c r="E55" i="18"/>
  <c r="J54" i="18"/>
  <c r="K54" i="18" s="1"/>
  <c r="H54" i="18"/>
  <c r="I54" i="18" s="1"/>
  <c r="G54" i="18"/>
  <c r="F54" i="18"/>
  <c r="E54" i="18"/>
  <c r="J53" i="18"/>
  <c r="K53" i="18" s="1"/>
  <c r="H53" i="18"/>
  <c r="I53" i="18" s="1"/>
  <c r="G53" i="18"/>
  <c r="F53" i="18"/>
  <c r="E53" i="18"/>
  <c r="J52" i="18"/>
  <c r="K52" i="18" s="1"/>
  <c r="C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C50" i="18" s="1"/>
  <c r="H50" i="18"/>
  <c r="I50" i="18" s="1"/>
  <c r="G50" i="18"/>
  <c r="F50" i="18"/>
  <c r="E50" i="18"/>
  <c r="J49" i="18"/>
  <c r="K49" i="18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D46" i="18" s="1"/>
  <c r="G46" i="18"/>
  <c r="F46" i="18"/>
  <c r="E46" i="18"/>
  <c r="J45" i="18"/>
  <c r="K45" i="18" s="1"/>
  <c r="H45" i="18"/>
  <c r="I45" i="18" s="1"/>
  <c r="D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D38" i="18" s="1"/>
  <c r="G38" i="18"/>
  <c r="F38" i="18"/>
  <c r="E38" i="18"/>
  <c r="J37" i="18"/>
  <c r="K37" i="18" s="1"/>
  <c r="H37" i="18"/>
  <c r="I37" i="18" s="1"/>
  <c r="D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C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D30" i="18" s="1"/>
  <c r="G30" i="18"/>
  <c r="F30" i="18"/>
  <c r="E30" i="18"/>
  <c r="J29" i="18"/>
  <c r="K29" i="18" s="1"/>
  <c r="H29" i="18"/>
  <c r="I29" i="18" s="1"/>
  <c r="D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C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D22" i="18" s="1"/>
  <c r="G22" i="18"/>
  <c r="F22" i="18"/>
  <c r="E22" i="18"/>
  <c r="J21" i="18"/>
  <c r="K21" i="18" s="1"/>
  <c r="H21" i="18"/>
  <c r="I21" i="18" s="1"/>
  <c r="D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C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D14" i="18" s="1"/>
  <c r="G14" i="18"/>
  <c r="F14" i="18"/>
  <c r="E14" i="18"/>
  <c r="J13" i="18"/>
  <c r="K13" i="18" s="1"/>
  <c r="H13" i="18"/>
  <c r="I13" i="18" s="1"/>
  <c r="D13" i="18" s="1"/>
  <c r="G13" i="18"/>
  <c r="F13" i="18"/>
  <c r="E13" i="18"/>
  <c r="J12" i="18"/>
  <c r="K12" i="18" s="1"/>
  <c r="H12" i="18"/>
  <c r="I12" i="18" s="1"/>
  <c r="C12" i="18" s="1"/>
  <c r="G12" i="18"/>
  <c r="F12" i="18"/>
  <c r="E12" i="18"/>
  <c r="J11" i="18"/>
  <c r="K11" i="18" s="1"/>
  <c r="H11" i="18"/>
  <c r="I11" i="18" s="1"/>
  <c r="G11" i="18"/>
  <c r="F11" i="18"/>
  <c r="E11" i="18"/>
  <c r="J10" i="18"/>
  <c r="K10" i="18" s="1"/>
  <c r="H10" i="18"/>
  <c r="I10" i="18"/>
  <c r="D10" i="18" s="1"/>
  <c r="G10" i="18"/>
  <c r="F10" i="18"/>
  <c r="E10" i="18"/>
  <c r="J9" i="18"/>
  <c r="K9" i="18" s="1"/>
  <c r="H9" i="18"/>
  <c r="I9" i="18" s="1"/>
  <c r="G9" i="18"/>
  <c r="F9" i="18"/>
  <c r="E9" i="18"/>
  <c r="J111" i="16"/>
  <c r="K111" i="16" s="1"/>
  <c r="H111" i="16"/>
  <c r="I111" i="16" s="1"/>
  <c r="G111" i="16"/>
  <c r="F111" i="16"/>
  <c r="E111" i="16"/>
  <c r="J110" i="16"/>
  <c r="K110" i="16" s="1"/>
  <c r="H110" i="16"/>
  <c r="I110" i="16" s="1"/>
  <c r="G110" i="16"/>
  <c r="F110" i="16"/>
  <c r="E110" i="16"/>
  <c r="J109" i="16"/>
  <c r="K109" i="16" s="1"/>
  <c r="H109" i="16"/>
  <c r="I109" i="16" s="1"/>
  <c r="G109" i="16"/>
  <c r="F109" i="16"/>
  <c r="E109" i="16"/>
  <c r="J108" i="16"/>
  <c r="K108" i="16" s="1"/>
  <c r="H108" i="16"/>
  <c r="I108" i="16" s="1"/>
  <c r="G108" i="16"/>
  <c r="F108" i="16"/>
  <c r="E108" i="16"/>
  <c r="J107" i="16"/>
  <c r="K107" i="16" s="1"/>
  <c r="H107" i="16"/>
  <c r="I107" i="16" s="1"/>
  <c r="G107" i="16"/>
  <c r="F107" i="16"/>
  <c r="E107" i="16"/>
  <c r="J106" i="16"/>
  <c r="K106" i="16" s="1"/>
  <c r="H106" i="16"/>
  <c r="I106" i="16" s="1"/>
  <c r="G106" i="16"/>
  <c r="F106" i="16"/>
  <c r="E106" i="16"/>
  <c r="J105" i="16"/>
  <c r="K105" i="16" s="1"/>
  <c r="H105" i="16"/>
  <c r="I105" i="16" s="1"/>
  <c r="G105" i="16"/>
  <c r="F105" i="16"/>
  <c r="E105" i="16"/>
  <c r="J104" i="16"/>
  <c r="K104" i="16" s="1"/>
  <c r="H104" i="16"/>
  <c r="I104" i="16"/>
  <c r="G104" i="16"/>
  <c r="F104" i="16"/>
  <c r="E104" i="16"/>
  <c r="J103" i="16"/>
  <c r="K103" i="16" s="1"/>
  <c r="H103" i="16"/>
  <c r="I103" i="16" s="1"/>
  <c r="G103" i="16"/>
  <c r="F103" i="16"/>
  <c r="E103" i="16"/>
  <c r="J102" i="16"/>
  <c r="K102" i="16" s="1"/>
  <c r="H102" i="16"/>
  <c r="I102" i="16" s="1"/>
  <c r="G102" i="16"/>
  <c r="F102" i="16"/>
  <c r="E102" i="16"/>
  <c r="J101" i="16"/>
  <c r="K101" i="16" s="1"/>
  <c r="H101" i="16"/>
  <c r="I101" i="16" s="1"/>
  <c r="G101" i="16"/>
  <c r="F101" i="16"/>
  <c r="E101" i="16"/>
  <c r="J100" i="16"/>
  <c r="K100" i="16" s="1"/>
  <c r="H100" i="16"/>
  <c r="I100" i="16" s="1"/>
  <c r="G100" i="16"/>
  <c r="F100" i="16"/>
  <c r="E100" i="16"/>
  <c r="J99" i="16"/>
  <c r="K99" i="16" s="1"/>
  <c r="H99" i="16"/>
  <c r="I99" i="16" s="1"/>
  <c r="G99" i="16"/>
  <c r="F99" i="16"/>
  <c r="E99" i="16"/>
  <c r="J98" i="16"/>
  <c r="K98" i="16" s="1"/>
  <c r="H98" i="16"/>
  <c r="I98" i="16" s="1"/>
  <c r="G98" i="16"/>
  <c r="F98" i="16"/>
  <c r="E98" i="16"/>
  <c r="J97" i="16"/>
  <c r="K97" i="16" s="1"/>
  <c r="H97" i="16"/>
  <c r="I97" i="16" s="1"/>
  <c r="G97" i="16"/>
  <c r="F97" i="16"/>
  <c r="E97" i="16"/>
  <c r="J96" i="16"/>
  <c r="K96" i="16" s="1"/>
  <c r="H96" i="16"/>
  <c r="I96" i="16" s="1"/>
  <c r="G96" i="16"/>
  <c r="F96" i="16"/>
  <c r="E96" i="16"/>
  <c r="J95" i="16"/>
  <c r="K95" i="16" s="1"/>
  <c r="H95" i="16"/>
  <c r="I95" i="16" s="1"/>
  <c r="G95" i="16"/>
  <c r="F95" i="16"/>
  <c r="E95" i="16"/>
  <c r="J94" i="16"/>
  <c r="K94" i="16" s="1"/>
  <c r="H94" i="16"/>
  <c r="I94" i="16" s="1"/>
  <c r="G94" i="16"/>
  <c r="F94" i="16"/>
  <c r="E94" i="16"/>
  <c r="J93" i="16"/>
  <c r="K93" i="16" s="1"/>
  <c r="H93" i="16"/>
  <c r="I93" i="16" s="1"/>
  <c r="G93" i="16"/>
  <c r="F93" i="16"/>
  <c r="E93" i="16"/>
  <c r="J92" i="16"/>
  <c r="K92" i="16" s="1"/>
  <c r="H92" i="16"/>
  <c r="I92" i="16" s="1"/>
  <c r="G92" i="16"/>
  <c r="F92" i="16"/>
  <c r="E92" i="16"/>
  <c r="J91" i="16"/>
  <c r="K91" i="16" s="1"/>
  <c r="H91" i="16"/>
  <c r="I91" i="16" s="1"/>
  <c r="G91" i="16"/>
  <c r="F91" i="16"/>
  <c r="E91" i="16"/>
  <c r="J90" i="16"/>
  <c r="K90" i="16" s="1"/>
  <c r="H90" i="16"/>
  <c r="I90" i="16" s="1"/>
  <c r="G90" i="16"/>
  <c r="F90" i="16"/>
  <c r="E90" i="16"/>
  <c r="J89" i="16"/>
  <c r="K89" i="16" s="1"/>
  <c r="H89" i="16"/>
  <c r="I89" i="16" s="1"/>
  <c r="G89" i="16"/>
  <c r="F89" i="16"/>
  <c r="E89" i="16"/>
  <c r="J88" i="16"/>
  <c r="K88" i="16" s="1"/>
  <c r="H88" i="16"/>
  <c r="I88" i="16" s="1"/>
  <c r="G88" i="16"/>
  <c r="F88" i="16"/>
  <c r="E88" i="16"/>
  <c r="J87" i="16"/>
  <c r="K87" i="16" s="1"/>
  <c r="H87" i="16"/>
  <c r="I87" i="16" s="1"/>
  <c r="G87" i="16"/>
  <c r="F87" i="16"/>
  <c r="E87" i="16"/>
  <c r="J86" i="16"/>
  <c r="K86" i="16" s="1"/>
  <c r="H86" i="16"/>
  <c r="I86" i="16" s="1"/>
  <c r="G86" i="16"/>
  <c r="F86" i="16"/>
  <c r="E86" i="16"/>
  <c r="J85" i="16"/>
  <c r="K85" i="16" s="1"/>
  <c r="H85" i="16"/>
  <c r="I85" i="16" s="1"/>
  <c r="G85" i="16"/>
  <c r="F85" i="16"/>
  <c r="E85" i="16"/>
  <c r="J84" i="16"/>
  <c r="K84" i="16" s="1"/>
  <c r="H84" i="16"/>
  <c r="I84" i="16" s="1"/>
  <c r="G84" i="16"/>
  <c r="F84" i="16"/>
  <c r="E84" i="16"/>
  <c r="J83" i="16"/>
  <c r="K83" i="16" s="1"/>
  <c r="H83" i="16"/>
  <c r="I83" i="16" s="1"/>
  <c r="G83" i="16"/>
  <c r="F83" i="16"/>
  <c r="E83" i="16"/>
  <c r="J82" i="16"/>
  <c r="K82" i="16" s="1"/>
  <c r="H82" i="16"/>
  <c r="I82" i="16" s="1"/>
  <c r="G82" i="16"/>
  <c r="F82" i="16"/>
  <c r="E82" i="16"/>
  <c r="J81" i="16"/>
  <c r="K81" i="16" s="1"/>
  <c r="H81" i="16"/>
  <c r="I81" i="16" s="1"/>
  <c r="G81" i="16"/>
  <c r="F81" i="16"/>
  <c r="E81" i="16"/>
  <c r="J80" i="16"/>
  <c r="K80" i="16" s="1"/>
  <c r="H80" i="16"/>
  <c r="I80" i="16" s="1"/>
  <c r="G80" i="16"/>
  <c r="F80" i="16"/>
  <c r="E80" i="16"/>
  <c r="J79" i="16"/>
  <c r="K79" i="16" s="1"/>
  <c r="H79" i="16"/>
  <c r="I79" i="16" s="1"/>
  <c r="G79" i="16"/>
  <c r="F79" i="16"/>
  <c r="E79" i="16"/>
  <c r="J78" i="16"/>
  <c r="K78" i="16" s="1"/>
  <c r="H78" i="16"/>
  <c r="I78" i="16" s="1"/>
  <c r="G78" i="16"/>
  <c r="F78" i="16"/>
  <c r="E78" i="16"/>
  <c r="J77" i="16"/>
  <c r="K77" i="16" s="1"/>
  <c r="H77" i="16"/>
  <c r="I77" i="16" s="1"/>
  <c r="G77" i="16"/>
  <c r="F77" i="16"/>
  <c r="E77" i="16"/>
  <c r="J76" i="16"/>
  <c r="K76" i="16" s="1"/>
  <c r="H76" i="16"/>
  <c r="I76" i="16" s="1"/>
  <c r="G76" i="16"/>
  <c r="F76" i="16"/>
  <c r="E76" i="16"/>
  <c r="J75" i="16"/>
  <c r="K75" i="16" s="1"/>
  <c r="H75" i="16"/>
  <c r="I75" i="16" s="1"/>
  <c r="G75" i="16"/>
  <c r="F75" i="16"/>
  <c r="E75" i="16"/>
  <c r="J74" i="16"/>
  <c r="K74" i="16" s="1"/>
  <c r="H74" i="16"/>
  <c r="I74" i="16" s="1"/>
  <c r="G74" i="16"/>
  <c r="F74" i="16"/>
  <c r="E74" i="16"/>
  <c r="J73" i="16"/>
  <c r="K73" i="16" s="1"/>
  <c r="H73" i="16"/>
  <c r="I73" i="16" s="1"/>
  <c r="G73" i="16"/>
  <c r="F73" i="16"/>
  <c r="E73" i="16"/>
  <c r="J72" i="16"/>
  <c r="K72" i="16" s="1"/>
  <c r="H72" i="16"/>
  <c r="I72" i="16" s="1"/>
  <c r="G72" i="16"/>
  <c r="F72" i="16"/>
  <c r="E72" i="16"/>
  <c r="J71" i="16"/>
  <c r="K71" i="16" s="1"/>
  <c r="H71" i="16"/>
  <c r="I71" i="16" s="1"/>
  <c r="G71" i="16"/>
  <c r="F71" i="16"/>
  <c r="E71" i="16"/>
  <c r="J70" i="16"/>
  <c r="K70" i="16" s="1"/>
  <c r="H70" i="16"/>
  <c r="I70" i="16" s="1"/>
  <c r="G70" i="16"/>
  <c r="F70" i="16"/>
  <c r="E70" i="16"/>
  <c r="J69" i="16"/>
  <c r="K69" i="16" s="1"/>
  <c r="H69" i="16"/>
  <c r="I69" i="16" s="1"/>
  <c r="G69" i="16"/>
  <c r="F69" i="16"/>
  <c r="E69" i="16"/>
  <c r="J68" i="16"/>
  <c r="K68" i="16" s="1"/>
  <c r="H68" i="16"/>
  <c r="I68" i="16" s="1"/>
  <c r="G68" i="16"/>
  <c r="F68" i="16"/>
  <c r="E68" i="16"/>
  <c r="J67" i="16"/>
  <c r="K67" i="16" s="1"/>
  <c r="H67" i="16"/>
  <c r="I67" i="16" s="1"/>
  <c r="G67" i="16"/>
  <c r="F67" i="16"/>
  <c r="E67" i="16"/>
  <c r="J66" i="16"/>
  <c r="K66" i="16" s="1"/>
  <c r="H66" i="16"/>
  <c r="I66" i="16" s="1"/>
  <c r="G66" i="16"/>
  <c r="F66" i="16"/>
  <c r="E66" i="16"/>
  <c r="J65" i="16"/>
  <c r="K65" i="16" s="1"/>
  <c r="H65" i="16"/>
  <c r="I65" i="16" s="1"/>
  <c r="G65" i="16"/>
  <c r="F65" i="16"/>
  <c r="E65" i="16"/>
  <c r="J64" i="16"/>
  <c r="K64" i="16" s="1"/>
  <c r="H64" i="16"/>
  <c r="I64" i="16" s="1"/>
  <c r="G64" i="16"/>
  <c r="F64" i="16"/>
  <c r="E64" i="16"/>
  <c r="J63" i="16"/>
  <c r="K63" i="16" s="1"/>
  <c r="H63" i="16"/>
  <c r="I63" i="16" s="1"/>
  <c r="G63" i="16"/>
  <c r="F63" i="16"/>
  <c r="E63" i="16"/>
  <c r="J62" i="16"/>
  <c r="K62" i="16" s="1"/>
  <c r="H62" i="16"/>
  <c r="I62" i="16" s="1"/>
  <c r="G62" i="16"/>
  <c r="F62" i="16"/>
  <c r="E62" i="16"/>
  <c r="J61" i="16"/>
  <c r="K61" i="16" s="1"/>
  <c r="H61" i="16"/>
  <c r="I61" i="16" s="1"/>
  <c r="G61" i="16"/>
  <c r="F61" i="16"/>
  <c r="E61" i="16"/>
  <c r="J60" i="16"/>
  <c r="K60" i="16" s="1"/>
  <c r="H60" i="16"/>
  <c r="I60" i="16" s="1"/>
  <c r="G60" i="16"/>
  <c r="F60" i="16"/>
  <c r="E60" i="16"/>
  <c r="J59" i="16"/>
  <c r="K59" i="16" s="1"/>
  <c r="H59" i="16"/>
  <c r="I59" i="16" s="1"/>
  <c r="G59" i="16"/>
  <c r="F59" i="16"/>
  <c r="E59" i="16"/>
  <c r="J58" i="16"/>
  <c r="K58" i="16" s="1"/>
  <c r="H58" i="16"/>
  <c r="I58" i="16" s="1"/>
  <c r="G58" i="16"/>
  <c r="F58" i="16"/>
  <c r="E58" i="16"/>
  <c r="J57" i="16"/>
  <c r="K57" i="16" s="1"/>
  <c r="H57" i="16"/>
  <c r="I57" i="16" s="1"/>
  <c r="G57" i="16"/>
  <c r="F57" i="16"/>
  <c r="E57" i="16"/>
  <c r="J56" i="16"/>
  <c r="K56" i="16" s="1"/>
  <c r="H56" i="16"/>
  <c r="I56" i="16" s="1"/>
  <c r="D56" i="16" s="1"/>
  <c r="G56" i="16"/>
  <c r="F56" i="16"/>
  <c r="E56" i="16"/>
  <c r="J55" i="16"/>
  <c r="K55" i="16" s="1"/>
  <c r="H55" i="16"/>
  <c r="I55" i="16" s="1"/>
  <c r="D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D48" i="16" s="1"/>
  <c r="G48" i="16"/>
  <c r="F48" i="16"/>
  <c r="E48" i="16"/>
  <c r="J47" i="16"/>
  <c r="K47" i="16" s="1"/>
  <c r="H47" i="16"/>
  <c r="I47" i="16" s="1"/>
  <c r="D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D40" i="16" s="1"/>
  <c r="G40" i="16"/>
  <c r="F40" i="16"/>
  <c r="E40" i="16"/>
  <c r="J39" i="16"/>
  <c r="K39" i="16" s="1"/>
  <c r="H39" i="16"/>
  <c r="I39" i="16" s="1"/>
  <c r="D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D26" i="16" s="1"/>
  <c r="G26" i="16"/>
  <c r="F26" i="16"/>
  <c r="E26" i="16"/>
  <c r="J25" i="16"/>
  <c r="K25" i="16" s="1"/>
  <c r="H25" i="16"/>
  <c r="I25" i="16" s="1"/>
  <c r="D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D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C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12" i="16"/>
  <c r="K12" i="16" s="1"/>
  <c r="H12" i="16"/>
  <c r="I12" i="16" s="1"/>
  <c r="G12" i="16"/>
  <c r="F12" i="16"/>
  <c r="E12" i="16"/>
  <c r="J11" i="16"/>
  <c r="K11" i="16" s="1"/>
  <c r="H11" i="16"/>
  <c r="I11" i="16" s="1"/>
  <c r="G11" i="16"/>
  <c r="F11" i="16"/>
  <c r="E11" i="16"/>
  <c r="J10" i="16"/>
  <c r="K10" i="16"/>
  <c r="H10" i="16"/>
  <c r="I10" i="16" s="1"/>
  <c r="G10" i="16"/>
  <c r="F10" i="16"/>
  <c r="E10" i="16"/>
  <c r="J9" i="16"/>
  <c r="K9" i="16" s="1"/>
  <c r="H9" i="16"/>
  <c r="I9" i="16" s="1"/>
  <c r="G9" i="16"/>
  <c r="F9" i="16"/>
  <c r="E9" i="16"/>
  <c r="F9" i="13"/>
  <c r="G9" i="13" s="1"/>
  <c r="E9" i="13"/>
  <c r="F10" i="12"/>
  <c r="G10" i="12" s="1"/>
  <c r="E10" i="12"/>
  <c r="F10" i="10"/>
  <c r="G10" i="10" s="1"/>
  <c r="E10" i="10"/>
  <c r="J111" i="6"/>
  <c r="K111" i="6" s="1"/>
  <c r="H111" i="6"/>
  <c r="I111" i="6" s="1"/>
  <c r="G111" i="6"/>
  <c r="F111" i="6"/>
  <c r="E111" i="6"/>
  <c r="J110" i="6"/>
  <c r="K110" i="6" s="1"/>
  <c r="H110" i="6"/>
  <c r="I110" i="6" s="1"/>
  <c r="G110" i="6"/>
  <c r="F110" i="6"/>
  <c r="E110" i="6"/>
  <c r="J109" i="6"/>
  <c r="K109" i="6" s="1"/>
  <c r="H109" i="6"/>
  <c r="I109" i="6" s="1"/>
  <c r="G109" i="6"/>
  <c r="F109" i="6"/>
  <c r="E109" i="6"/>
  <c r="J108" i="6"/>
  <c r="K108" i="6" s="1"/>
  <c r="H108" i="6"/>
  <c r="I108" i="6" s="1"/>
  <c r="G108" i="6"/>
  <c r="F108" i="6"/>
  <c r="E108" i="6"/>
  <c r="J107" i="6"/>
  <c r="K107" i="6" s="1"/>
  <c r="H107" i="6"/>
  <c r="I107" i="6" s="1"/>
  <c r="G107" i="6"/>
  <c r="F107" i="6"/>
  <c r="E107" i="6"/>
  <c r="J106" i="6"/>
  <c r="K106" i="6" s="1"/>
  <c r="H106" i="6"/>
  <c r="I106" i="6" s="1"/>
  <c r="G106" i="6"/>
  <c r="F106" i="6"/>
  <c r="E106" i="6"/>
  <c r="J105" i="6"/>
  <c r="K105" i="6" s="1"/>
  <c r="H105" i="6"/>
  <c r="I105" i="6" s="1"/>
  <c r="G105" i="6"/>
  <c r="F105" i="6"/>
  <c r="E105" i="6"/>
  <c r="J104" i="6"/>
  <c r="K104" i="6" s="1"/>
  <c r="H104" i="6"/>
  <c r="I104" i="6" s="1"/>
  <c r="G104" i="6"/>
  <c r="F104" i="6"/>
  <c r="E104" i="6"/>
  <c r="J103" i="6"/>
  <c r="K103" i="6" s="1"/>
  <c r="H103" i="6"/>
  <c r="I103" i="6" s="1"/>
  <c r="G103" i="6"/>
  <c r="F103" i="6"/>
  <c r="E103" i="6"/>
  <c r="J102" i="6"/>
  <c r="K102" i="6" s="1"/>
  <c r="H102" i="6"/>
  <c r="I102" i="6" s="1"/>
  <c r="G102" i="6"/>
  <c r="F102" i="6"/>
  <c r="E102" i="6"/>
  <c r="J101" i="6"/>
  <c r="K101" i="6" s="1"/>
  <c r="H101" i="6"/>
  <c r="I101" i="6" s="1"/>
  <c r="G101" i="6"/>
  <c r="F101" i="6"/>
  <c r="E101" i="6"/>
  <c r="J100" i="6"/>
  <c r="K100" i="6" s="1"/>
  <c r="H100" i="6"/>
  <c r="I100" i="6" s="1"/>
  <c r="G100" i="6"/>
  <c r="F100" i="6"/>
  <c r="E100" i="6"/>
  <c r="J99" i="6"/>
  <c r="K99" i="6" s="1"/>
  <c r="H99" i="6"/>
  <c r="I99" i="6" s="1"/>
  <c r="G99" i="6"/>
  <c r="F99" i="6"/>
  <c r="E99" i="6"/>
  <c r="J98" i="6"/>
  <c r="K98" i="6" s="1"/>
  <c r="H98" i="6"/>
  <c r="I98" i="6" s="1"/>
  <c r="G98" i="6"/>
  <c r="F98" i="6"/>
  <c r="E98" i="6"/>
  <c r="J97" i="6"/>
  <c r="K97" i="6" s="1"/>
  <c r="H97" i="6"/>
  <c r="I97" i="6" s="1"/>
  <c r="G97" i="6"/>
  <c r="F97" i="6"/>
  <c r="E97" i="6"/>
  <c r="J96" i="6"/>
  <c r="K96" i="6" s="1"/>
  <c r="H96" i="6"/>
  <c r="I96" i="6" s="1"/>
  <c r="G96" i="6"/>
  <c r="F96" i="6"/>
  <c r="E96" i="6"/>
  <c r="J95" i="6"/>
  <c r="K95" i="6" s="1"/>
  <c r="H95" i="6"/>
  <c r="I95" i="6" s="1"/>
  <c r="G95" i="6"/>
  <c r="F95" i="6"/>
  <c r="E95" i="6"/>
  <c r="J94" i="6"/>
  <c r="K94" i="6" s="1"/>
  <c r="H94" i="6"/>
  <c r="I94" i="6" s="1"/>
  <c r="G94" i="6"/>
  <c r="F94" i="6"/>
  <c r="E94" i="6"/>
  <c r="J93" i="6"/>
  <c r="K93" i="6" s="1"/>
  <c r="H93" i="6"/>
  <c r="I93" i="6" s="1"/>
  <c r="G93" i="6"/>
  <c r="F93" i="6"/>
  <c r="E93" i="6"/>
  <c r="J92" i="6"/>
  <c r="K92" i="6" s="1"/>
  <c r="H92" i="6"/>
  <c r="I92" i="6" s="1"/>
  <c r="G92" i="6"/>
  <c r="F92" i="6"/>
  <c r="E92" i="6"/>
  <c r="J91" i="6"/>
  <c r="K91" i="6" s="1"/>
  <c r="H91" i="6"/>
  <c r="I91" i="6" s="1"/>
  <c r="G91" i="6"/>
  <c r="F91" i="6"/>
  <c r="E91" i="6"/>
  <c r="J90" i="6"/>
  <c r="K90" i="6" s="1"/>
  <c r="H90" i="6"/>
  <c r="I90" i="6" s="1"/>
  <c r="G90" i="6"/>
  <c r="F90" i="6"/>
  <c r="E90" i="6"/>
  <c r="J89" i="6"/>
  <c r="K89" i="6" s="1"/>
  <c r="H89" i="6"/>
  <c r="I89" i="6" s="1"/>
  <c r="G89" i="6"/>
  <c r="F89" i="6"/>
  <c r="E89" i="6"/>
  <c r="J88" i="6"/>
  <c r="K88" i="6" s="1"/>
  <c r="H88" i="6"/>
  <c r="I88" i="6" s="1"/>
  <c r="G88" i="6"/>
  <c r="F88" i="6"/>
  <c r="E88" i="6"/>
  <c r="J87" i="6"/>
  <c r="K87" i="6" s="1"/>
  <c r="H87" i="6"/>
  <c r="I87" i="6" s="1"/>
  <c r="G87" i="6"/>
  <c r="F87" i="6"/>
  <c r="E87" i="6"/>
  <c r="J86" i="6"/>
  <c r="K86" i="6" s="1"/>
  <c r="H86" i="6"/>
  <c r="I86" i="6" s="1"/>
  <c r="G86" i="6"/>
  <c r="F86" i="6"/>
  <c r="E86" i="6"/>
  <c r="J85" i="6"/>
  <c r="K85" i="6" s="1"/>
  <c r="H85" i="6"/>
  <c r="I85" i="6" s="1"/>
  <c r="G85" i="6"/>
  <c r="F85" i="6"/>
  <c r="E85" i="6"/>
  <c r="J84" i="6"/>
  <c r="K84" i="6" s="1"/>
  <c r="H84" i="6"/>
  <c r="I84" i="6" s="1"/>
  <c r="G84" i="6"/>
  <c r="F84" i="6"/>
  <c r="E84" i="6"/>
  <c r="J83" i="6"/>
  <c r="K83" i="6" s="1"/>
  <c r="H83" i="6"/>
  <c r="I83" i="6" s="1"/>
  <c r="G83" i="6"/>
  <c r="F83" i="6"/>
  <c r="E83" i="6"/>
  <c r="J82" i="6"/>
  <c r="K82" i="6" s="1"/>
  <c r="H82" i="6"/>
  <c r="I82" i="6" s="1"/>
  <c r="G82" i="6"/>
  <c r="F82" i="6"/>
  <c r="E82" i="6"/>
  <c r="J81" i="6"/>
  <c r="K81" i="6" s="1"/>
  <c r="H81" i="6"/>
  <c r="I81" i="6" s="1"/>
  <c r="G81" i="6"/>
  <c r="F81" i="6"/>
  <c r="E81" i="6"/>
  <c r="J80" i="6"/>
  <c r="K80" i="6" s="1"/>
  <c r="H80" i="6"/>
  <c r="I80" i="6" s="1"/>
  <c r="G80" i="6"/>
  <c r="F80" i="6"/>
  <c r="E80" i="6"/>
  <c r="J79" i="6"/>
  <c r="K79" i="6" s="1"/>
  <c r="H79" i="6"/>
  <c r="I79" i="6" s="1"/>
  <c r="G79" i="6"/>
  <c r="F79" i="6"/>
  <c r="E79" i="6"/>
  <c r="J78" i="6"/>
  <c r="K78" i="6" s="1"/>
  <c r="H78" i="6"/>
  <c r="I78" i="6" s="1"/>
  <c r="G78" i="6"/>
  <c r="F78" i="6"/>
  <c r="E78" i="6"/>
  <c r="J77" i="6"/>
  <c r="K77" i="6" s="1"/>
  <c r="H77" i="6"/>
  <c r="I77" i="6" s="1"/>
  <c r="G77" i="6"/>
  <c r="F77" i="6"/>
  <c r="E77" i="6"/>
  <c r="J76" i="6"/>
  <c r="K76" i="6" s="1"/>
  <c r="H76" i="6"/>
  <c r="I76" i="6" s="1"/>
  <c r="G76" i="6"/>
  <c r="F76" i="6"/>
  <c r="E76" i="6"/>
  <c r="J75" i="6"/>
  <c r="K75" i="6" s="1"/>
  <c r="H75" i="6"/>
  <c r="I75" i="6" s="1"/>
  <c r="G75" i="6"/>
  <c r="F75" i="6"/>
  <c r="E75" i="6"/>
  <c r="J74" i="6"/>
  <c r="K74" i="6" s="1"/>
  <c r="H74" i="6"/>
  <c r="I74" i="6" s="1"/>
  <c r="G74" i="6"/>
  <c r="F74" i="6"/>
  <c r="E74" i="6"/>
  <c r="J73" i="6"/>
  <c r="K73" i="6" s="1"/>
  <c r="H73" i="6"/>
  <c r="I73" i="6" s="1"/>
  <c r="G73" i="6"/>
  <c r="F73" i="6"/>
  <c r="E73" i="6"/>
  <c r="J72" i="6"/>
  <c r="K72" i="6" s="1"/>
  <c r="H72" i="6"/>
  <c r="I72" i="6" s="1"/>
  <c r="G72" i="6"/>
  <c r="F72" i="6"/>
  <c r="E72" i="6"/>
  <c r="J71" i="6"/>
  <c r="K71" i="6" s="1"/>
  <c r="H71" i="6"/>
  <c r="I71" i="6" s="1"/>
  <c r="G71" i="6"/>
  <c r="F71" i="6"/>
  <c r="E71" i="6"/>
  <c r="J70" i="6"/>
  <c r="K70" i="6" s="1"/>
  <c r="H70" i="6"/>
  <c r="I70" i="6" s="1"/>
  <c r="G70" i="6"/>
  <c r="F70" i="6"/>
  <c r="E70" i="6"/>
  <c r="J69" i="6"/>
  <c r="K69" i="6" s="1"/>
  <c r="H69" i="6"/>
  <c r="I69" i="6" s="1"/>
  <c r="G69" i="6"/>
  <c r="F69" i="6"/>
  <c r="E69" i="6"/>
  <c r="J68" i="6"/>
  <c r="K68" i="6" s="1"/>
  <c r="H68" i="6"/>
  <c r="I68" i="6" s="1"/>
  <c r="G68" i="6"/>
  <c r="F68" i="6"/>
  <c r="E68" i="6"/>
  <c r="J67" i="6"/>
  <c r="K67" i="6" s="1"/>
  <c r="H67" i="6"/>
  <c r="I67" i="6" s="1"/>
  <c r="G67" i="6"/>
  <c r="F67" i="6"/>
  <c r="E67" i="6"/>
  <c r="J66" i="6"/>
  <c r="K66" i="6" s="1"/>
  <c r="H66" i="6"/>
  <c r="I66" i="6" s="1"/>
  <c r="G66" i="6"/>
  <c r="F66" i="6"/>
  <c r="E66" i="6"/>
  <c r="J65" i="6"/>
  <c r="K65" i="6"/>
  <c r="H65" i="6"/>
  <c r="I65" i="6" s="1"/>
  <c r="G65" i="6"/>
  <c r="F65" i="6"/>
  <c r="E65" i="6"/>
  <c r="J64" i="6"/>
  <c r="K64" i="6" s="1"/>
  <c r="H64" i="6"/>
  <c r="I64" i="6" s="1"/>
  <c r="G64" i="6"/>
  <c r="F64" i="6"/>
  <c r="E64" i="6"/>
  <c r="J63" i="6"/>
  <c r="K63" i="6" s="1"/>
  <c r="H63" i="6"/>
  <c r="I63" i="6" s="1"/>
  <c r="G63" i="6"/>
  <c r="F63" i="6"/>
  <c r="E63" i="6"/>
  <c r="J62" i="6"/>
  <c r="K62" i="6" s="1"/>
  <c r="H62" i="6"/>
  <c r="I62" i="6" s="1"/>
  <c r="G62" i="6"/>
  <c r="F62" i="6"/>
  <c r="E62" i="6"/>
  <c r="J61" i="6"/>
  <c r="K61" i="6" s="1"/>
  <c r="H61" i="6"/>
  <c r="I61" i="6" s="1"/>
  <c r="G61" i="6"/>
  <c r="F61" i="6"/>
  <c r="E61" i="6"/>
  <c r="J60" i="6"/>
  <c r="K60" i="6" s="1"/>
  <c r="H60" i="6"/>
  <c r="I60" i="6" s="1"/>
  <c r="G60" i="6"/>
  <c r="F60" i="6"/>
  <c r="E60" i="6"/>
  <c r="J59" i="6"/>
  <c r="K59" i="6" s="1"/>
  <c r="H59" i="6"/>
  <c r="I59" i="6" s="1"/>
  <c r="G59" i="6"/>
  <c r="F59" i="6"/>
  <c r="E59" i="6"/>
  <c r="J58" i="6"/>
  <c r="K58" i="6" s="1"/>
  <c r="H58" i="6"/>
  <c r="I58" i="6" s="1"/>
  <c r="G58" i="6"/>
  <c r="F58" i="6"/>
  <c r="E58" i="6"/>
  <c r="E9" i="4"/>
  <c r="F9" i="4"/>
  <c r="G9" i="4"/>
  <c r="H9" i="4"/>
  <c r="J9" i="4" s="1"/>
  <c r="K9" i="4" s="1"/>
  <c r="C47" i="18"/>
  <c r="C54" i="18"/>
  <c r="I80" i="4"/>
  <c r="J100" i="4"/>
  <c r="K100" i="4" s="1"/>
  <c r="J130" i="4"/>
  <c r="K130" i="4" s="1"/>
  <c r="J92" i="4"/>
  <c r="K92" i="4" s="1"/>
  <c r="C92" i="4" s="1"/>
  <c r="J62" i="4"/>
  <c r="K62" i="4" s="1"/>
  <c r="J104" i="4"/>
  <c r="K104" i="4" s="1"/>
  <c r="J96" i="4"/>
  <c r="K96" i="4" s="1"/>
  <c r="J85" i="4"/>
  <c r="K85" i="4" s="1"/>
  <c r="J70" i="4"/>
  <c r="K70" i="4" s="1"/>
  <c r="J60" i="4"/>
  <c r="K60" i="4" s="1"/>
  <c r="I46" i="4"/>
  <c r="I24" i="4"/>
  <c r="J178" i="4"/>
  <c r="K178" i="4" s="1"/>
  <c r="I134" i="4"/>
  <c r="J126" i="4"/>
  <c r="K126" i="4" s="1"/>
  <c r="J122" i="4"/>
  <c r="K122" i="4" s="1"/>
  <c r="J82" i="4"/>
  <c r="K82" i="4" s="1"/>
  <c r="I64" i="4"/>
  <c r="I58" i="4"/>
  <c r="I42" i="4"/>
  <c r="J200" i="4"/>
  <c r="K200" i="4" s="1"/>
  <c r="J193" i="4"/>
  <c r="K193" i="4" s="1"/>
  <c r="C193" i="4" s="1"/>
  <c r="J158" i="4"/>
  <c r="K158" i="4" s="1"/>
  <c r="C158" i="4" s="1"/>
  <c r="J154" i="4"/>
  <c r="K154" i="4" s="1"/>
  <c r="J150" i="4"/>
  <c r="K150" i="4" s="1"/>
  <c r="J146" i="4"/>
  <c r="K146" i="4" s="1"/>
  <c r="J136" i="4"/>
  <c r="K136" i="4" s="1"/>
  <c r="J116" i="4"/>
  <c r="K116" i="4" s="1"/>
  <c r="J98" i="4"/>
  <c r="K98" i="4" s="1"/>
  <c r="C98" i="4" s="1"/>
  <c r="J88" i="4"/>
  <c r="K88" i="4" s="1"/>
  <c r="C88" i="4" s="1"/>
  <c r="J76" i="4"/>
  <c r="K76" i="4" s="1"/>
  <c r="C76" i="4" s="1"/>
  <c r="I74" i="4"/>
  <c r="I56" i="4"/>
  <c r="I48" i="4"/>
  <c r="I44" i="4"/>
  <c r="I39" i="4"/>
  <c r="I30" i="4"/>
  <c r="I26" i="4"/>
  <c r="I22" i="4"/>
  <c r="J140" i="4"/>
  <c r="K140" i="4" s="1"/>
  <c r="J138" i="4"/>
  <c r="K138" i="4" s="1"/>
  <c r="I120" i="4"/>
  <c r="I118" i="4"/>
  <c r="I114" i="4"/>
  <c r="C114" i="4" s="1"/>
  <c r="I111" i="4"/>
  <c r="I78" i="4"/>
  <c r="I72" i="4"/>
  <c r="C72" i="4" s="1"/>
  <c r="I66" i="4"/>
  <c r="I54" i="4"/>
  <c r="I52" i="4"/>
  <c r="I38" i="4"/>
  <c r="I34" i="4"/>
  <c r="I20" i="4"/>
  <c r="C20" i="4" s="1"/>
  <c r="I16" i="4"/>
  <c r="I14" i="4"/>
  <c r="I12" i="4"/>
  <c r="C12" i="4" s="1"/>
  <c r="I10" i="4"/>
  <c r="J206" i="2"/>
  <c r="K206" i="2" s="1"/>
  <c r="J144" i="2"/>
  <c r="K144" i="2" s="1"/>
  <c r="J107" i="2"/>
  <c r="K107" i="2" s="1"/>
  <c r="J125" i="2"/>
  <c r="K125" i="2" s="1"/>
  <c r="J152" i="2"/>
  <c r="K152" i="2" s="1"/>
  <c r="J128" i="2"/>
  <c r="K128" i="2" s="1"/>
  <c r="J120" i="2"/>
  <c r="K120" i="2" s="1"/>
  <c r="J111" i="2"/>
  <c r="K111" i="2" s="1"/>
  <c r="J162" i="2"/>
  <c r="K162" i="2" s="1"/>
  <c r="J158" i="2"/>
  <c r="K158" i="2" s="1"/>
  <c r="J154" i="2"/>
  <c r="K154" i="2" s="1"/>
  <c r="J146" i="2"/>
  <c r="K146" i="2" s="1"/>
  <c r="J143" i="2"/>
  <c r="K143" i="2" s="1"/>
  <c r="J109" i="2"/>
  <c r="K109" i="2" s="1"/>
  <c r="J103" i="2"/>
  <c r="K103" i="2" s="1"/>
  <c r="J99" i="2"/>
  <c r="K99" i="2" s="1"/>
  <c r="J156" i="2"/>
  <c r="K156" i="2" s="1"/>
  <c r="C156" i="2" s="1"/>
  <c r="J150" i="2"/>
  <c r="K150" i="2" s="1"/>
  <c r="J148" i="2"/>
  <c r="K148" i="2" s="1"/>
  <c r="J147" i="2"/>
  <c r="K147" i="2" s="1"/>
  <c r="J142" i="2"/>
  <c r="K142" i="2" s="1"/>
  <c r="J134" i="2"/>
  <c r="K134" i="2" s="1"/>
  <c r="J131" i="2"/>
  <c r="K131" i="2" s="1"/>
  <c r="J129" i="2"/>
  <c r="K129" i="2" s="1"/>
  <c r="J124" i="2"/>
  <c r="K124" i="2" s="1"/>
  <c r="J102" i="2"/>
  <c r="K102" i="2" s="1"/>
  <c r="J97" i="2"/>
  <c r="K97" i="2" s="1"/>
  <c r="J92" i="2"/>
  <c r="K92" i="2" s="1"/>
  <c r="I82" i="2"/>
  <c r="I75" i="2"/>
  <c r="I42" i="2"/>
  <c r="I34" i="2"/>
  <c r="I26" i="2"/>
  <c r="I18" i="2"/>
  <c r="I10" i="2"/>
  <c r="J143" i="1"/>
  <c r="K143" i="1" s="1"/>
  <c r="J209" i="1"/>
  <c r="K209" i="1" s="1"/>
  <c r="J51" i="1"/>
  <c r="K51" i="1" s="1"/>
  <c r="J17" i="1"/>
  <c r="K17" i="1" s="1"/>
  <c r="J376" i="1"/>
  <c r="K376" i="1" s="1"/>
  <c r="J228" i="1"/>
  <c r="K228" i="1" s="1"/>
  <c r="C228" i="1" s="1"/>
  <c r="J87" i="1"/>
  <c r="K87" i="1" s="1"/>
  <c r="J242" i="1"/>
  <c r="K242" i="1" s="1"/>
  <c r="C242" i="1" s="1"/>
  <c r="J197" i="1"/>
  <c r="K197" i="1" s="1"/>
  <c r="J176" i="1"/>
  <c r="K176" i="1" s="1"/>
  <c r="C176" i="1" s="1"/>
  <c r="J154" i="1"/>
  <c r="K154" i="1" s="1"/>
  <c r="J125" i="1"/>
  <c r="K125" i="1" s="1"/>
  <c r="J109" i="1"/>
  <c r="K109" i="1" s="1"/>
  <c r="J89" i="1"/>
  <c r="K89" i="1" s="1"/>
  <c r="J71" i="1"/>
  <c r="K71" i="1" s="1"/>
  <c r="J44" i="1"/>
  <c r="K44" i="1" s="1"/>
  <c r="C44" i="1" s="1"/>
  <c r="J27" i="1"/>
  <c r="K27" i="1" s="1"/>
  <c r="J15" i="1"/>
  <c r="K15" i="1" s="1"/>
  <c r="J201" i="1"/>
  <c r="K201" i="1" s="1"/>
  <c r="C201" i="1" s="1"/>
  <c r="J192" i="1"/>
  <c r="K192" i="1" s="1"/>
  <c r="J179" i="1"/>
  <c r="K179" i="1" s="1"/>
  <c r="J163" i="1"/>
  <c r="K163" i="1" s="1"/>
  <c r="J149" i="1"/>
  <c r="K149" i="1" s="1"/>
  <c r="J133" i="1"/>
  <c r="K133" i="1" s="1"/>
  <c r="J54" i="1"/>
  <c r="K54" i="1" s="1"/>
  <c r="J40" i="1"/>
  <c r="K40" i="1" s="1"/>
  <c r="C40" i="1" s="1"/>
  <c r="J19" i="1"/>
  <c r="K19" i="1" s="1"/>
  <c r="C19" i="1" s="1"/>
  <c r="J384" i="1"/>
  <c r="K384" i="1" s="1"/>
  <c r="J372" i="1"/>
  <c r="K372" i="1" s="1"/>
  <c r="J366" i="1"/>
  <c r="K366" i="1" s="1"/>
  <c r="J268" i="1"/>
  <c r="K268" i="1" s="1"/>
  <c r="J260" i="1"/>
  <c r="K260" i="1" s="1"/>
  <c r="J233" i="1"/>
  <c r="K233" i="1" s="1"/>
  <c r="J214" i="1"/>
  <c r="K214" i="1" s="1"/>
  <c r="J205" i="1"/>
  <c r="K205" i="1" s="1"/>
  <c r="C205" i="1" s="1"/>
  <c r="J187" i="1"/>
  <c r="K187" i="1" s="1"/>
  <c r="C187" i="1" s="1"/>
  <c r="J181" i="1"/>
  <c r="K181" i="1" s="1"/>
  <c r="J170" i="1"/>
  <c r="K170" i="1" s="1"/>
  <c r="C170" i="1" s="1"/>
  <c r="J137" i="1"/>
  <c r="K137" i="1" s="1"/>
  <c r="J129" i="1"/>
  <c r="K129" i="1" s="1"/>
  <c r="J121" i="1"/>
  <c r="K121" i="1" s="1"/>
  <c r="J113" i="1"/>
  <c r="K113" i="1" s="1"/>
  <c r="J105" i="1"/>
  <c r="K105" i="1" s="1"/>
  <c r="J94" i="1"/>
  <c r="K94" i="1" s="1"/>
  <c r="J83" i="1"/>
  <c r="K83" i="1" s="1"/>
  <c r="C83" i="1" s="1"/>
  <c r="J74" i="1"/>
  <c r="K74" i="1" s="1"/>
  <c r="I68" i="1"/>
  <c r="J57" i="1"/>
  <c r="K57" i="1" s="1"/>
  <c r="J47" i="1"/>
  <c r="K47" i="1" s="1"/>
  <c r="J43" i="1"/>
  <c r="K43" i="1" s="1"/>
  <c r="J39" i="1"/>
  <c r="K39" i="1" s="1"/>
  <c r="J35" i="1"/>
  <c r="K35" i="1" s="1"/>
  <c r="J31" i="1"/>
  <c r="K31" i="1" s="1"/>
  <c r="J21" i="1"/>
  <c r="K21" i="1" s="1"/>
  <c r="C21" i="1" s="1"/>
  <c r="J11" i="1"/>
  <c r="K11" i="1" s="1"/>
  <c r="J315" i="1"/>
  <c r="K315" i="1" s="1"/>
  <c r="J267" i="1"/>
  <c r="K267" i="1" s="1"/>
  <c r="J230" i="1"/>
  <c r="K230" i="1" s="1"/>
  <c r="C230" i="1" s="1"/>
  <c r="J216" i="1"/>
  <c r="K216" i="1" s="1"/>
  <c r="J203" i="1"/>
  <c r="K203" i="1" s="1"/>
  <c r="J193" i="1"/>
  <c r="K193" i="1" s="1"/>
  <c r="C193" i="1" s="1"/>
  <c r="J189" i="1"/>
  <c r="K189" i="1" s="1"/>
  <c r="C189" i="1" s="1"/>
  <c r="J185" i="1"/>
  <c r="K185" i="1" s="1"/>
  <c r="C185" i="1" s="1"/>
  <c r="J172" i="1"/>
  <c r="K172" i="1" s="1"/>
  <c r="J158" i="1"/>
  <c r="K158" i="1" s="1"/>
  <c r="J147" i="1"/>
  <c r="K147" i="1" s="1"/>
  <c r="I134" i="1"/>
  <c r="C134" i="1" s="1"/>
  <c r="J128" i="1"/>
  <c r="K128" i="1" s="1"/>
  <c r="J123" i="1"/>
  <c r="K123" i="1" s="1"/>
  <c r="J112" i="1"/>
  <c r="K112" i="1" s="1"/>
  <c r="J95" i="1"/>
  <c r="K95" i="1" s="1"/>
  <c r="J91" i="1"/>
  <c r="K91" i="1" s="1"/>
  <c r="I84" i="1"/>
  <c r="J76" i="1"/>
  <c r="K76" i="1" s="1"/>
  <c r="J63" i="1"/>
  <c r="K63" i="1" s="1"/>
  <c r="J55" i="1"/>
  <c r="K55" i="1" s="1"/>
  <c r="J26" i="1"/>
  <c r="K26" i="1" s="1"/>
  <c r="J20" i="1"/>
  <c r="K20" i="1" s="1"/>
  <c r="J12" i="1"/>
  <c r="K12" i="1" s="1"/>
  <c r="J374" i="1"/>
  <c r="K374" i="1" s="1"/>
  <c r="I368" i="1"/>
  <c r="J340" i="1"/>
  <c r="K340" i="1" s="1"/>
  <c r="J322" i="1"/>
  <c r="K322" i="1" s="1"/>
  <c r="J292" i="1"/>
  <c r="K292" i="1" s="1"/>
  <c r="C292" i="1" s="1"/>
  <c r="J258" i="1"/>
  <c r="K258" i="1" s="1"/>
  <c r="C258" i="1" s="1"/>
  <c r="I231" i="1"/>
  <c r="J220" i="1"/>
  <c r="K220" i="1" s="1"/>
  <c r="C220" i="1" s="1"/>
  <c r="J211" i="1"/>
  <c r="K211" i="1" s="1"/>
  <c r="C211" i="1" s="1"/>
  <c r="J195" i="1"/>
  <c r="K195" i="1" s="1"/>
  <c r="C195" i="1" s="1"/>
  <c r="J183" i="1"/>
  <c r="K183" i="1" s="1"/>
  <c r="J180" i="1"/>
  <c r="K180" i="1" s="1"/>
  <c r="J161" i="1"/>
  <c r="K161" i="1" s="1"/>
  <c r="J159" i="1"/>
  <c r="K159" i="1" s="1"/>
  <c r="J152" i="1"/>
  <c r="K152" i="1" s="1"/>
  <c r="J148" i="1"/>
  <c r="K148" i="1" s="1"/>
  <c r="J131" i="1"/>
  <c r="K131" i="1" s="1"/>
  <c r="I126" i="1"/>
  <c r="I122" i="1"/>
  <c r="J119" i="1"/>
  <c r="K119" i="1" s="1"/>
  <c r="J116" i="1"/>
  <c r="K116" i="1" s="1"/>
  <c r="I114" i="1"/>
  <c r="J111" i="1"/>
  <c r="K111" i="1" s="1"/>
  <c r="J97" i="1"/>
  <c r="K97" i="1" s="1"/>
  <c r="I92" i="1"/>
  <c r="J86" i="1"/>
  <c r="K86" i="1" s="1"/>
  <c r="J81" i="1"/>
  <c r="K81" i="1" s="1"/>
  <c r="C81" i="1" s="1"/>
  <c r="J77" i="1"/>
  <c r="K77" i="1" s="1"/>
  <c r="J65" i="1"/>
  <c r="K65" i="1" s="1"/>
  <c r="J30" i="1"/>
  <c r="K30" i="1" s="1"/>
  <c r="J14" i="1"/>
  <c r="K14" i="1" s="1"/>
  <c r="C14" i="1" s="1"/>
  <c r="I142" i="4"/>
  <c r="J142" i="4"/>
  <c r="K142" i="4" s="1"/>
  <c r="J165" i="4"/>
  <c r="K165" i="4" s="1"/>
  <c r="J40" i="4"/>
  <c r="K40" i="4" s="1"/>
  <c r="I40" i="4"/>
  <c r="I244" i="4"/>
  <c r="I145" i="4"/>
  <c r="I124" i="4"/>
  <c r="J124" i="4"/>
  <c r="K124" i="4" s="1"/>
  <c r="I17" i="4"/>
  <c r="I94" i="4"/>
  <c r="J94" i="4"/>
  <c r="K94" i="4" s="1"/>
  <c r="J50" i="4"/>
  <c r="K50" i="4" s="1"/>
  <c r="I50" i="4"/>
  <c r="J32" i="4"/>
  <c r="K32" i="4" s="1"/>
  <c r="I32" i="4"/>
  <c r="I86" i="4"/>
  <c r="J86" i="4"/>
  <c r="K86" i="4" s="1"/>
  <c r="J160" i="4"/>
  <c r="K160" i="4" s="1"/>
  <c r="J156" i="4"/>
  <c r="K156" i="4" s="1"/>
  <c r="J152" i="4"/>
  <c r="K152" i="4" s="1"/>
  <c r="C152" i="4" s="1"/>
  <c r="J148" i="4"/>
  <c r="K148" i="4" s="1"/>
  <c r="C148" i="4" s="1"/>
  <c r="J144" i="4"/>
  <c r="K144" i="4" s="1"/>
  <c r="I102" i="4"/>
  <c r="J102" i="4"/>
  <c r="K102" i="4" s="1"/>
  <c r="J90" i="4"/>
  <c r="K90" i="4" s="1"/>
  <c r="J36" i="4"/>
  <c r="K36" i="4" s="1"/>
  <c r="I36" i="4"/>
  <c r="I84" i="4"/>
  <c r="C84" i="4" s="1"/>
  <c r="I68" i="4"/>
  <c r="C68" i="4" s="1"/>
  <c r="I18" i="4"/>
  <c r="C18" i="4" s="1"/>
  <c r="C154" i="2"/>
  <c r="J80" i="2"/>
  <c r="K80" i="2" s="1"/>
  <c r="I80" i="2"/>
  <c r="J74" i="2"/>
  <c r="K74" i="2" s="1"/>
  <c r="I74" i="2"/>
  <c r="J70" i="2"/>
  <c r="K70" i="2" s="1"/>
  <c r="I70" i="2"/>
  <c r="J68" i="2"/>
  <c r="K68" i="2" s="1"/>
  <c r="I68" i="2"/>
  <c r="J62" i="2"/>
  <c r="K62" i="2" s="1"/>
  <c r="I62" i="2"/>
  <c r="J54" i="2"/>
  <c r="K54" i="2" s="1"/>
  <c r="I54" i="2"/>
  <c r="J51" i="2"/>
  <c r="K51" i="2" s="1"/>
  <c r="J44" i="2"/>
  <c r="K44" i="2" s="1"/>
  <c r="I44" i="2"/>
  <c r="J36" i="2"/>
  <c r="K36" i="2" s="1"/>
  <c r="I36" i="2"/>
  <c r="J28" i="2"/>
  <c r="K28" i="2" s="1"/>
  <c r="I28" i="2"/>
  <c r="J20" i="2"/>
  <c r="K20" i="2" s="1"/>
  <c r="I20" i="2"/>
  <c r="J12" i="2"/>
  <c r="K12" i="2" s="1"/>
  <c r="I12" i="2"/>
  <c r="J58" i="2"/>
  <c r="K58" i="2" s="1"/>
  <c r="I58" i="2"/>
  <c r="J45" i="2"/>
  <c r="K45" i="2" s="1"/>
  <c r="J40" i="2"/>
  <c r="K40" i="2" s="1"/>
  <c r="I40" i="2"/>
  <c r="J32" i="2"/>
  <c r="K32" i="2" s="1"/>
  <c r="I32" i="2"/>
  <c r="J24" i="2"/>
  <c r="K24" i="2" s="1"/>
  <c r="I24" i="2"/>
  <c r="J21" i="2"/>
  <c r="K21" i="2" s="1"/>
  <c r="J16" i="2"/>
  <c r="K16" i="2" s="1"/>
  <c r="I16" i="2"/>
  <c r="J78" i="2"/>
  <c r="K78" i="2" s="1"/>
  <c r="I78" i="2"/>
  <c r="J86" i="2"/>
  <c r="K86" i="2" s="1"/>
  <c r="I86" i="2"/>
  <c r="J114" i="2"/>
  <c r="K114" i="2" s="1"/>
  <c r="I52" i="2"/>
  <c r="I38" i="2"/>
  <c r="I30" i="2"/>
  <c r="I22" i="2"/>
  <c r="I14" i="2"/>
  <c r="I84" i="2"/>
  <c r="I76" i="2"/>
  <c r="I72" i="2"/>
  <c r="I66" i="2"/>
  <c r="I64" i="2"/>
  <c r="I60" i="2"/>
  <c r="I56" i="2"/>
  <c r="I50" i="2"/>
  <c r="I46" i="2"/>
  <c r="I39" i="2"/>
  <c r="C39" i="2" s="1"/>
  <c r="I27" i="2"/>
  <c r="C27" i="2" s="1"/>
  <c r="J279" i="1"/>
  <c r="K279" i="1" s="1"/>
  <c r="J130" i="1"/>
  <c r="K130" i="1" s="1"/>
  <c r="I130" i="1"/>
  <c r="I90" i="1"/>
  <c r="J90" i="1"/>
  <c r="K90" i="1" s="1"/>
  <c r="J335" i="1"/>
  <c r="K335" i="1" s="1"/>
  <c r="I171" i="1"/>
  <c r="I166" i="1"/>
  <c r="J166" i="1"/>
  <c r="K166" i="1" s="1"/>
  <c r="J72" i="1"/>
  <c r="K72" i="1" s="1"/>
  <c r="I72" i="1"/>
  <c r="I386" i="1"/>
  <c r="I174" i="1"/>
  <c r="J174" i="1"/>
  <c r="K174" i="1" s="1"/>
  <c r="I124" i="1"/>
  <c r="J124" i="1"/>
  <c r="K124" i="1" s="1"/>
  <c r="I110" i="1"/>
  <c r="J107" i="1"/>
  <c r="K107" i="1" s="1"/>
  <c r="J316" i="1"/>
  <c r="K316" i="1" s="1"/>
  <c r="I241" i="1"/>
  <c r="J232" i="1"/>
  <c r="K232" i="1" s="1"/>
  <c r="J175" i="1"/>
  <c r="K175" i="1" s="1"/>
  <c r="J138" i="1"/>
  <c r="K138" i="1" s="1"/>
  <c r="I138" i="1"/>
  <c r="I93" i="1"/>
  <c r="J93" i="1"/>
  <c r="K93" i="1" s="1"/>
  <c r="I88" i="1"/>
  <c r="J85" i="1"/>
  <c r="K85" i="1" s="1"/>
  <c r="I41" i="1"/>
  <c r="J41" i="1"/>
  <c r="K41" i="1" s="1"/>
  <c r="I132" i="1"/>
  <c r="J132" i="1"/>
  <c r="K132" i="1" s="1"/>
  <c r="I25" i="1"/>
  <c r="J25" i="1"/>
  <c r="K25" i="1" s="1"/>
  <c r="I135" i="1"/>
  <c r="J135" i="1"/>
  <c r="K135" i="1" s="1"/>
  <c r="I18" i="1"/>
  <c r="J18" i="1"/>
  <c r="K18" i="1" s="1"/>
  <c r="I378" i="1"/>
  <c r="J378" i="1"/>
  <c r="K378" i="1" s="1"/>
  <c r="I246" i="1"/>
  <c r="J246" i="1"/>
  <c r="K246" i="1" s="1"/>
  <c r="I103" i="1"/>
  <c r="J103" i="1"/>
  <c r="K103" i="1" s="1"/>
  <c r="I58" i="1"/>
  <c r="I33" i="1"/>
  <c r="J33" i="1"/>
  <c r="K33" i="1" s="1"/>
  <c r="J251" i="1"/>
  <c r="K251" i="1" s="1"/>
  <c r="I199" i="1"/>
  <c r="J199" i="1"/>
  <c r="K199" i="1" s="1"/>
  <c r="J191" i="1"/>
  <c r="K191" i="1" s="1"/>
  <c r="C191" i="1" s="1"/>
  <c r="I106" i="1"/>
  <c r="I66" i="1"/>
  <c r="J66" i="1"/>
  <c r="K66" i="1" s="1"/>
  <c r="I61" i="1"/>
  <c r="J61" i="1"/>
  <c r="K61" i="1" s="1"/>
  <c r="I53" i="1"/>
  <c r="J53" i="1"/>
  <c r="K53" i="1" s="1"/>
  <c r="J178" i="1"/>
  <c r="K178" i="1" s="1"/>
  <c r="I178" i="1"/>
  <c r="I127" i="1"/>
  <c r="J127" i="1"/>
  <c r="K127" i="1" s="1"/>
  <c r="I49" i="1"/>
  <c r="J49" i="1"/>
  <c r="K49" i="1" s="1"/>
  <c r="I334" i="1"/>
  <c r="J96" i="1"/>
  <c r="K96" i="1" s="1"/>
  <c r="I96" i="1"/>
  <c r="I382" i="1"/>
  <c r="I370" i="1"/>
  <c r="J370" i="1"/>
  <c r="K370" i="1" s="1"/>
  <c r="J337" i="1"/>
  <c r="K337" i="1" s="1"/>
  <c r="I207" i="1"/>
  <c r="J207" i="1"/>
  <c r="K207" i="1" s="1"/>
  <c r="J141" i="1"/>
  <c r="K141" i="1" s="1"/>
  <c r="J64" i="1"/>
  <c r="K64" i="1" s="1"/>
  <c r="I64" i="1"/>
  <c r="I13" i="1"/>
  <c r="J13" i="1"/>
  <c r="K13" i="1" s="1"/>
  <c r="I45" i="1"/>
  <c r="J45" i="1"/>
  <c r="K45" i="1" s="1"/>
  <c r="I24" i="1"/>
  <c r="J24" i="1"/>
  <c r="K24" i="1" s="1"/>
  <c r="I37" i="1"/>
  <c r="K386" i="1"/>
  <c r="K110" i="1"/>
  <c r="K186" i="1"/>
  <c r="K92" i="1"/>
  <c r="K122" i="1"/>
  <c r="K114" i="1"/>
  <c r="K79" i="1"/>
  <c r="C37" i="18"/>
  <c r="C19" i="18"/>
  <c r="C46" i="6"/>
  <c r="C54" i="6"/>
  <c r="C30" i="6"/>
  <c r="K84" i="1"/>
  <c r="J326" i="1" l="1"/>
  <c r="K326" i="1" s="1"/>
  <c r="J339" i="1"/>
  <c r="K339" i="1" s="1"/>
  <c r="J177" i="1"/>
  <c r="K177" i="1" s="1"/>
  <c r="I277" i="1"/>
  <c r="C63" i="1"/>
  <c r="I385" i="1"/>
  <c r="C385" i="1" s="1"/>
  <c r="C233" i="1"/>
  <c r="J341" i="1"/>
  <c r="K341" i="1" s="1"/>
  <c r="C341" i="1" s="1"/>
  <c r="J239" i="1"/>
  <c r="K239" i="1" s="1"/>
  <c r="J352" i="1"/>
  <c r="K352" i="1" s="1"/>
  <c r="J330" i="1"/>
  <c r="K330" i="1" s="1"/>
  <c r="I271" i="1"/>
  <c r="I347" i="1"/>
  <c r="J358" i="1"/>
  <c r="K358" i="1" s="1"/>
  <c r="C358" i="1" s="1"/>
  <c r="J317" i="1"/>
  <c r="K317" i="1" s="1"/>
  <c r="J313" i="1"/>
  <c r="K313" i="1" s="1"/>
  <c r="D313" i="1" s="1"/>
  <c r="I273" i="1"/>
  <c r="I383" i="1"/>
  <c r="J293" i="1"/>
  <c r="K293" i="1" s="1"/>
  <c r="J299" i="1"/>
  <c r="K299" i="1" s="1"/>
  <c r="J333" i="1"/>
  <c r="K333" i="1" s="1"/>
  <c r="J328" i="1"/>
  <c r="K328" i="1" s="1"/>
  <c r="C328" i="1" s="1"/>
  <c r="J343" i="1"/>
  <c r="K343" i="1" s="1"/>
  <c r="J283" i="1"/>
  <c r="K283" i="1" s="1"/>
  <c r="C283" i="1" s="1"/>
  <c r="I269" i="1"/>
  <c r="I303" i="1"/>
  <c r="J377" i="1"/>
  <c r="K377" i="1" s="1"/>
  <c r="J311" i="1"/>
  <c r="K311" i="1" s="1"/>
  <c r="J21" i="4"/>
  <c r="K21" i="4" s="1"/>
  <c r="C16" i="4"/>
  <c r="C78" i="4"/>
  <c r="J83" i="4"/>
  <c r="K83" i="4" s="1"/>
  <c r="C154" i="4"/>
  <c r="C64" i="4"/>
  <c r="C60" i="4"/>
  <c r="C130" i="4"/>
  <c r="C156" i="4"/>
  <c r="I177" i="4"/>
  <c r="C96" i="4"/>
  <c r="J115" i="4"/>
  <c r="K115" i="4" s="1"/>
  <c r="I236" i="4"/>
  <c r="J157" i="4"/>
  <c r="K157" i="4" s="1"/>
  <c r="C157" i="4" s="1"/>
  <c r="I131" i="4"/>
  <c r="J232" i="4"/>
  <c r="K232" i="4" s="1"/>
  <c r="D232" i="4" s="1"/>
  <c r="C104" i="4"/>
  <c r="C90" i="4"/>
  <c r="C10" i="4"/>
  <c r="C54" i="4"/>
  <c r="C56" i="4"/>
  <c r="J242" i="4"/>
  <c r="K242" i="4" s="1"/>
  <c r="D242" i="4" s="1"/>
  <c r="J212" i="4"/>
  <c r="K212" i="4" s="1"/>
  <c r="J195" i="4"/>
  <c r="K195" i="4" s="1"/>
  <c r="C195" i="4" s="1"/>
  <c r="C66" i="4"/>
  <c r="C140" i="4"/>
  <c r="C74" i="4"/>
  <c r="C42" i="4"/>
  <c r="C24" i="4"/>
  <c r="C62" i="4"/>
  <c r="J141" i="4"/>
  <c r="K141" i="4" s="1"/>
  <c r="J209" i="4"/>
  <c r="K209" i="4" s="1"/>
  <c r="C209" i="4" s="1"/>
  <c r="J215" i="4"/>
  <c r="K215" i="4" s="1"/>
  <c r="C215" i="4" s="1"/>
  <c r="I161" i="4"/>
  <c r="J173" i="4"/>
  <c r="K173" i="4" s="1"/>
  <c r="J221" i="4"/>
  <c r="K221" i="4" s="1"/>
  <c r="I47" i="4"/>
  <c r="D47" i="4" s="1"/>
  <c r="J169" i="4"/>
  <c r="K169" i="4" s="1"/>
  <c r="C169" i="4" s="1"/>
  <c r="I31" i="4"/>
  <c r="I89" i="4"/>
  <c r="D89" i="4" s="1"/>
  <c r="J235" i="4"/>
  <c r="K235" i="4" s="1"/>
  <c r="I95" i="4"/>
  <c r="I125" i="4"/>
  <c r="J99" i="4"/>
  <c r="K99" i="4" s="1"/>
  <c r="J163" i="4"/>
  <c r="K163" i="4" s="1"/>
  <c r="J185" i="4"/>
  <c r="K185" i="4" s="1"/>
  <c r="D185" i="4" s="1"/>
  <c r="J109" i="4"/>
  <c r="K109" i="4" s="1"/>
  <c r="J167" i="4"/>
  <c r="K167" i="4" s="1"/>
  <c r="J65" i="4"/>
  <c r="K65" i="4" s="1"/>
  <c r="J187" i="4"/>
  <c r="K187" i="4" s="1"/>
  <c r="C187" i="4" s="1"/>
  <c r="J243" i="4"/>
  <c r="K243" i="4" s="1"/>
  <c r="C243" i="4" s="1"/>
  <c r="I19" i="4"/>
  <c r="I37" i="4"/>
  <c r="J57" i="4"/>
  <c r="K57" i="4" s="1"/>
  <c r="C57" i="4" s="1"/>
  <c r="I103" i="4"/>
  <c r="C103" i="4" s="1"/>
  <c r="I127" i="4"/>
  <c r="J81" i="4"/>
  <c r="K81" i="4" s="1"/>
  <c r="J119" i="4"/>
  <c r="K119" i="4" s="1"/>
  <c r="I191" i="4"/>
  <c r="C191" i="4" s="1"/>
  <c r="I15" i="4"/>
  <c r="J171" i="4"/>
  <c r="K171" i="4" s="1"/>
  <c r="J207" i="4"/>
  <c r="K207" i="4" s="1"/>
  <c r="D207" i="4" s="1"/>
  <c r="J117" i="4"/>
  <c r="K117" i="4" s="1"/>
  <c r="I113" i="4"/>
  <c r="J129" i="4"/>
  <c r="K129" i="4" s="1"/>
  <c r="J189" i="4"/>
  <c r="K189" i="4" s="1"/>
  <c r="C189" i="4" s="1"/>
  <c r="I41" i="4"/>
  <c r="J181" i="4"/>
  <c r="K181" i="4" s="1"/>
  <c r="J179" i="4"/>
  <c r="K179" i="4" s="1"/>
  <c r="J203" i="4"/>
  <c r="K203" i="4" s="1"/>
  <c r="D203" i="4" s="1"/>
  <c r="I153" i="4"/>
  <c r="J149" i="4"/>
  <c r="K149" i="4" s="1"/>
  <c r="J205" i="4"/>
  <c r="K205" i="4" s="1"/>
  <c r="I73" i="4"/>
  <c r="I25" i="4"/>
  <c r="I43" i="4"/>
  <c r="J77" i="4"/>
  <c r="K77" i="4" s="1"/>
  <c r="I231" i="4"/>
  <c r="C231" i="4" s="1"/>
  <c r="J91" i="4"/>
  <c r="K91" i="4" s="1"/>
  <c r="J139" i="4"/>
  <c r="K139" i="4" s="1"/>
  <c r="I211" i="4"/>
  <c r="I133" i="4"/>
  <c r="J237" i="4"/>
  <c r="K237" i="4" s="1"/>
  <c r="C237" i="4" s="1"/>
  <c r="J229" i="4"/>
  <c r="K229" i="4" s="1"/>
  <c r="J233" i="4"/>
  <c r="K233" i="4" s="1"/>
  <c r="C233" i="4" s="1"/>
  <c r="I97" i="4"/>
  <c r="C97" i="4" s="1"/>
  <c r="I51" i="4"/>
  <c r="J201" i="4"/>
  <c r="K201" i="4" s="1"/>
  <c r="D201" i="4" s="1"/>
  <c r="J217" i="4"/>
  <c r="K217" i="4" s="1"/>
  <c r="I105" i="4"/>
  <c r="J183" i="4"/>
  <c r="K183" i="4" s="1"/>
  <c r="C183" i="4" s="1"/>
  <c r="I27" i="4"/>
  <c r="I45" i="4"/>
  <c r="C45" i="4" s="1"/>
  <c r="I239" i="4"/>
  <c r="D239" i="4" s="1"/>
  <c r="I53" i="4"/>
  <c r="J213" i="4"/>
  <c r="K213" i="4" s="1"/>
  <c r="J241" i="4"/>
  <c r="K241" i="4" s="1"/>
  <c r="J143" i="4"/>
  <c r="K143" i="4" s="1"/>
  <c r="I35" i="4"/>
  <c r="I55" i="4"/>
  <c r="I29" i="4"/>
  <c r="I49" i="4"/>
  <c r="C49" i="4" s="1"/>
  <c r="I87" i="4"/>
  <c r="I13" i="4"/>
  <c r="D13" i="4" s="1"/>
  <c r="J223" i="4"/>
  <c r="K223" i="4" s="1"/>
  <c r="J147" i="4"/>
  <c r="K147" i="4" s="1"/>
  <c r="J159" i="4"/>
  <c r="K159" i="4" s="1"/>
  <c r="C159" i="4" s="1"/>
  <c r="J251" i="4"/>
  <c r="K251" i="4" s="1"/>
  <c r="I23" i="4"/>
  <c r="D23" i="4" s="1"/>
  <c r="I33" i="4"/>
  <c r="D33" i="4" s="1"/>
  <c r="I79" i="4"/>
  <c r="I121" i="4"/>
  <c r="D121" i="4" s="1"/>
  <c r="J107" i="4"/>
  <c r="K107" i="4" s="1"/>
  <c r="C107" i="4" s="1"/>
  <c r="J93" i="4"/>
  <c r="K93" i="4" s="1"/>
  <c r="J155" i="4"/>
  <c r="K155" i="4" s="1"/>
  <c r="C155" i="4" s="1"/>
  <c r="J175" i="4"/>
  <c r="K175" i="4" s="1"/>
  <c r="J123" i="4"/>
  <c r="K123" i="4" s="1"/>
  <c r="D123" i="4" s="1"/>
  <c r="C229" i="4"/>
  <c r="D131" i="4"/>
  <c r="D129" i="4"/>
  <c r="D125" i="4"/>
  <c r="D119" i="4"/>
  <c r="D117" i="4"/>
  <c r="D115" i="4"/>
  <c r="D113" i="4"/>
  <c r="D111" i="4"/>
  <c r="D109" i="4"/>
  <c r="D105" i="4"/>
  <c r="D95" i="4"/>
  <c r="D93" i="4"/>
  <c r="D91" i="4"/>
  <c r="D87" i="4"/>
  <c r="D85" i="4"/>
  <c r="D83" i="4"/>
  <c r="D81" i="4"/>
  <c r="D79" i="4"/>
  <c r="D77" i="4"/>
  <c r="D73" i="4"/>
  <c r="D65" i="4"/>
  <c r="D55" i="4"/>
  <c r="D53" i="4"/>
  <c r="D51" i="4"/>
  <c r="D45" i="4"/>
  <c r="D43" i="4"/>
  <c r="D41" i="4"/>
  <c r="D39" i="4"/>
  <c r="D37" i="4"/>
  <c r="D35" i="4"/>
  <c r="D31" i="4"/>
  <c r="D29" i="4"/>
  <c r="D27" i="4"/>
  <c r="C212" i="4"/>
  <c r="J246" i="4"/>
  <c r="K246" i="4" s="1"/>
  <c r="I247" i="4"/>
  <c r="J196" i="4"/>
  <c r="K196" i="4" s="1"/>
  <c r="C196" i="4" s="1"/>
  <c r="J184" i="4"/>
  <c r="K184" i="4" s="1"/>
  <c r="D184" i="4" s="1"/>
  <c r="C41" i="4"/>
  <c r="C111" i="4"/>
  <c r="C51" i="4"/>
  <c r="J182" i="4"/>
  <c r="K182" i="4" s="1"/>
  <c r="D182" i="4" s="1"/>
  <c r="J202" i="4"/>
  <c r="K202" i="4" s="1"/>
  <c r="D202" i="4" s="1"/>
  <c r="D244" i="4"/>
  <c r="D236" i="4"/>
  <c r="D25" i="4"/>
  <c r="D21" i="4"/>
  <c r="D19" i="4"/>
  <c r="D17" i="4"/>
  <c r="D15" i="4"/>
  <c r="D247" i="4"/>
  <c r="D251" i="4"/>
  <c r="C99" i="4"/>
  <c r="D99" i="4"/>
  <c r="J204" i="4"/>
  <c r="K204" i="4" s="1"/>
  <c r="D204" i="4" s="1"/>
  <c r="J180" i="4"/>
  <c r="K180" i="4" s="1"/>
  <c r="D180" i="4" s="1"/>
  <c r="C25" i="4"/>
  <c r="C119" i="4"/>
  <c r="J186" i="4"/>
  <c r="K186" i="4" s="1"/>
  <c r="C186" i="4" s="1"/>
  <c r="I11" i="4"/>
  <c r="J226" i="4"/>
  <c r="K226" i="4" s="1"/>
  <c r="D226" i="4" s="1"/>
  <c r="D212" i="4"/>
  <c r="D200" i="4"/>
  <c r="D178" i="4"/>
  <c r="D11" i="4"/>
  <c r="C160" i="4"/>
  <c r="J198" i="4"/>
  <c r="K198" i="4" s="1"/>
  <c r="D198" i="4" s="1"/>
  <c r="C77" i="4"/>
  <c r="I206" i="4"/>
  <c r="D206" i="4" s="1"/>
  <c r="C39" i="4"/>
  <c r="C131" i="4"/>
  <c r="J166" i="4"/>
  <c r="K166" i="4" s="1"/>
  <c r="D166" i="4" s="1"/>
  <c r="C35" i="4"/>
  <c r="C55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03" i="4"/>
  <c r="C129" i="4"/>
  <c r="J216" i="4"/>
  <c r="K216" i="4" s="1"/>
  <c r="D216" i="4" s="1"/>
  <c r="J190" i="4"/>
  <c r="K190" i="4" s="1"/>
  <c r="D190" i="4" s="1"/>
  <c r="C29" i="4"/>
  <c r="J170" i="4"/>
  <c r="K170" i="4" s="1"/>
  <c r="D170" i="4" s="1"/>
  <c r="J210" i="4"/>
  <c r="K210" i="4" s="1"/>
  <c r="C210" i="4" s="1"/>
  <c r="D130" i="4"/>
  <c r="D126" i="4"/>
  <c r="C124" i="4"/>
  <c r="D124" i="4"/>
  <c r="D122" i="4"/>
  <c r="D120" i="4"/>
  <c r="D118" i="4"/>
  <c r="D116" i="4"/>
  <c r="D114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46" i="4"/>
  <c r="D127" i="4"/>
  <c r="D107" i="4"/>
  <c r="J168" i="4"/>
  <c r="K168" i="4" s="1"/>
  <c r="D168" i="4" s="1"/>
  <c r="I224" i="4"/>
  <c r="D224" i="4" s="1"/>
  <c r="J172" i="4"/>
  <c r="K172" i="4" s="1"/>
  <c r="C172" i="4" s="1"/>
  <c r="J222" i="4"/>
  <c r="K222" i="4" s="1"/>
  <c r="D222" i="4" s="1"/>
  <c r="C31" i="4"/>
  <c r="C91" i="4"/>
  <c r="J174" i="4"/>
  <c r="K174" i="4" s="1"/>
  <c r="D174" i="4" s="1"/>
  <c r="C232" i="4"/>
  <c r="J218" i="4"/>
  <c r="K218" i="4" s="1"/>
  <c r="C218" i="4" s="1"/>
  <c r="D243" i="4"/>
  <c r="D241" i="4"/>
  <c r="D237" i="4"/>
  <c r="D235" i="4"/>
  <c r="D233" i="4"/>
  <c r="D26" i="4"/>
  <c r="D24" i="4"/>
  <c r="D22" i="4"/>
  <c r="D20" i="4"/>
  <c r="D18" i="4"/>
  <c r="D16" i="4"/>
  <c r="D14" i="4"/>
  <c r="D12" i="4"/>
  <c r="D133" i="4"/>
  <c r="J228" i="4"/>
  <c r="K228" i="4" s="1"/>
  <c r="D228" i="4" s="1"/>
  <c r="C121" i="4"/>
  <c r="C53" i="4"/>
  <c r="J220" i="4"/>
  <c r="K220" i="4" s="1"/>
  <c r="C220" i="4" s="1"/>
  <c r="D229" i="4"/>
  <c r="D223" i="4"/>
  <c r="D221" i="4"/>
  <c r="D217" i="4"/>
  <c r="D215" i="4"/>
  <c r="D213" i="4"/>
  <c r="D211" i="4"/>
  <c r="D209" i="4"/>
  <c r="D205" i="4"/>
  <c r="D195" i="4"/>
  <c r="D193" i="4"/>
  <c r="D191" i="4"/>
  <c r="D189" i="4"/>
  <c r="D187" i="4"/>
  <c r="D183" i="4"/>
  <c r="D181" i="4"/>
  <c r="D179" i="4"/>
  <c r="D177" i="4"/>
  <c r="D175" i="4"/>
  <c r="D173" i="4"/>
  <c r="D171" i="4"/>
  <c r="C167" i="4"/>
  <c r="D167" i="4"/>
  <c r="D165" i="4"/>
  <c r="D163" i="4"/>
  <c r="D161" i="4"/>
  <c r="C139" i="4"/>
  <c r="C95" i="4"/>
  <c r="C73" i="4"/>
  <c r="D10" i="4"/>
  <c r="C37" i="4"/>
  <c r="J176" i="4"/>
  <c r="K176" i="4" s="1"/>
  <c r="D176" i="4" s="1"/>
  <c r="C113" i="4"/>
  <c r="C125" i="4"/>
  <c r="C13" i="4"/>
  <c r="J230" i="4"/>
  <c r="K230" i="4" s="1"/>
  <c r="D230" i="4" s="1"/>
  <c r="J214" i="4"/>
  <c r="K214" i="4" s="1"/>
  <c r="C214" i="4" s="1"/>
  <c r="C236" i="4"/>
  <c r="D159" i="4"/>
  <c r="D155" i="4"/>
  <c r="D153" i="4"/>
  <c r="D149" i="4"/>
  <c r="D147" i="4"/>
  <c r="D145" i="4"/>
  <c r="D143" i="4"/>
  <c r="D141" i="4"/>
  <c r="D139" i="4"/>
  <c r="D92" i="2"/>
  <c r="D40" i="2"/>
  <c r="D34" i="2"/>
  <c r="D70" i="2"/>
  <c r="D20" i="2"/>
  <c r="I67" i="2"/>
  <c r="J104" i="2"/>
  <c r="K104" i="2" s="1"/>
  <c r="D104" i="2" s="1"/>
  <c r="J108" i="2"/>
  <c r="K108" i="2" s="1"/>
  <c r="D108" i="2" s="1"/>
  <c r="J139" i="2"/>
  <c r="K139" i="2" s="1"/>
  <c r="D139" i="2" s="1"/>
  <c r="I55" i="2"/>
  <c r="C55" i="2" s="1"/>
  <c r="J122" i="2"/>
  <c r="K122" i="2" s="1"/>
  <c r="C122" i="2" s="1"/>
  <c r="J141" i="2"/>
  <c r="K141" i="2" s="1"/>
  <c r="D141" i="2" s="1"/>
  <c r="D147" i="2"/>
  <c r="D131" i="2"/>
  <c r="D126" i="2"/>
  <c r="D52" i="2"/>
  <c r="J115" i="2"/>
  <c r="K115" i="2" s="1"/>
  <c r="J133" i="2"/>
  <c r="K133" i="2" s="1"/>
  <c r="J112" i="2"/>
  <c r="K112" i="2" s="1"/>
  <c r="D112" i="2" s="1"/>
  <c r="I83" i="2"/>
  <c r="J118" i="2"/>
  <c r="K118" i="2" s="1"/>
  <c r="D118" i="2" s="1"/>
  <c r="J140" i="2"/>
  <c r="K140" i="2" s="1"/>
  <c r="C140" i="2" s="1"/>
  <c r="I69" i="2"/>
  <c r="J127" i="2"/>
  <c r="K127" i="2" s="1"/>
  <c r="J193" i="2"/>
  <c r="K193" i="2" s="1"/>
  <c r="J29" i="2"/>
  <c r="K29" i="2" s="1"/>
  <c r="I9" i="2"/>
  <c r="D66" i="2"/>
  <c r="J33" i="2"/>
  <c r="K33" i="2" s="1"/>
  <c r="C33" i="2" s="1"/>
  <c r="J57" i="2"/>
  <c r="K57" i="2" s="1"/>
  <c r="I77" i="2"/>
  <c r="J105" i="2"/>
  <c r="K105" i="2" s="1"/>
  <c r="J137" i="2"/>
  <c r="K137" i="2" s="1"/>
  <c r="C137" i="2" s="1"/>
  <c r="I37" i="2"/>
  <c r="I87" i="2"/>
  <c r="I79" i="2"/>
  <c r="D79" i="2" s="1"/>
  <c r="J135" i="2"/>
  <c r="K135" i="2" s="1"/>
  <c r="C135" i="2" s="1"/>
  <c r="J91" i="2"/>
  <c r="K91" i="2" s="1"/>
  <c r="J89" i="2"/>
  <c r="K89" i="2" s="1"/>
  <c r="J126" i="2"/>
  <c r="K126" i="2" s="1"/>
  <c r="J145" i="2"/>
  <c r="K145" i="2" s="1"/>
  <c r="D145" i="2" s="1"/>
  <c r="J93" i="2"/>
  <c r="K93" i="2" s="1"/>
  <c r="J138" i="2"/>
  <c r="K138" i="2" s="1"/>
  <c r="D138" i="2" s="1"/>
  <c r="J101" i="2"/>
  <c r="K101" i="2" s="1"/>
  <c r="D101" i="2" s="1"/>
  <c r="J136" i="2"/>
  <c r="K136" i="2" s="1"/>
  <c r="C136" i="2" s="1"/>
  <c r="C84" i="2"/>
  <c r="D84" i="2"/>
  <c r="D54" i="2"/>
  <c r="D28" i="2"/>
  <c r="D22" i="2"/>
  <c r="C60" i="2"/>
  <c r="J165" i="2"/>
  <c r="K165" i="2" s="1"/>
  <c r="D165" i="2" s="1"/>
  <c r="D9" i="2"/>
  <c r="D24" i="2"/>
  <c r="J175" i="2"/>
  <c r="K175" i="2" s="1"/>
  <c r="D175" i="2" s="1"/>
  <c r="D193" i="2"/>
  <c r="D169" i="2"/>
  <c r="J163" i="2"/>
  <c r="K163" i="2" s="1"/>
  <c r="D163" i="2" s="1"/>
  <c r="J169" i="2"/>
  <c r="K169" i="2" s="1"/>
  <c r="J191" i="2"/>
  <c r="K191" i="2" s="1"/>
  <c r="D191" i="2" s="1"/>
  <c r="C52" i="2"/>
  <c r="J171" i="2"/>
  <c r="K171" i="2" s="1"/>
  <c r="D171" i="2" s="1"/>
  <c r="J173" i="2"/>
  <c r="K173" i="2" s="1"/>
  <c r="D173" i="2" s="1"/>
  <c r="J197" i="2"/>
  <c r="K197" i="2" s="1"/>
  <c r="D197" i="2" s="1"/>
  <c r="D74" i="2"/>
  <c r="D58" i="2"/>
  <c r="J177" i="2"/>
  <c r="K177" i="2" s="1"/>
  <c r="C177" i="2" s="1"/>
  <c r="D149" i="2"/>
  <c r="D143" i="2"/>
  <c r="D137" i="2"/>
  <c r="D133" i="2"/>
  <c r="D129" i="2"/>
  <c r="D127" i="2"/>
  <c r="D125" i="2"/>
  <c r="D115" i="2"/>
  <c r="D111" i="2"/>
  <c r="D109" i="2"/>
  <c r="D107" i="2"/>
  <c r="D105" i="2"/>
  <c r="D103" i="2"/>
  <c r="D99" i="2"/>
  <c r="D97" i="2"/>
  <c r="D93" i="2"/>
  <c r="D91" i="2"/>
  <c r="D89" i="2"/>
  <c r="D87" i="2"/>
  <c r="D83" i="2"/>
  <c r="D77" i="2"/>
  <c r="D75" i="2"/>
  <c r="D69" i="2"/>
  <c r="D67" i="2"/>
  <c r="D59" i="2"/>
  <c r="D57" i="2"/>
  <c r="D55" i="2"/>
  <c r="D51" i="2"/>
  <c r="D45" i="2"/>
  <c r="D39" i="2"/>
  <c r="D37" i="2"/>
  <c r="D33" i="2"/>
  <c r="D29" i="2"/>
  <c r="D27" i="2"/>
  <c r="D21" i="2"/>
  <c r="D134" i="2"/>
  <c r="C72" i="2"/>
  <c r="C124" i="2"/>
  <c r="J179" i="2"/>
  <c r="K179" i="2" s="1"/>
  <c r="D179" i="2" s="1"/>
  <c r="J161" i="2"/>
  <c r="K161" i="2" s="1"/>
  <c r="C161" i="2" s="1"/>
  <c r="J182" i="2"/>
  <c r="K182" i="2" s="1"/>
  <c r="D182" i="2" s="1"/>
  <c r="C146" i="2"/>
  <c r="J181" i="2"/>
  <c r="K181" i="2" s="1"/>
  <c r="C181" i="2" s="1"/>
  <c r="D102" i="2"/>
  <c r="J187" i="2"/>
  <c r="K187" i="2" s="1"/>
  <c r="D187" i="2" s="1"/>
  <c r="J185" i="2"/>
  <c r="K185" i="2" s="1"/>
  <c r="D185" i="2" s="1"/>
  <c r="J167" i="2"/>
  <c r="K167" i="2" s="1"/>
  <c r="D167" i="2" s="1"/>
  <c r="D206" i="2"/>
  <c r="D162" i="2"/>
  <c r="D122" i="2"/>
  <c r="D86" i="2"/>
  <c r="D56" i="2"/>
  <c r="C114" i="2"/>
  <c r="J184" i="2"/>
  <c r="K184" i="2" s="1"/>
  <c r="D184" i="2" s="1"/>
  <c r="C42" i="2"/>
  <c r="J195" i="2"/>
  <c r="K195" i="2" s="1"/>
  <c r="D195" i="2" s="1"/>
  <c r="J189" i="2"/>
  <c r="K189" i="2" s="1"/>
  <c r="D189" i="2" s="1"/>
  <c r="J183" i="2"/>
  <c r="K183" i="2" s="1"/>
  <c r="D183" i="2" s="1"/>
  <c r="D158" i="2"/>
  <c r="D156" i="2"/>
  <c r="D154" i="2"/>
  <c r="D152" i="2"/>
  <c r="D150" i="2"/>
  <c r="J304" i="1"/>
  <c r="K304" i="1" s="1"/>
  <c r="C304" i="1" s="1"/>
  <c r="C147" i="1"/>
  <c r="J312" i="1"/>
  <c r="K312" i="1" s="1"/>
  <c r="D312" i="1" s="1"/>
  <c r="J282" i="1"/>
  <c r="K282" i="1" s="1"/>
  <c r="J306" i="1"/>
  <c r="K306" i="1" s="1"/>
  <c r="C158" i="1"/>
  <c r="C154" i="1"/>
  <c r="C51" i="1"/>
  <c r="I298" i="1"/>
  <c r="C298" i="1" s="1"/>
  <c r="J318" i="1"/>
  <c r="K318" i="1" s="1"/>
  <c r="C137" i="1"/>
  <c r="C268" i="1"/>
  <c r="C141" i="1"/>
  <c r="C152" i="1"/>
  <c r="D130" i="1"/>
  <c r="D128" i="1"/>
  <c r="D126" i="1"/>
  <c r="C112" i="1"/>
  <c r="C143" i="1"/>
  <c r="D343" i="1"/>
  <c r="C231" i="1"/>
  <c r="J390" i="1"/>
  <c r="K390" i="1" s="1"/>
  <c r="C390" i="1" s="1"/>
  <c r="C123" i="1"/>
  <c r="C65" i="1"/>
  <c r="C116" i="1"/>
  <c r="J323" i="1"/>
  <c r="K323" i="1" s="1"/>
  <c r="C94" i="1"/>
  <c r="D303" i="1"/>
  <c r="D299" i="1"/>
  <c r="D293" i="1"/>
  <c r="D279" i="1"/>
  <c r="D277" i="1"/>
  <c r="D273" i="1"/>
  <c r="D271" i="1"/>
  <c r="D269" i="1"/>
  <c r="I288" i="1"/>
  <c r="J314" i="1"/>
  <c r="K314" i="1" s="1"/>
  <c r="C314" i="1" s="1"/>
  <c r="J332" i="1"/>
  <c r="K332" i="1" s="1"/>
  <c r="I300" i="1"/>
  <c r="D300" i="1" s="1"/>
  <c r="C119" i="1"/>
  <c r="C180" i="1"/>
  <c r="J338" i="1"/>
  <c r="K338" i="1" s="1"/>
  <c r="C338" i="1" s="1"/>
  <c r="C55" i="1"/>
  <c r="D16" i="18"/>
  <c r="D24" i="18"/>
  <c r="D32" i="18"/>
  <c r="D48" i="18"/>
  <c r="D51" i="18"/>
  <c r="D9" i="18"/>
  <c r="D12" i="18"/>
  <c r="D20" i="18"/>
  <c r="D28" i="18"/>
  <c r="D36" i="18"/>
  <c r="D44" i="18"/>
  <c r="D55" i="18"/>
  <c r="D10" i="16"/>
  <c r="D13" i="16"/>
  <c r="D21" i="16"/>
  <c r="D29" i="16"/>
  <c r="D32" i="16"/>
  <c r="D35" i="16"/>
  <c r="D43" i="16"/>
  <c r="D51" i="16"/>
  <c r="D9" i="16"/>
  <c r="D12" i="16"/>
  <c r="D20" i="16"/>
  <c r="D28" i="16"/>
  <c r="D34" i="16"/>
  <c r="D42" i="16"/>
  <c r="D50" i="16"/>
  <c r="D11" i="16"/>
  <c r="D19" i="16"/>
  <c r="D27" i="16"/>
  <c r="D41" i="16"/>
  <c r="D49" i="16"/>
  <c r="D50" i="6"/>
  <c r="D42" i="6"/>
  <c r="D34" i="6"/>
  <c r="D26" i="6"/>
  <c r="D18" i="6"/>
  <c r="D10" i="6"/>
  <c r="C11" i="6"/>
  <c r="C55" i="6"/>
  <c r="D52" i="6"/>
  <c r="D44" i="6"/>
  <c r="C39" i="6"/>
  <c r="C31" i="6"/>
  <c r="D124" i="1"/>
  <c r="D122" i="1"/>
  <c r="C382" i="1"/>
  <c r="I186" i="1"/>
  <c r="J247" i="1"/>
  <c r="K247" i="1" s="1"/>
  <c r="J294" i="1"/>
  <c r="K294" i="1" s="1"/>
  <c r="J10" i="1"/>
  <c r="K10" i="1" s="1"/>
  <c r="C10" i="1" s="1"/>
  <c r="I223" i="1"/>
  <c r="D223" i="1" s="1"/>
  <c r="D386" i="1"/>
  <c r="D384" i="1"/>
  <c r="D382" i="1"/>
  <c r="D378" i="1"/>
  <c r="D376" i="1"/>
  <c r="D374" i="1"/>
  <c r="D372" i="1"/>
  <c r="D370" i="1"/>
  <c r="D368" i="1"/>
  <c r="D366" i="1"/>
  <c r="I310" i="1"/>
  <c r="D267" i="1"/>
  <c r="D113" i="1"/>
  <c r="D111" i="1"/>
  <c r="D109" i="1"/>
  <c r="D107" i="1"/>
  <c r="D105" i="1"/>
  <c r="D103" i="1"/>
  <c r="D97" i="1"/>
  <c r="D95" i="1"/>
  <c r="D93" i="1"/>
  <c r="D91" i="1"/>
  <c r="D89" i="1"/>
  <c r="D87" i="1"/>
  <c r="D85" i="1"/>
  <c r="D83" i="1"/>
  <c r="D81" i="1"/>
  <c r="D76" i="1"/>
  <c r="D74" i="1"/>
  <c r="D72" i="1"/>
  <c r="D68" i="1"/>
  <c r="D66" i="1"/>
  <c r="D64" i="1"/>
  <c r="D58" i="1"/>
  <c r="D54" i="1"/>
  <c r="J188" i="1"/>
  <c r="K188" i="1" s="1"/>
  <c r="D188" i="1" s="1"/>
  <c r="I184" i="1"/>
  <c r="D184" i="1" s="1"/>
  <c r="D251" i="1"/>
  <c r="D247" i="1"/>
  <c r="D241" i="1"/>
  <c r="D233" i="1"/>
  <c r="D231" i="1"/>
  <c r="D192" i="1"/>
  <c r="D186" i="1"/>
  <c r="D44" i="1"/>
  <c r="D40" i="1"/>
  <c r="I257" i="1"/>
  <c r="D257" i="1" s="1"/>
  <c r="I261" i="1"/>
  <c r="D261" i="1" s="1"/>
  <c r="J253" i="1"/>
  <c r="K253" i="1" s="1"/>
  <c r="D253" i="1" s="1"/>
  <c r="I243" i="1"/>
  <c r="D243" i="1" s="1"/>
  <c r="J52" i="1"/>
  <c r="K52" i="1" s="1"/>
  <c r="C52" i="1" s="1"/>
  <c r="D334" i="1"/>
  <c r="D332" i="1"/>
  <c r="D323" i="1"/>
  <c r="D318" i="1"/>
  <c r="D180" i="1"/>
  <c r="D178" i="1"/>
  <c r="D175" i="1"/>
  <c r="D171" i="1"/>
  <c r="D158" i="1"/>
  <c r="D154" i="1"/>
  <c r="D152" i="1"/>
  <c r="D149" i="1"/>
  <c r="D147" i="1"/>
  <c r="D143" i="1"/>
  <c r="D141" i="1"/>
  <c r="D137" i="1"/>
  <c r="D135" i="1"/>
  <c r="D133" i="1"/>
  <c r="D30" i="1"/>
  <c r="D27" i="1"/>
  <c r="D25" i="1"/>
  <c r="D21" i="1"/>
  <c r="D19" i="1"/>
  <c r="D17" i="1"/>
  <c r="D14" i="1"/>
  <c r="D12" i="1"/>
  <c r="D117" i="1"/>
  <c r="I190" i="1"/>
  <c r="D190" i="1" s="1"/>
  <c r="J229" i="1"/>
  <c r="K229" i="1" s="1"/>
  <c r="C229" i="1" s="1"/>
  <c r="C30" i="1"/>
  <c r="C91" i="1"/>
  <c r="D340" i="1"/>
  <c r="D316" i="1"/>
  <c r="C110" i="1"/>
  <c r="J196" i="1"/>
  <c r="K196" i="1" s="1"/>
  <c r="D196" i="1" s="1"/>
  <c r="I194" i="1"/>
  <c r="D194" i="1" s="1"/>
  <c r="J360" i="1"/>
  <c r="K360" i="1" s="1"/>
  <c r="C360" i="1" s="1"/>
  <c r="J263" i="1"/>
  <c r="K263" i="1" s="1"/>
  <c r="C263" i="1" s="1"/>
  <c r="J344" i="1"/>
  <c r="K344" i="1" s="1"/>
  <c r="D344" i="1" s="1"/>
  <c r="C105" i="1"/>
  <c r="J345" i="1"/>
  <c r="K345" i="1" s="1"/>
  <c r="C345" i="1" s="1"/>
  <c r="I265" i="1"/>
  <c r="D265" i="1" s="1"/>
  <c r="J349" i="1"/>
  <c r="K349" i="1" s="1"/>
  <c r="D349" i="1" s="1"/>
  <c r="J364" i="1"/>
  <c r="K364" i="1" s="1"/>
  <c r="C364" i="1" s="1"/>
  <c r="D310" i="1"/>
  <c r="D306" i="1"/>
  <c r="D298" i="1"/>
  <c r="D294" i="1"/>
  <c r="D292" i="1"/>
  <c r="D288" i="1"/>
  <c r="D282" i="1"/>
  <c r="D131" i="1"/>
  <c r="D129" i="1"/>
  <c r="D127" i="1"/>
  <c r="D125" i="1"/>
  <c r="D123" i="1"/>
  <c r="D121" i="1"/>
  <c r="D119" i="1"/>
  <c r="D116" i="1"/>
  <c r="D114" i="1"/>
  <c r="I219" i="1"/>
  <c r="C219" i="1" s="1"/>
  <c r="J342" i="1"/>
  <c r="K342" i="1" s="1"/>
  <c r="D342" i="1" s="1"/>
  <c r="C54" i="1"/>
  <c r="J221" i="1"/>
  <c r="K221" i="1" s="1"/>
  <c r="D221" i="1" s="1"/>
  <c r="C271" i="1"/>
  <c r="C111" i="1"/>
  <c r="J200" i="1"/>
  <c r="K200" i="1" s="1"/>
  <c r="C200" i="1" s="1"/>
  <c r="C269" i="1"/>
  <c r="J42" i="1"/>
  <c r="K42" i="1" s="1"/>
  <c r="D42" i="1" s="1"/>
  <c r="I202" i="1"/>
  <c r="D202" i="1" s="1"/>
  <c r="I227" i="1"/>
  <c r="D227" i="1" s="1"/>
  <c r="J50" i="1"/>
  <c r="K50" i="1" s="1"/>
  <c r="D50" i="1" s="1"/>
  <c r="I356" i="1"/>
  <c r="J46" i="1"/>
  <c r="K46" i="1" s="1"/>
  <c r="D46" i="1" s="1"/>
  <c r="I281" i="1"/>
  <c r="C281" i="1" s="1"/>
  <c r="I371" i="1"/>
  <c r="D371" i="1" s="1"/>
  <c r="C113" i="1"/>
  <c r="I198" i="1"/>
  <c r="C198" i="1" s="1"/>
  <c r="J354" i="1"/>
  <c r="K354" i="1" s="1"/>
  <c r="C354" i="1" s="1"/>
  <c r="J297" i="1"/>
  <c r="K297" i="1" s="1"/>
  <c r="C297" i="1" s="1"/>
  <c r="D383" i="1"/>
  <c r="D377" i="1"/>
  <c r="D364" i="1"/>
  <c r="D358" i="1"/>
  <c r="D356" i="1"/>
  <c r="D354" i="1"/>
  <c r="D352" i="1"/>
  <c r="D347" i="1"/>
  <c r="D345" i="1"/>
  <c r="D268" i="1"/>
  <c r="D112" i="1"/>
  <c r="D110" i="1"/>
  <c r="D106" i="1"/>
  <c r="D96" i="1"/>
  <c r="D94" i="1"/>
  <c r="D92" i="1"/>
  <c r="D90" i="1"/>
  <c r="D88" i="1"/>
  <c r="D86" i="1"/>
  <c r="D84" i="1"/>
  <c r="D71" i="1"/>
  <c r="D65" i="1"/>
  <c r="D63" i="1"/>
  <c r="D61" i="1"/>
  <c r="D57" i="1"/>
  <c r="D55" i="1"/>
  <c r="D53" i="1"/>
  <c r="I237" i="1"/>
  <c r="D237" i="1" s="1"/>
  <c r="C312" i="1"/>
  <c r="C326" i="1"/>
  <c r="C303" i="1"/>
  <c r="D260" i="1"/>
  <c r="D258" i="1"/>
  <c r="D246" i="1"/>
  <c r="D242" i="1"/>
  <c r="D232" i="1"/>
  <c r="D230" i="1"/>
  <c r="D228" i="1"/>
  <c r="D220" i="1"/>
  <c r="D216" i="1"/>
  <c r="D214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51" i="1"/>
  <c r="D49" i="1"/>
  <c r="D47" i="1"/>
  <c r="D45" i="1"/>
  <c r="D43" i="1"/>
  <c r="D41" i="1"/>
  <c r="D39" i="1"/>
  <c r="D37" i="1"/>
  <c r="D35" i="1"/>
  <c r="D33" i="1"/>
  <c r="D31" i="1"/>
  <c r="D239" i="1"/>
  <c r="D177" i="1"/>
  <c r="D297" i="1"/>
  <c r="J48" i="1"/>
  <c r="K48" i="1" s="1"/>
  <c r="D48" i="1" s="1"/>
  <c r="C109" i="1"/>
  <c r="C66" i="1"/>
  <c r="J286" i="1"/>
  <c r="K286" i="1" s="1"/>
  <c r="D286" i="1" s="1"/>
  <c r="J225" i="1"/>
  <c r="K225" i="1" s="1"/>
  <c r="D225" i="1" s="1"/>
  <c r="J290" i="1"/>
  <c r="K290" i="1" s="1"/>
  <c r="D290" i="1" s="1"/>
  <c r="J302" i="1"/>
  <c r="K302" i="1" s="1"/>
  <c r="D302" i="1" s="1"/>
  <c r="D341" i="1"/>
  <c r="D339" i="1"/>
  <c r="D337" i="1"/>
  <c r="D335" i="1"/>
  <c r="D333" i="1"/>
  <c r="D330" i="1"/>
  <c r="D328" i="1"/>
  <c r="D326" i="1"/>
  <c r="D322" i="1"/>
  <c r="D317" i="1"/>
  <c r="D315" i="1"/>
  <c r="D311" i="1"/>
  <c r="C183" i="1"/>
  <c r="D183" i="1"/>
  <c r="D181" i="1"/>
  <c r="D179" i="1"/>
  <c r="D176" i="1"/>
  <c r="D174" i="1"/>
  <c r="D172" i="1"/>
  <c r="D170" i="1"/>
  <c r="D166" i="1"/>
  <c r="D163" i="1"/>
  <c r="D161" i="1"/>
  <c r="D159" i="1"/>
  <c r="D148" i="1"/>
  <c r="D138" i="1"/>
  <c r="D134" i="1"/>
  <c r="D132" i="1"/>
  <c r="D26" i="1"/>
  <c r="D24" i="1"/>
  <c r="D20" i="1"/>
  <c r="D18" i="1"/>
  <c r="D15" i="1"/>
  <c r="D13" i="1"/>
  <c r="D11" i="1"/>
  <c r="J245" i="1"/>
  <c r="K245" i="1" s="1"/>
  <c r="D245" i="1" s="1"/>
  <c r="D18" i="18"/>
  <c r="D26" i="18"/>
  <c r="D34" i="18"/>
  <c r="D42" i="18"/>
  <c r="C53" i="18"/>
  <c r="D53" i="18"/>
  <c r="D15" i="18"/>
  <c r="C23" i="18"/>
  <c r="D23" i="18"/>
  <c r="C31" i="18"/>
  <c r="D31" i="18"/>
  <c r="D39" i="18"/>
  <c r="D47" i="18"/>
  <c r="D50" i="18"/>
  <c r="C9" i="18"/>
  <c r="D17" i="18"/>
  <c r="D25" i="18"/>
  <c r="D33" i="18"/>
  <c r="D41" i="18"/>
  <c r="C49" i="18"/>
  <c r="D49" i="18"/>
  <c r="D52" i="18"/>
  <c r="D11" i="18"/>
  <c r="D19" i="18"/>
  <c r="D27" i="18"/>
  <c r="D35" i="18"/>
  <c r="D43" i="18"/>
  <c r="D54" i="18"/>
  <c r="C40" i="18"/>
  <c r="D40" i="18"/>
  <c r="C11" i="16"/>
  <c r="D16" i="16"/>
  <c r="D24" i="16"/>
  <c r="D38" i="16"/>
  <c r="D46" i="16"/>
  <c r="D54" i="16"/>
  <c r="C18" i="16"/>
  <c r="D18" i="16"/>
  <c r="D15" i="16"/>
  <c r="D23" i="16"/>
  <c r="D31" i="16"/>
  <c r="D37" i="16"/>
  <c r="D45" i="16"/>
  <c r="D53" i="16"/>
  <c r="D14" i="16"/>
  <c r="D22" i="16"/>
  <c r="D30" i="16"/>
  <c r="D33" i="16"/>
  <c r="C36" i="16"/>
  <c r="D36" i="16"/>
  <c r="D44" i="16"/>
  <c r="D52" i="16"/>
  <c r="C56" i="6"/>
  <c r="D53" i="6"/>
  <c r="C48" i="6"/>
  <c r="D45" i="6"/>
  <c r="D37" i="6"/>
  <c r="C32" i="6"/>
  <c r="D29" i="6"/>
  <c r="D21" i="6"/>
  <c r="D13" i="6"/>
  <c r="D51" i="6"/>
  <c r="D43" i="6"/>
  <c r="D35" i="6"/>
  <c r="D27" i="6"/>
  <c r="D19" i="6"/>
  <c r="D11" i="6"/>
  <c r="D54" i="6"/>
  <c r="D46" i="6"/>
  <c r="D38" i="6"/>
  <c r="D30" i="6"/>
  <c r="D22" i="6"/>
  <c r="D14" i="6"/>
  <c r="D36" i="6"/>
  <c r="D28" i="6"/>
  <c r="D20" i="6"/>
  <c r="D12" i="6"/>
  <c r="C24" i="6"/>
  <c r="D55" i="6"/>
  <c r="D47" i="6"/>
  <c r="D39" i="6"/>
  <c r="D31" i="6"/>
  <c r="D23" i="6"/>
  <c r="D15" i="6"/>
  <c r="C56" i="13"/>
  <c r="D56" i="13"/>
  <c r="C52" i="13"/>
  <c r="D52" i="13"/>
  <c r="C50" i="13"/>
  <c r="D50" i="13"/>
  <c r="C46" i="13"/>
  <c r="D46" i="13"/>
  <c r="C42" i="13"/>
  <c r="D42" i="13"/>
  <c r="C38" i="13"/>
  <c r="D38" i="13"/>
  <c r="C34" i="13"/>
  <c r="D34" i="13"/>
  <c r="C30" i="13"/>
  <c r="D30" i="13"/>
  <c r="C26" i="13"/>
  <c r="D26" i="13"/>
  <c r="C22" i="13"/>
  <c r="D22" i="13"/>
  <c r="C18" i="13"/>
  <c r="D18" i="13"/>
  <c r="C14" i="13"/>
  <c r="D14" i="13"/>
  <c r="C10" i="13"/>
  <c r="D10" i="13"/>
  <c r="C55" i="13"/>
  <c r="D55" i="13"/>
  <c r="C51" i="13"/>
  <c r="D51" i="13"/>
  <c r="C49" i="13"/>
  <c r="D49" i="13"/>
  <c r="C45" i="13"/>
  <c r="D45" i="13"/>
  <c r="C41" i="13"/>
  <c r="D41" i="13"/>
  <c r="C37" i="13"/>
  <c r="D37" i="13"/>
  <c r="C33" i="13"/>
  <c r="D33" i="13"/>
  <c r="C29" i="13"/>
  <c r="D29" i="13"/>
  <c r="C25" i="13"/>
  <c r="D25" i="13"/>
  <c r="C21" i="13"/>
  <c r="D21" i="13"/>
  <c r="C17" i="13"/>
  <c r="D17" i="13"/>
  <c r="C13" i="13"/>
  <c r="D13" i="13"/>
  <c r="C54" i="13"/>
  <c r="D54" i="13"/>
  <c r="C48" i="13"/>
  <c r="D48" i="13"/>
  <c r="C44" i="13"/>
  <c r="D44" i="13"/>
  <c r="C40" i="13"/>
  <c r="D40" i="13"/>
  <c r="C36" i="13"/>
  <c r="D36" i="13"/>
  <c r="C32" i="13"/>
  <c r="D32" i="13"/>
  <c r="C28" i="13"/>
  <c r="D28" i="13"/>
  <c r="C24" i="13"/>
  <c r="D24" i="13"/>
  <c r="C20" i="13"/>
  <c r="D20" i="13"/>
  <c r="C16" i="13"/>
  <c r="D16" i="13"/>
  <c r="C12" i="13"/>
  <c r="D12" i="13"/>
  <c r="C9" i="13"/>
  <c r="D9" i="13"/>
  <c r="C57" i="13"/>
  <c r="D57" i="13"/>
  <c r="C53" i="13"/>
  <c r="D53" i="13"/>
  <c r="C47" i="13"/>
  <c r="D47" i="13"/>
  <c r="C43" i="13"/>
  <c r="D43" i="13"/>
  <c r="C39" i="13"/>
  <c r="D39" i="13"/>
  <c r="C35" i="13"/>
  <c r="D35" i="13"/>
  <c r="C31" i="13"/>
  <c r="D31" i="13"/>
  <c r="C27" i="13"/>
  <c r="D27" i="13"/>
  <c r="C23" i="13"/>
  <c r="D23" i="13"/>
  <c r="C19" i="13"/>
  <c r="D19" i="13"/>
  <c r="C15" i="13"/>
  <c r="D15" i="13"/>
  <c r="C11" i="13"/>
  <c r="D11" i="13"/>
  <c r="C49" i="12"/>
  <c r="D49" i="12"/>
  <c r="C45" i="12"/>
  <c r="D45" i="12"/>
  <c r="C41" i="12"/>
  <c r="D41" i="12"/>
  <c r="C37" i="12"/>
  <c r="D37" i="12"/>
  <c r="C33" i="12"/>
  <c r="D33" i="12"/>
  <c r="C29" i="12"/>
  <c r="D29" i="12"/>
  <c r="C25" i="12"/>
  <c r="D25" i="12"/>
  <c r="C21" i="12"/>
  <c r="D21" i="12"/>
  <c r="C17" i="12"/>
  <c r="D17" i="12"/>
  <c r="C13" i="12"/>
  <c r="D13" i="12"/>
  <c r="C48" i="12"/>
  <c r="D48" i="12"/>
  <c r="C44" i="12"/>
  <c r="D44" i="12"/>
  <c r="C40" i="12"/>
  <c r="D40" i="12"/>
  <c r="C36" i="12"/>
  <c r="D36" i="12"/>
  <c r="C32" i="12"/>
  <c r="D32" i="12"/>
  <c r="C28" i="12"/>
  <c r="D28" i="12"/>
  <c r="C24" i="12"/>
  <c r="D24" i="12"/>
  <c r="C20" i="12"/>
  <c r="D20" i="12"/>
  <c r="C16" i="12"/>
  <c r="D16" i="12"/>
  <c r="C12" i="12"/>
  <c r="D12" i="12"/>
  <c r="C10" i="12"/>
  <c r="D10" i="12"/>
  <c r="C51" i="12"/>
  <c r="D51" i="12"/>
  <c r="C47" i="12"/>
  <c r="D47" i="12"/>
  <c r="C43" i="12"/>
  <c r="D43" i="12"/>
  <c r="C39" i="12"/>
  <c r="D39" i="12"/>
  <c r="C35" i="12"/>
  <c r="D35" i="12"/>
  <c r="C31" i="12"/>
  <c r="D31" i="12"/>
  <c r="C27" i="12"/>
  <c r="D27" i="12"/>
  <c r="C23" i="12"/>
  <c r="D23" i="12"/>
  <c r="C19" i="12"/>
  <c r="D19" i="12"/>
  <c r="C15" i="12"/>
  <c r="D15" i="12"/>
  <c r="C11" i="12"/>
  <c r="D11" i="12"/>
  <c r="C50" i="12"/>
  <c r="D50" i="12"/>
  <c r="C46" i="12"/>
  <c r="D46" i="12"/>
  <c r="C42" i="12"/>
  <c r="D42" i="12"/>
  <c r="C38" i="12"/>
  <c r="D38" i="12"/>
  <c r="C34" i="12"/>
  <c r="D34" i="12"/>
  <c r="C30" i="12"/>
  <c r="D30" i="12"/>
  <c r="C26" i="12"/>
  <c r="D26" i="12"/>
  <c r="C22" i="12"/>
  <c r="D22" i="12"/>
  <c r="C18" i="12"/>
  <c r="D18" i="12"/>
  <c r="C14" i="12"/>
  <c r="D14" i="12"/>
  <c r="C50" i="10"/>
  <c r="D50" i="10"/>
  <c r="C42" i="10"/>
  <c r="D42" i="10"/>
  <c r="C34" i="10"/>
  <c r="D34" i="10"/>
  <c r="C14" i="10"/>
  <c r="D14" i="10"/>
  <c r="C18" i="10"/>
  <c r="D18" i="10"/>
  <c r="C30" i="10"/>
  <c r="D30" i="10"/>
  <c r="C49" i="10"/>
  <c r="D49" i="10"/>
  <c r="C45" i="10"/>
  <c r="D45" i="10"/>
  <c r="C41" i="10"/>
  <c r="D41" i="10"/>
  <c r="C37" i="10"/>
  <c r="D37" i="10"/>
  <c r="C33" i="10"/>
  <c r="D33" i="10"/>
  <c r="C29" i="10"/>
  <c r="D29" i="10"/>
  <c r="C25" i="10"/>
  <c r="D25" i="10"/>
  <c r="C21" i="10"/>
  <c r="D21" i="10"/>
  <c r="C17" i="10"/>
  <c r="D17" i="10"/>
  <c r="C13" i="10"/>
  <c r="D13" i="10"/>
  <c r="C38" i="10"/>
  <c r="D38" i="10"/>
  <c r="C46" i="10"/>
  <c r="D46" i="10"/>
  <c r="C10" i="10"/>
  <c r="D10" i="10"/>
  <c r="C48" i="10"/>
  <c r="D48" i="10"/>
  <c r="C44" i="10"/>
  <c r="D44" i="10"/>
  <c r="C40" i="10"/>
  <c r="D40" i="10"/>
  <c r="C36" i="10"/>
  <c r="D36" i="10"/>
  <c r="C32" i="10"/>
  <c r="D32" i="10"/>
  <c r="C28" i="10"/>
  <c r="D28" i="10"/>
  <c r="C24" i="10"/>
  <c r="D24" i="10"/>
  <c r="C20" i="10"/>
  <c r="D20" i="10"/>
  <c r="C16" i="10"/>
  <c r="D16" i="10"/>
  <c r="C12" i="10"/>
  <c r="D12" i="10"/>
  <c r="C26" i="10"/>
  <c r="D26" i="10"/>
  <c r="C22" i="10"/>
  <c r="D22" i="10"/>
  <c r="C51" i="10"/>
  <c r="D51" i="10"/>
  <c r="C47" i="10"/>
  <c r="D47" i="10"/>
  <c r="C43" i="10"/>
  <c r="D43" i="10"/>
  <c r="C39" i="10"/>
  <c r="D39" i="10"/>
  <c r="C35" i="10"/>
  <c r="D35" i="10"/>
  <c r="C31" i="10"/>
  <c r="D31" i="10"/>
  <c r="C27" i="10"/>
  <c r="D27" i="10"/>
  <c r="C23" i="10"/>
  <c r="D23" i="10"/>
  <c r="C19" i="10"/>
  <c r="D19" i="10"/>
  <c r="C15" i="10"/>
  <c r="D15" i="10"/>
  <c r="C11" i="10"/>
  <c r="D11" i="10"/>
  <c r="C10" i="6"/>
  <c r="C23" i="6"/>
  <c r="I31" i="2"/>
  <c r="C31" i="2" s="1"/>
  <c r="C64" i="2"/>
  <c r="J192" i="2"/>
  <c r="K192" i="2" s="1"/>
  <c r="D192" i="2" s="1"/>
  <c r="I53" i="2"/>
  <c r="D53" i="2" s="1"/>
  <c r="I17" i="2"/>
  <c r="D17" i="2" s="1"/>
  <c r="I49" i="2"/>
  <c r="C49" i="2" s="1"/>
  <c r="C97" i="2"/>
  <c r="C109" i="2"/>
  <c r="J202" i="2"/>
  <c r="K202" i="2" s="1"/>
  <c r="C202" i="2" s="1"/>
  <c r="I35" i="2"/>
  <c r="C35" i="2" s="1"/>
  <c r="C66" i="2"/>
  <c r="C38" i="2"/>
  <c r="C195" i="2"/>
  <c r="C115" i="2"/>
  <c r="J59" i="2"/>
  <c r="K59" i="2" s="1"/>
  <c r="C59" i="2" s="1"/>
  <c r="C193" i="2"/>
  <c r="I11" i="2"/>
  <c r="C11" i="2" s="1"/>
  <c r="I43" i="2"/>
  <c r="C43" i="2" s="1"/>
  <c r="J178" i="2"/>
  <c r="K178" i="2" s="1"/>
  <c r="D178" i="2" s="1"/>
  <c r="C10" i="2"/>
  <c r="C82" i="2"/>
  <c r="C69" i="2"/>
  <c r="J196" i="2"/>
  <c r="K196" i="2" s="1"/>
  <c r="C196" i="2" s="1"/>
  <c r="J198" i="2"/>
  <c r="K198" i="2" s="1"/>
  <c r="D198" i="2" s="1"/>
  <c r="J200" i="2"/>
  <c r="K200" i="2" s="1"/>
  <c r="C200" i="2" s="1"/>
  <c r="C206" i="2"/>
  <c r="J166" i="2"/>
  <c r="K166" i="2" s="1"/>
  <c r="D166" i="2" s="1"/>
  <c r="C50" i="2"/>
  <c r="J153" i="2"/>
  <c r="K153" i="2" s="1"/>
  <c r="C153" i="2" s="1"/>
  <c r="I13" i="2"/>
  <c r="D13" i="2" s="1"/>
  <c r="J25" i="2"/>
  <c r="K25" i="2" s="1"/>
  <c r="C25" i="2" s="1"/>
  <c r="I41" i="2"/>
  <c r="D41" i="2" s="1"/>
  <c r="C70" i="2"/>
  <c r="J194" i="2"/>
  <c r="K194" i="2" s="1"/>
  <c r="D194" i="2" s="1"/>
  <c r="C111" i="2"/>
  <c r="J204" i="2"/>
  <c r="K204" i="2" s="1"/>
  <c r="C204" i="2" s="1"/>
  <c r="J155" i="2"/>
  <c r="K155" i="2" s="1"/>
  <c r="C155" i="2" s="1"/>
  <c r="I15" i="2"/>
  <c r="C15" i="2" s="1"/>
  <c r="J186" i="2"/>
  <c r="K186" i="2" s="1"/>
  <c r="C186" i="2" s="1"/>
  <c r="C191" i="2"/>
  <c r="I19" i="2"/>
  <c r="D19" i="2" s="1"/>
  <c r="C40" i="2"/>
  <c r="I23" i="2"/>
  <c r="C23" i="2" s="1"/>
  <c r="C56" i="2"/>
  <c r="C14" i="2"/>
  <c r="C107" i="2"/>
  <c r="C18" i="2"/>
  <c r="J96" i="2"/>
  <c r="K96" i="2" s="1"/>
  <c r="D96" i="2" s="1"/>
  <c r="C89" i="2"/>
  <c r="J116" i="2"/>
  <c r="K116" i="2" s="1"/>
  <c r="C116" i="2" s="1"/>
  <c r="C187" i="2"/>
  <c r="C103" i="2"/>
  <c r="C143" i="2"/>
  <c r="C120" i="2"/>
  <c r="J188" i="2"/>
  <c r="K188" i="2" s="1"/>
  <c r="C188" i="2" s="1"/>
  <c r="I85" i="2"/>
  <c r="D85" i="2" s="1"/>
  <c r="C32" i="2"/>
  <c r="C83" i="2"/>
  <c r="J94" i="2"/>
  <c r="K94" i="2" s="1"/>
  <c r="C94" i="2" s="1"/>
  <c r="J121" i="2"/>
  <c r="K121" i="2" s="1"/>
  <c r="C121" i="2" s="1"/>
  <c r="C185" i="2"/>
  <c r="C133" i="2"/>
  <c r="J160" i="2"/>
  <c r="K160" i="2" s="1"/>
  <c r="D160" i="2" s="1"/>
  <c r="J123" i="2"/>
  <c r="K123" i="2" s="1"/>
  <c r="D123" i="2" s="1"/>
  <c r="J119" i="2"/>
  <c r="K119" i="2" s="1"/>
  <c r="C119" i="2" s="1"/>
  <c r="C189" i="2"/>
  <c r="C16" i="2"/>
  <c r="C126" i="2"/>
  <c r="C171" i="2"/>
  <c r="I81" i="2"/>
  <c r="C81" i="2" s="1"/>
  <c r="C127" i="2"/>
  <c r="J157" i="2"/>
  <c r="K157" i="2" s="1"/>
  <c r="C157" i="2" s="1"/>
  <c r="J88" i="2"/>
  <c r="K88" i="2" s="1"/>
  <c r="C88" i="2" s="1"/>
  <c r="C147" i="2"/>
  <c r="J164" i="2"/>
  <c r="K164" i="2" s="1"/>
  <c r="C164" i="2" s="1"/>
  <c r="J90" i="2"/>
  <c r="K90" i="2" s="1"/>
  <c r="C90" i="2" s="1"/>
  <c r="J110" i="2"/>
  <c r="K110" i="2" s="1"/>
  <c r="C110" i="2" s="1"/>
  <c r="C131" i="2"/>
  <c r="C99" i="2"/>
  <c r="C173" i="2"/>
  <c r="J180" i="2"/>
  <c r="K180" i="2" s="1"/>
  <c r="D180" i="2" s="1"/>
  <c r="C175" i="2"/>
  <c r="C80" i="4"/>
  <c r="I110" i="4"/>
  <c r="D110" i="4" s="1"/>
  <c r="C179" i="4"/>
  <c r="C17" i="4"/>
  <c r="I106" i="4"/>
  <c r="C106" i="4" s="1"/>
  <c r="C138" i="4"/>
  <c r="I67" i="4"/>
  <c r="C67" i="4" s="1"/>
  <c r="C146" i="4"/>
  <c r="J225" i="4"/>
  <c r="K225" i="4" s="1"/>
  <c r="C225" i="4" s="1"/>
  <c r="C58" i="4"/>
  <c r="J108" i="4"/>
  <c r="K108" i="4" s="1"/>
  <c r="C108" i="4" s="1"/>
  <c r="C147" i="4"/>
  <c r="C11" i="4"/>
  <c r="C117" i="4"/>
  <c r="C100" i="4"/>
  <c r="I164" i="4"/>
  <c r="C164" i="4" s="1"/>
  <c r="I245" i="4"/>
  <c r="D245" i="4" s="1"/>
  <c r="J188" i="4"/>
  <c r="K188" i="4" s="1"/>
  <c r="C188" i="4" s="1"/>
  <c r="J69" i="4"/>
  <c r="K69" i="4" s="1"/>
  <c r="C69" i="4" s="1"/>
  <c r="C161" i="4"/>
  <c r="J238" i="4"/>
  <c r="K238" i="4" s="1"/>
  <c r="C238" i="4" s="1"/>
  <c r="C34" i="4"/>
  <c r="C52" i="4"/>
  <c r="C116" i="4"/>
  <c r="J234" i="4"/>
  <c r="K234" i="4" s="1"/>
  <c r="C234" i="4" s="1"/>
  <c r="I75" i="4"/>
  <c r="C75" i="4" s="1"/>
  <c r="J112" i="4"/>
  <c r="K112" i="4" s="1"/>
  <c r="C112" i="4" s="1"/>
  <c r="C163" i="4"/>
  <c r="C46" i="4"/>
  <c r="C175" i="4"/>
  <c r="J240" i="4"/>
  <c r="K240" i="4" s="1"/>
  <c r="C240" i="4" s="1"/>
  <c r="J151" i="4"/>
  <c r="K151" i="4" s="1"/>
  <c r="C151" i="4" s="1"/>
  <c r="C181" i="4"/>
  <c r="C94" i="4"/>
  <c r="C221" i="4"/>
  <c r="J63" i="4"/>
  <c r="K63" i="4" s="1"/>
  <c r="C63" i="4" s="1"/>
  <c r="C19" i="4"/>
  <c r="C120" i="4"/>
  <c r="C224" i="4"/>
  <c r="C44" i="4"/>
  <c r="C81" i="4"/>
  <c r="C200" i="4"/>
  <c r="C122" i="4"/>
  <c r="C171" i="4"/>
  <c r="J227" i="4"/>
  <c r="K227" i="4" s="1"/>
  <c r="C227" i="4" s="1"/>
  <c r="C38" i="4"/>
  <c r="C89" i="4"/>
  <c r="C48" i="4"/>
  <c r="C83" i="4"/>
  <c r="C15" i="4"/>
  <c r="C93" i="4"/>
  <c r="C178" i="4"/>
  <c r="I199" i="4"/>
  <c r="C199" i="4" s="1"/>
  <c r="J197" i="4"/>
  <c r="K197" i="4" s="1"/>
  <c r="C197" i="4" s="1"/>
  <c r="J194" i="4"/>
  <c r="K194" i="4" s="1"/>
  <c r="C194" i="4" s="1"/>
  <c r="C82" i="4"/>
  <c r="I261" i="4"/>
  <c r="C261" i="4" s="1"/>
  <c r="C115" i="4"/>
  <c r="C235" i="4"/>
  <c r="I59" i="4"/>
  <c r="C59" i="4" s="1"/>
  <c r="J135" i="4"/>
  <c r="K135" i="4" s="1"/>
  <c r="C135" i="4" s="1"/>
  <c r="J162" i="4"/>
  <c r="K162" i="4" s="1"/>
  <c r="C162" i="4" s="1"/>
  <c r="C213" i="4"/>
  <c r="I28" i="4"/>
  <c r="C28" i="4" s="1"/>
  <c r="C182" i="4"/>
  <c r="C230" i="4"/>
  <c r="C85" i="4"/>
  <c r="C14" i="4"/>
  <c r="C30" i="4"/>
  <c r="C150" i="4"/>
  <c r="C105" i="4"/>
  <c r="C244" i="4"/>
  <c r="C223" i="4"/>
  <c r="I256" i="4"/>
  <c r="C256" i="4" s="1"/>
  <c r="C43" i="4"/>
  <c r="C133" i="4"/>
  <c r="J71" i="4"/>
  <c r="K71" i="4" s="1"/>
  <c r="C71" i="4" s="1"/>
  <c r="J132" i="4"/>
  <c r="K132" i="4" s="1"/>
  <c r="C132" i="4" s="1"/>
  <c r="C22" i="4"/>
  <c r="J61" i="4"/>
  <c r="K61" i="4" s="1"/>
  <c r="C61" i="4" s="1"/>
  <c r="J101" i="4"/>
  <c r="K101" i="4" s="1"/>
  <c r="C101" i="4" s="1"/>
  <c r="C134" i="4"/>
  <c r="J192" i="4"/>
  <c r="K192" i="4" s="1"/>
  <c r="C192" i="4" s="1"/>
  <c r="C241" i="4"/>
  <c r="C109" i="4"/>
  <c r="C202" i="4"/>
  <c r="C26" i="2"/>
  <c r="C77" i="2"/>
  <c r="J100" i="2"/>
  <c r="K100" i="2" s="1"/>
  <c r="C100" i="2" s="1"/>
  <c r="J132" i="2"/>
  <c r="K132" i="2" s="1"/>
  <c r="C132" i="2" s="1"/>
  <c r="J174" i="2"/>
  <c r="K174" i="2" s="1"/>
  <c r="D174" i="2" s="1"/>
  <c r="J151" i="2"/>
  <c r="K151" i="2" s="1"/>
  <c r="C151" i="2" s="1"/>
  <c r="J172" i="2"/>
  <c r="K172" i="2" s="1"/>
  <c r="D172" i="2" s="1"/>
  <c r="J201" i="2"/>
  <c r="K201" i="2" s="1"/>
  <c r="C201" i="2" s="1"/>
  <c r="I73" i="2"/>
  <c r="D73" i="2" s="1"/>
  <c r="C194" i="2"/>
  <c r="C102" i="2"/>
  <c r="C134" i="2"/>
  <c r="C148" i="2"/>
  <c r="C180" i="2"/>
  <c r="J203" i="2"/>
  <c r="K203" i="2" s="1"/>
  <c r="C203" i="2" s="1"/>
  <c r="C125" i="2"/>
  <c r="C144" i="2"/>
  <c r="C75" i="2"/>
  <c r="I71" i="2"/>
  <c r="C71" i="2" s="1"/>
  <c r="J168" i="2"/>
  <c r="K168" i="2" s="1"/>
  <c r="C168" i="2" s="1"/>
  <c r="C123" i="2"/>
  <c r="C182" i="2"/>
  <c r="J205" i="2"/>
  <c r="K205" i="2" s="1"/>
  <c r="C205" i="2" s="1"/>
  <c r="C160" i="2"/>
  <c r="C19" i="2"/>
  <c r="C22" i="2"/>
  <c r="J176" i="2"/>
  <c r="K176" i="2" s="1"/>
  <c r="C176" i="2" s="1"/>
  <c r="I61" i="2"/>
  <c r="C61" i="2" s="1"/>
  <c r="C87" i="2"/>
  <c r="J130" i="2"/>
  <c r="K130" i="2" s="1"/>
  <c r="C130" i="2" s="1"/>
  <c r="C9" i="2"/>
  <c r="J117" i="2"/>
  <c r="K117" i="2" s="1"/>
  <c r="C117" i="2" s="1"/>
  <c r="J98" i="2"/>
  <c r="K98" i="2" s="1"/>
  <c r="C98" i="2" s="1"/>
  <c r="C112" i="2"/>
  <c r="J190" i="2"/>
  <c r="K190" i="2" s="1"/>
  <c r="C190" i="2" s="1"/>
  <c r="I65" i="2"/>
  <c r="D65" i="2" s="1"/>
  <c r="J113" i="2"/>
  <c r="K113" i="2" s="1"/>
  <c r="D113" i="2" s="1"/>
  <c r="C166" i="2"/>
  <c r="I63" i="2"/>
  <c r="C63" i="2" s="1"/>
  <c r="C149" i="2"/>
  <c r="C152" i="2"/>
  <c r="C178" i="2"/>
  <c r="C192" i="2"/>
  <c r="C138" i="2"/>
  <c r="J170" i="2"/>
  <c r="K170" i="2" s="1"/>
  <c r="C170" i="2" s="1"/>
  <c r="C129" i="2"/>
  <c r="C142" i="2"/>
  <c r="J199" i="2"/>
  <c r="K199" i="2" s="1"/>
  <c r="C199" i="2" s="1"/>
  <c r="C167" i="2"/>
  <c r="J38" i="1"/>
  <c r="K38" i="1" s="1"/>
  <c r="D38" i="1" s="1"/>
  <c r="I98" i="1"/>
  <c r="D98" i="1" s="1"/>
  <c r="J252" i="1"/>
  <c r="K252" i="1" s="1"/>
  <c r="C252" i="1" s="1"/>
  <c r="I210" i="1"/>
  <c r="D210" i="1" s="1"/>
  <c r="C335" i="1"/>
  <c r="I75" i="1"/>
  <c r="C75" i="1" s="1"/>
  <c r="I215" i="1"/>
  <c r="C215" i="1" s="1"/>
  <c r="C261" i="1"/>
  <c r="C374" i="1"/>
  <c r="J236" i="1"/>
  <c r="K236" i="1" s="1"/>
  <c r="C236" i="1" s="1"/>
  <c r="J289" i="1"/>
  <c r="K289" i="1" s="1"/>
  <c r="C289" i="1" s="1"/>
  <c r="J327" i="1"/>
  <c r="K327" i="1" s="1"/>
  <c r="D327" i="1" s="1"/>
  <c r="J373" i="1"/>
  <c r="K373" i="1" s="1"/>
  <c r="D373" i="1" s="1"/>
  <c r="C43" i="1"/>
  <c r="J248" i="1"/>
  <c r="K248" i="1" s="1"/>
  <c r="C248" i="1" s="1"/>
  <c r="J309" i="1"/>
  <c r="K309" i="1" s="1"/>
  <c r="D309" i="1" s="1"/>
  <c r="J32" i="1"/>
  <c r="K32" i="1" s="1"/>
  <c r="D32" i="1" s="1"/>
  <c r="J280" i="1"/>
  <c r="K280" i="1" s="1"/>
  <c r="C280" i="1" s="1"/>
  <c r="I381" i="1"/>
  <c r="C381" i="1" s="1"/>
  <c r="C41" i="1"/>
  <c r="C241" i="1"/>
  <c r="I155" i="1"/>
  <c r="C155" i="1" s="1"/>
  <c r="J217" i="1"/>
  <c r="K217" i="1" s="1"/>
  <c r="C217" i="1" s="1"/>
  <c r="J108" i="1"/>
  <c r="K108" i="1" s="1"/>
  <c r="D108" i="1" s="1"/>
  <c r="J153" i="1"/>
  <c r="K153" i="1" s="1"/>
  <c r="C153" i="1" s="1"/>
  <c r="C293" i="1"/>
  <c r="C339" i="1"/>
  <c r="J336" i="1"/>
  <c r="K336" i="1" s="1"/>
  <c r="C336" i="1" s="1"/>
  <c r="C163" i="1"/>
  <c r="J218" i="1"/>
  <c r="K218" i="1" s="1"/>
  <c r="C218" i="1" s="1"/>
  <c r="J272" i="1"/>
  <c r="K272" i="1" s="1"/>
  <c r="C272" i="1" s="1"/>
  <c r="I291" i="1"/>
  <c r="C291" i="1" s="1"/>
  <c r="J173" i="1"/>
  <c r="K173" i="1" s="1"/>
  <c r="C173" i="1" s="1"/>
  <c r="I82" i="1"/>
  <c r="D82" i="1" s="1"/>
  <c r="C133" i="1"/>
  <c r="C192" i="1"/>
  <c r="I144" i="1"/>
  <c r="C144" i="1" s="1"/>
  <c r="J204" i="1"/>
  <c r="K204" i="1" s="1"/>
  <c r="D204" i="1" s="1"/>
  <c r="I350" i="1"/>
  <c r="C350" i="1" s="1"/>
  <c r="C175" i="1"/>
  <c r="I285" i="1"/>
  <c r="C285" i="1" s="1"/>
  <c r="J301" i="1"/>
  <c r="K301" i="1" s="1"/>
  <c r="D301" i="1" s="1"/>
  <c r="C313" i="1"/>
  <c r="C86" i="1"/>
  <c r="C12" i="1"/>
  <c r="J73" i="1"/>
  <c r="K73" i="1" s="1"/>
  <c r="C73" i="1" s="1"/>
  <c r="J115" i="1"/>
  <c r="K115" i="1" s="1"/>
  <c r="D115" i="1" s="1"/>
  <c r="I165" i="1"/>
  <c r="C165" i="1" s="1"/>
  <c r="J208" i="1"/>
  <c r="K208" i="1" s="1"/>
  <c r="C208" i="1" s="1"/>
  <c r="J262" i="1"/>
  <c r="K262" i="1" s="1"/>
  <c r="C262" i="1" s="1"/>
  <c r="J307" i="1"/>
  <c r="K307" i="1" s="1"/>
  <c r="C307" i="1" s="1"/>
  <c r="C11" i="1"/>
  <c r="C129" i="1"/>
  <c r="J276" i="1"/>
  <c r="K276" i="1" s="1"/>
  <c r="D276" i="1" s="1"/>
  <c r="J67" i="1"/>
  <c r="K67" i="1" s="1"/>
  <c r="C67" i="1" s="1"/>
  <c r="J264" i="1"/>
  <c r="K264" i="1" s="1"/>
  <c r="C264" i="1" s="1"/>
  <c r="J305" i="1"/>
  <c r="K305" i="1" s="1"/>
  <c r="C305" i="1" s="1"/>
  <c r="J393" i="1"/>
  <c r="K393" i="1" s="1"/>
  <c r="D393" i="1" s="1"/>
  <c r="J321" i="1"/>
  <c r="K321" i="1" s="1"/>
  <c r="D321" i="1" s="1"/>
  <c r="C310" i="1"/>
  <c r="C203" i="1"/>
  <c r="J34" i="1"/>
  <c r="K34" i="1" s="1"/>
  <c r="D34" i="1" s="1"/>
  <c r="J162" i="1"/>
  <c r="K162" i="1" s="1"/>
  <c r="D162" i="1" s="1"/>
  <c r="J367" i="1"/>
  <c r="K367" i="1" s="1"/>
  <c r="C367" i="1" s="1"/>
  <c r="J348" i="1"/>
  <c r="K348" i="1" s="1"/>
  <c r="C348" i="1" s="1"/>
  <c r="C322" i="1"/>
  <c r="C344" i="1"/>
  <c r="C20" i="1"/>
  <c r="J120" i="1"/>
  <c r="K120" i="1" s="1"/>
  <c r="C120" i="1" s="1"/>
  <c r="C172" i="1"/>
  <c r="J212" i="1"/>
  <c r="K212" i="1" s="1"/>
  <c r="C212" i="1" s="1"/>
  <c r="J346" i="1"/>
  <c r="K346" i="1" s="1"/>
  <c r="C346" i="1" s="1"/>
  <c r="J284" i="1"/>
  <c r="K284" i="1" s="1"/>
  <c r="C284" i="1" s="1"/>
  <c r="C366" i="1"/>
  <c r="I79" i="1"/>
  <c r="D79" i="1" s="1"/>
  <c r="J357" i="1"/>
  <c r="K357" i="1" s="1"/>
  <c r="D357" i="1" s="1"/>
  <c r="J256" i="1"/>
  <c r="K256" i="1" s="1"/>
  <c r="C256" i="1" s="1"/>
  <c r="J62" i="1"/>
  <c r="K62" i="1" s="1"/>
  <c r="C62" i="1" s="1"/>
  <c r="J16" i="1"/>
  <c r="K16" i="1" s="1"/>
  <c r="D16" i="1" s="1"/>
  <c r="C121" i="1"/>
  <c r="J28" i="1"/>
  <c r="K28" i="1" s="1"/>
  <c r="D28" i="1" s="1"/>
  <c r="J136" i="1"/>
  <c r="K136" i="1" s="1"/>
  <c r="C136" i="1" s="1"/>
  <c r="I169" i="1"/>
  <c r="D169" i="1" s="1"/>
  <c r="J167" i="1"/>
  <c r="K167" i="1" s="1"/>
  <c r="D167" i="1" s="1"/>
  <c r="J278" i="1"/>
  <c r="K278" i="1" s="1"/>
  <c r="C278" i="1" s="1"/>
  <c r="C237" i="1"/>
  <c r="J224" i="1"/>
  <c r="K224" i="1" s="1"/>
  <c r="C224" i="1" s="1"/>
  <c r="I56" i="1"/>
  <c r="C56" i="1" s="1"/>
  <c r="C131" i="1"/>
  <c r="I206" i="1"/>
  <c r="D206" i="1" s="1"/>
  <c r="J238" i="1"/>
  <c r="K238" i="1" s="1"/>
  <c r="C238" i="1" s="1"/>
  <c r="C290" i="1"/>
  <c r="J324" i="1"/>
  <c r="K324" i="1" s="1"/>
  <c r="C324" i="1" s="1"/>
  <c r="I182" i="1"/>
  <c r="D182" i="1" s="1"/>
  <c r="J270" i="1"/>
  <c r="K270" i="1" s="1"/>
  <c r="C270" i="1" s="1"/>
  <c r="I355" i="1"/>
  <c r="C355" i="1" s="1"/>
  <c r="C31" i="1"/>
  <c r="C74" i="1"/>
  <c r="I151" i="1"/>
  <c r="C151" i="1" s="1"/>
  <c r="J295" i="1"/>
  <c r="K295" i="1" s="1"/>
  <c r="C295" i="1" s="1"/>
  <c r="I102" i="1"/>
  <c r="C102" i="1" s="1"/>
  <c r="C15" i="1"/>
  <c r="J325" i="1"/>
  <c r="K325" i="1" s="1"/>
  <c r="C325" i="1" s="1"/>
  <c r="C17" i="1"/>
  <c r="C333" i="1"/>
  <c r="J379" i="1"/>
  <c r="K379" i="1" s="1"/>
  <c r="C379" i="1" s="1"/>
  <c r="I226" i="1"/>
  <c r="C226" i="1" s="1"/>
  <c r="J80" i="1"/>
  <c r="K80" i="1" s="1"/>
  <c r="C80" i="1" s="1"/>
  <c r="C232" i="1"/>
  <c r="I363" i="1"/>
  <c r="C363" i="1" s="1"/>
  <c r="C84" i="1"/>
  <c r="C13" i="1"/>
  <c r="C316" i="1"/>
  <c r="C174" i="1"/>
  <c r="I60" i="1"/>
  <c r="D60" i="1" s="1"/>
  <c r="J104" i="1"/>
  <c r="K104" i="1" s="1"/>
  <c r="C104" i="1" s="1"/>
  <c r="J142" i="1"/>
  <c r="K142" i="1" s="1"/>
  <c r="C142" i="1" s="1"/>
  <c r="C247" i="1"/>
  <c r="J359" i="1"/>
  <c r="K359" i="1" s="1"/>
  <c r="C359" i="1" s="1"/>
  <c r="C128" i="1"/>
  <c r="C323" i="1"/>
  <c r="J361" i="1"/>
  <c r="K361" i="1" s="1"/>
  <c r="D361" i="1" s="1"/>
  <c r="I160" i="1"/>
  <c r="D160" i="1" s="1"/>
  <c r="J222" i="1"/>
  <c r="K222" i="1" s="1"/>
  <c r="D222" i="1" s="1"/>
  <c r="C384" i="1"/>
  <c r="I118" i="1"/>
  <c r="C118" i="1" s="1"/>
  <c r="C243" i="1"/>
  <c r="C27" i="1"/>
  <c r="J375" i="1"/>
  <c r="K375" i="1" s="1"/>
  <c r="C375" i="1" s="1"/>
  <c r="J396" i="1"/>
  <c r="K396" i="1" s="1"/>
  <c r="D396" i="1" s="1"/>
  <c r="C14" i="18"/>
  <c r="C20" i="18"/>
  <c r="C39" i="18"/>
  <c r="C18" i="18"/>
  <c r="C25" i="18"/>
  <c r="C22" i="18"/>
  <c r="C38" i="18"/>
  <c r="C35" i="18"/>
  <c r="C45" i="18"/>
  <c r="C47" i="16"/>
  <c r="C35" i="6"/>
  <c r="C52" i="6"/>
  <c r="C44" i="6"/>
  <c r="C15" i="6"/>
  <c r="C28" i="2"/>
  <c r="C45" i="1"/>
  <c r="C251" i="1"/>
  <c r="C166" i="1"/>
  <c r="C130" i="1"/>
  <c r="C67" i="2"/>
  <c r="C145" i="4"/>
  <c r="C165" i="4"/>
  <c r="C70" i="4"/>
  <c r="C24" i="2"/>
  <c r="C74" i="2"/>
  <c r="C370" i="1"/>
  <c r="C194" i="1"/>
  <c r="C317" i="1"/>
  <c r="C282" i="1"/>
  <c r="C149" i="4"/>
  <c r="C246" i="1"/>
  <c r="C24" i="1"/>
  <c r="C202" i="1"/>
  <c r="C334" i="1"/>
  <c r="C29" i="2"/>
  <c r="C62" i="2"/>
  <c r="C36" i="4"/>
  <c r="C198" i="4"/>
  <c r="C190" i="1"/>
  <c r="C54" i="2"/>
  <c r="C135" i="1"/>
  <c r="C78" i="2"/>
  <c r="C222" i="4"/>
  <c r="C113" i="2"/>
  <c r="C172" i="2"/>
  <c r="C170" i="4"/>
  <c r="C123" i="4"/>
  <c r="C17" i="16"/>
  <c r="C25" i="16"/>
  <c r="C53" i="16"/>
  <c r="C30" i="18"/>
  <c r="C44" i="18"/>
  <c r="C51" i="6"/>
  <c r="C43" i="6"/>
  <c r="C356" i="1"/>
  <c r="J389" i="1"/>
  <c r="K389" i="1" s="1"/>
  <c r="C389" i="1" s="1"/>
  <c r="J365" i="1"/>
  <c r="K365" i="1" s="1"/>
  <c r="D365" i="1" s="1"/>
  <c r="I139" i="1"/>
  <c r="C139" i="1" s="1"/>
  <c r="C22" i="16"/>
  <c r="C32" i="18"/>
  <c r="C41" i="18"/>
  <c r="C27" i="6"/>
  <c r="C49" i="16"/>
  <c r="C16" i="6"/>
  <c r="C184" i="1"/>
  <c r="C141" i="2"/>
  <c r="C21" i="16"/>
  <c r="C47" i="6"/>
  <c r="J250" i="4"/>
  <c r="K250" i="4" s="1"/>
  <c r="C250" i="4" s="1"/>
  <c r="C118" i="4"/>
  <c r="C211" i="4"/>
  <c r="C12" i="16"/>
  <c r="I249" i="1"/>
  <c r="D249" i="1" s="1"/>
  <c r="C26" i="4"/>
  <c r="C13" i="18"/>
  <c r="C56" i="18"/>
  <c r="C17" i="6"/>
  <c r="J252" i="4"/>
  <c r="K252" i="4" s="1"/>
  <c r="D252" i="4" s="1"/>
  <c r="J259" i="4"/>
  <c r="K259" i="4" s="1"/>
  <c r="C259" i="4" s="1"/>
  <c r="C214" i="1"/>
  <c r="C299" i="1"/>
  <c r="C16" i="16"/>
  <c r="C20" i="16"/>
  <c r="C24" i="16"/>
  <c r="C42" i="16"/>
  <c r="C301" i="1"/>
  <c r="C44" i="2"/>
  <c r="C142" i="4"/>
  <c r="C33" i="16"/>
  <c r="C347" i="1"/>
  <c r="C53" i="1"/>
  <c r="C106" i="1"/>
  <c r="C32" i="4"/>
  <c r="C196" i="1"/>
  <c r="C61" i="1"/>
  <c r="C72" i="1"/>
  <c r="C149" i="1"/>
  <c r="C89" i="1"/>
  <c r="I9" i="4"/>
  <c r="C9" i="4" s="1"/>
  <c r="C51" i="18"/>
  <c r="C55" i="18"/>
  <c r="C40" i="6"/>
  <c r="C327" i="1"/>
  <c r="C114" i="1"/>
  <c r="C337" i="1"/>
  <c r="C20" i="2"/>
  <c r="C96" i="1"/>
  <c r="C127" i="1"/>
  <c r="C300" i="1"/>
  <c r="C377" i="1"/>
  <c r="C58" i="2"/>
  <c r="C12" i="2"/>
  <c r="C311" i="1"/>
  <c r="C37" i="2"/>
  <c r="C79" i="4"/>
  <c r="C47" i="4"/>
  <c r="C177" i="4"/>
  <c r="C122" i="1"/>
  <c r="C19" i="16"/>
  <c r="C41" i="16"/>
  <c r="C50" i="16"/>
  <c r="C51" i="16"/>
  <c r="C55" i="16"/>
  <c r="C16" i="18"/>
  <c r="C21" i="18"/>
  <c r="C43" i="18"/>
  <c r="J254" i="4"/>
  <c r="K254" i="4" s="1"/>
  <c r="I254" i="4"/>
  <c r="C150" i="2"/>
  <c r="C128" i="2"/>
  <c r="C30" i="2"/>
  <c r="J392" i="1"/>
  <c r="K392" i="1" s="1"/>
  <c r="I392" i="1"/>
  <c r="D392" i="1" s="1"/>
  <c r="I164" i="1"/>
  <c r="J164" i="1"/>
  <c r="K164" i="1" s="1"/>
  <c r="I150" i="1"/>
  <c r="J150" i="1"/>
  <c r="K150" i="1" s="1"/>
  <c r="I145" i="1"/>
  <c r="J145" i="1"/>
  <c r="K145" i="1" s="1"/>
  <c r="I391" i="1"/>
  <c r="C391" i="1" s="1"/>
  <c r="J258" i="4"/>
  <c r="K258" i="4" s="1"/>
  <c r="I258" i="4"/>
  <c r="I255" i="1"/>
  <c r="J255" i="1"/>
  <c r="K255" i="1" s="1"/>
  <c r="C36" i="18"/>
  <c r="C42" i="18"/>
  <c r="C50" i="6"/>
  <c r="C42" i="6"/>
  <c r="C36" i="6"/>
  <c r="C28" i="6"/>
  <c r="C20" i="6"/>
  <c r="C12" i="6"/>
  <c r="J157" i="1"/>
  <c r="K157" i="1" s="1"/>
  <c r="D157" i="1" s="1"/>
  <c r="J101" i="1"/>
  <c r="K101" i="1" s="1"/>
  <c r="C101" i="1" s="1"/>
  <c r="C102" i="4"/>
  <c r="C161" i="1"/>
  <c r="C368" i="1"/>
  <c r="C23" i="16"/>
  <c r="C160" i="1"/>
  <c r="C207" i="1"/>
  <c r="C277" i="1"/>
  <c r="C227" i="1"/>
  <c r="C13" i="2"/>
  <c r="C92" i="1"/>
  <c r="C103" i="1"/>
  <c r="C18" i="1"/>
  <c r="C330" i="1"/>
  <c r="C86" i="2"/>
  <c r="C21" i="2"/>
  <c r="C86" i="4"/>
  <c r="C76" i="1"/>
  <c r="C209" i="1"/>
  <c r="C28" i="16"/>
  <c r="C38" i="16"/>
  <c r="C46" i="16"/>
  <c r="C52" i="16"/>
  <c r="C56" i="16"/>
  <c r="C95" i="1"/>
  <c r="C68" i="2"/>
  <c r="C80" i="2"/>
  <c r="C28" i="1"/>
  <c r="C64" i="1"/>
  <c r="C199" i="1"/>
  <c r="C288" i="1"/>
  <c r="C25" i="1"/>
  <c r="C138" i="1"/>
  <c r="C76" i="2"/>
  <c r="C73" i="2"/>
  <c r="C21" i="4"/>
  <c r="C228" i="4"/>
  <c r="C26" i="16"/>
  <c r="C30" i="16"/>
  <c r="C40" i="16"/>
  <c r="C44" i="16"/>
  <c r="C26" i="18"/>
  <c r="C376" i="1"/>
  <c r="C162" i="2"/>
  <c r="C136" i="4"/>
  <c r="C50" i="4"/>
  <c r="C153" i="4"/>
  <c r="C190" i="4"/>
  <c r="C253" i="1"/>
  <c r="C197" i="1"/>
  <c r="C145" i="2"/>
  <c r="C32" i="16"/>
  <c r="C34" i="16"/>
  <c r="C54" i="16"/>
  <c r="C10" i="16"/>
  <c r="C14" i="16"/>
  <c r="C31" i="16"/>
  <c r="C35" i="16"/>
  <c r="C10" i="18"/>
  <c r="C11" i="18"/>
  <c r="C15" i="18"/>
  <c r="C24" i="18"/>
  <c r="C28" i="18"/>
  <c r="C29" i="18"/>
  <c r="C34" i="18"/>
  <c r="C46" i="18"/>
  <c r="C49" i="6"/>
  <c r="C41" i="6"/>
  <c r="C38" i="6"/>
  <c r="C37" i="6"/>
  <c r="C34" i="6"/>
  <c r="C33" i="6"/>
  <c r="C29" i="6"/>
  <c r="C26" i="6"/>
  <c r="C25" i="6"/>
  <c r="C22" i="6"/>
  <c r="C21" i="6"/>
  <c r="C18" i="6"/>
  <c r="C14" i="6"/>
  <c r="C9" i="6"/>
  <c r="C383" i="1"/>
  <c r="C352" i="1"/>
  <c r="C343" i="1"/>
  <c r="C340" i="1"/>
  <c r="C332" i="1"/>
  <c r="C318" i="1"/>
  <c r="C315" i="1"/>
  <c r="C306" i="1"/>
  <c r="C294" i="1"/>
  <c r="C276" i="1"/>
  <c r="C273" i="1"/>
  <c r="C267" i="1"/>
  <c r="C260" i="1"/>
  <c r="C216" i="1"/>
  <c r="C186" i="1"/>
  <c r="C182" i="1"/>
  <c r="C179" i="1"/>
  <c r="C178" i="1"/>
  <c r="C159" i="1"/>
  <c r="C148" i="1"/>
  <c r="C125" i="1"/>
  <c r="C124" i="1"/>
  <c r="C115" i="1"/>
  <c r="C107" i="1"/>
  <c r="C98" i="1"/>
  <c r="C97" i="1"/>
  <c r="C88" i="1"/>
  <c r="C87" i="1"/>
  <c r="C85" i="1"/>
  <c r="C77" i="1"/>
  <c r="C71" i="1"/>
  <c r="C68" i="1"/>
  <c r="C60" i="1"/>
  <c r="C58" i="1"/>
  <c r="C57" i="1"/>
  <c r="C47" i="1"/>
  <c r="C46" i="1"/>
  <c r="C38" i="1"/>
  <c r="C35" i="1"/>
  <c r="C34" i="1"/>
  <c r="C33" i="1"/>
  <c r="C32" i="1"/>
  <c r="C169" i="2"/>
  <c r="C158" i="2"/>
  <c r="C105" i="2"/>
  <c r="C104" i="2"/>
  <c r="C93" i="2"/>
  <c r="C91" i="2"/>
  <c r="C143" i="4"/>
  <c r="C90" i="1"/>
  <c r="C372" i="1"/>
  <c r="C386" i="1"/>
  <c r="C171" i="1"/>
  <c r="C53" i="2"/>
  <c r="C65" i="2"/>
  <c r="C36" i="2"/>
  <c r="C51" i="2"/>
  <c r="C57" i="2"/>
  <c r="C40" i="4"/>
  <c r="C126" i="1"/>
  <c r="C26" i="1"/>
  <c r="C48" i="16"/>
  <c r="C27" i="4"/>
  <c r="C46" i="2"/>
  <c r="C45" i="2"/>
  <c r="C34" i="2"/>
  <c r="C217" i="4"/>
  <c r="C216" i="4"/>
  <c r="C205" i="4"/>
  <c r="C204" i="4"/>
  <c r="C144" i="4"/>
  <c r="C141" i="4"/>
  <c r="C127" i="4"/>
  <c r="C126" i="4"/>
  <c r="C65" i="4"/>
  <c r="J394" i="1"/>
  <c r="K394" i="1" s="1"/>
  <c r="I394" i="1"/>
  <c r="J388" i="1"/>
  <c r="K388" i="1" s="1"/>
  <c r="I388" i="1"/>
  <c r="D388" i="1" s="1"/>
  <c r="I260" i="4"/>
  <c r="J260" i="4"/>
  <c r="K260" i="4" s="1"/>
  <c r="I235" i="1"/>
  <c r="J235" i="1"/>
  <c r="K235" i="1" s="1"/>
  <c r="I29" i="1"/>
  <c r="J29" i="1"/>
  <c r="K29" i="1" s="1"/>
  <c r="I23" i="1"/>
  <c r="J23" i="1"/>
  <c r="K23" i="1" s="1"/>
  <c r="J255" i="4"/>
  <c r="K255" i="4" s="1"/>
  <c r="C255" i="4" s="1"/>
  <c r="C393" i="1"/>
  <c r="I248" i="4"/>
  <c r="J248" i="4"/>
  <c r="K248" i="4" s="1"/>
  <c r="I397" i="1"/>
  <c r="D397" i="1" s="1"/>
  <c r="J397" i="1"/>
  <c r="K397" i="1" s="1"/>
  <c r="I146" i="1"/>
  <c r="J146" i="1"/>
  <c r="K146" i="1" s="1"/>
  <c r="C246" i="4"/>
  <c r="I262" i="4"/>
  <c r="C262" i="4" s="1"/>
  <c r="C48" i="1"/>
  <c r="C49" i="1"/>
  <c r="C132" i="1"/>
  <c r="C93" i="1"/>
  <c r="C180" i="4"/>
  <c r="C173" i="4"/>
  <c r="C286" i="1"/>
  <c r="C181" i="1"/>
  <c r="C39" i="1"/>
  <c r="C37" i="1"/>
  <c r="C378" i="1"/>
  <c r="C279" i="1"/>
  <c r="C92" i="2"/>
  <c r="J69" i="1"/>
  <c r="K69" i="1" s="1"/>
  <c r="C69" i="1" s="1"/>
  <c r="J319" i="1"/>
  <c r="K319" i="1" s="1"/>
  <c r="C319" i="1" s="1"/>
  <c r="J296" i="1"/>
  <c r="K296" i="1" s="1"/>
  <c r="C296" i="1" s="1"/>
  <c r="J353" i="1"/>
  <c r="K353" i="1" s="1"/>
  <c r="C353" i="1" s="1"/>
  <c r="J275" i="1"/>
  <c r="K275" i="1" s="1"/>
  <c r="C275" i="1" s="1"/>
  <c r="J329" i="1"/>
  <c r="K329" i="1" s="1"/>
  <c r="C329" i="1" s="1"/>
  <c r="J369" i="1"/>
  <c r="K369" i="1" s="1"/>
  <c r="C369" i="1" s="1"/>
  <c r="J168" i="1"/>
  <c r="K168" i="1" s="1"/>
  <c r="C168" i="1" s="1"/>
  <c r="C87" i="4"/>
  <c r="I36" i="1"/>
  <c r="J36" i="1"/>
  <c r="K36" i="1" s="1"/>
  <c r="I95" i="2"/>
  <c r="J95" i="2"/>
  <c r="K95" i="2" s="1"/>
  <c r="I128" i="4"/>
  <c r="J128" i="4"/>
  <c r="K128" i="4" s="1"/>
  <c r="J274" i="1"/>
  <c r="K274" i="1" s="1"/>
  <c r="C274" i="1" s="1"/>
  <c r="J48" i="2"/>
  <c r="K48" i="2" s="1"/>
  <c r="C48" i="2" s="1"/>
  <c r="J287" i="1"/>
  <c r="K287" i="1" s="1"/>
  <c r="C287" i="1" s="1"/>
  <c r="J59" i="1"/>
  <c r="K59" i="1" s="1"/>
  <c r="C59" i="1" s="1"/>
  <c r="J320" i="1"/>
  <c r="K320" i="1" s="1"/>
  <c r="C320" i="1" s="1"/>
  <c r="J78" i="1"/>
  <c r="K78" i="1" s="1"/>
  <c r="C78" i="1" s="1"/>
  <c r="J380" i="1"/>
  <c r="K380" i="1" s="1"/>
  <c r="C380" i="1" s="1"/>
  <c r="J159" i="2"/>
  <c r="K159" i="2" s="1"/>
  <c r="C159" i="2" s="1"/>
  <c r="I137" i="4"/>
  <c r="C137" i="4" s="1"/>
  <c r="C9" i="16"/>
  <c r="C13" i="16"/>
  <c r="C27" i="16"/>
  <c r="C29" i="16"/>
  <c r="C37" i="16"/>
  <c r="C39" i="16"/>
  <c r="C43" i="16"/>
  <c r="C45" i="16"/>
  <c r="I219" i="4"/>
  <c r="J219" i="4"/>
  <c r="K219" i="4" s="1"/>
  <c r="J106" i="2"/>
  <c r="K106" i="2" s="1"/>
  <c r="C106" i="2" s="1"/>
  <c r="J47" i="2"/>
  <c r="K47" i="2" s="1"/>
  <c r="C47" i="2" s="1"/>
  <c r="J70" i="1"/>
  <c r="K70" i="1" s="1"/>
  <c r="C70" i="1" s="1"/>
  <c r="J266" i="1"/>
  <c r="K266" i="1" s="1"/>
  <c r="C266" i="1" s="1"/>
  <c r="J308" i="1"/>
  <c r="K308" i="1" s="1"/>
  <c r="C308" i="1" s="1"/>
  <c r="I362" i="1"/>
  <c r="C362" i="1" s="1"/>
  <c r="J259" i="1"/>
  <c r="K259" i="1" s="1"/>
  <c r="C259" i="1" s="1"/>
  <c r="J99" i="1"/>
  <c r="K99" i="1" s="1"/>
  <c r="C99" i="1" s="1"/>
  <c r="J208" i="4"/>
  <c r="K208" i="4" s="1"/>
  <c r="C208" i="4" s="1"/>
  <c r="C48" i="18"/>
  <c r="I253" i="4"/>
  <c r="J253" i="4"/>
  <c r="K253" i="4" s="1"/>
  <c r="J395" i="1"/>
  <c r="K395" i="1" s="1"/>
  <c r="I395" i="1"/>
  <c r="D395" i="1" s="1"/>
  <c r="I249" i="4"/>
  <c r="J249" i="4"/>
  <c r="K249" i="4" s="1"/>
  <c r="C251" i="4"/>
  <c r="C247" i="4"/>
  <c r="J387" i="1"/>
  <c r="K387" i="1" s="1"/>
  <c r="I387" i="1"/>
  <c r="I257" i="4"/>
  <c r="J257" i="4"/>
  <c r="K257" i="4" s="1"/>
  <c r="I331" i="1"/>
  <c r="J331" i="1"/>
  <c r="K331" i="1" s="1"/>
  <c r="I240" i="1"/>
  <c r="J240" i="1"/>
  <c r="K240" i="1" s="1"/>
  <c r="I156" i="1"/>
  <c r="J156" i="1"/>
  <c r="K156" i="1" s="1"/>
  <c r="I100" i="1"/>
  <c r="J100" i="1"/>
  <c r="K100" i="1" s="1"/>
  <c r="I263" i="4"/>
  <c r="C263" i="4" s="1"/>
  <c r="C249" i="1"/>
  <c r="I250" i="1"/>
  <c r="D250" i="1" s="1"/>
  <c r="J250" i="1"/>
  <c r="K250" i="1" s="1"/>
  <c r="C245" i="1"/>
  <c r="I213" i="1"/>
  <c r="J213" i="1"/>
  <c r="K213" i="1" s="1"/>
  <c r="C177" i="1"/>
  <c r="I140" i="1"/>
  <c r="J140" i="1"/>
  <c r="K140" i="1" s="1"/>
  <c r="C117" i="1"/>
  <c r="I22" i="1"/>
  <c r="J22" i="1"/>
  <c r="K22" i="1" s="1"/>
  <c r="C16" i="1"/>
  <c r="C239" i="1"/>
  <c r="J234" i="1"/>
  <c r="K234" i="1" s="1"/>
  <c r="C234" i="1" s="1"/>
  <c r="J244" i="1"/>
  <c r="K244" i="1" s="1"/>
  <c r="C244" i="1" s="1"/>
  <c r="J254" i="1"/>
  <c r="K254" i="1" s="1"/>
  <c r="C254" i="1" s="1"/>
  <c r="J351" i="1"/>
  <c r="K351" i="1" s="1"/>
  <c r="C351" i="1" s="1"/>
  <c r="C349" i="1" l="1"/>
  <c r="C321" i="1"/>
  <c r="D331" i="1"/>
  <c r="D164" i="1"/>
  <c r="D23" i="1"/>
  <c r="C206" i="1"/>
  <c r="C221" i="1"/>
  <c r="D304" i="1"/>
  <c r="D338" i="1"/>
  <c r="D22" i="1"/>
  <c r="D394" i="1"/>
  <c r="D283" i="1"/>
  <c r="C265" i="1"/>
  <c r="D379" i="1"/>
  <c r="D280" i="1"/>
  <c r="D217" i="1"/>
  <c r="C223" i="1"/>
  <c r="C50" i="1"/>
  <c r="D36" i="1"/>
  <c r="C342" i="1"/>
  <c r="C82" i="1"/>
  <c r="D140" i="1"/>
  <c r="C210" i="1"/>
  <c r="C167" i="1"/>
  <c r="C373" i="1"/>
  <c r="D385" i="1"/>
  <c r="C203" i="4"/>
  <c r="D258" i="4"/>
  <c r="C242" i="4"/>
  <c r="C201" i="4"/>
  <c r="D157" i="4"/>
  <c r="D186" i="4"/>
  <c r="C174" i="4"/>
  <c r="C184" i="4"/>
  <c r="C239" i="4"/>
  <c r="C33" i="4"/>
  <c r="D248" i="4"/>
  <c r="C207" i="4"/>
  <c r="C23" i="4"/>
  <c r="C185" i="4"/>
  <c r="D231" i="4"/>
  <c r="D49" i="4"/>
  <c r="D257" i="4"/>
  <c r="D249" i="4"/>
  <c r="D169" i="4"/>
  <c r="D97" i="4"/>
  <c r="D57" i="4"/>
  <c r="C245" i="4"/>
  <c r="D260" i="4"/>
  <c r="C206" i="4"/>
  <c r="C110" i="4"/>
  <c r="C252" i="4"/>
  <c r="D108" i="4"/>
  <c r="C176" i="4"/>
  <c r="D135" i="4"/>
  <c r="D28" i="4"/>
  <c r="D63" i="4"/>
  <c r="D240" i="4"/>
  <c r="D128" i="4"/>
  <c r="C258" i="4"/>
  <c r="D253" i="4"/>
  <c r="D219" i="4"/>
  <c r="D254" i="4"/>
  <c r="D137" i="4"/>
  <c r="D69" i="4"/>
  <c r="D172" i="4"/>
  <c r="D188" i="4"/>
  <c r="D218" i="4"/>
  <c r="C168" i="4"/>
  <c r="D71" i="4"/>
  <c r="D112" i="4"/>
  <c r="D101" i="4"/>
  <c r="D220" i="4"/>
  <c r="D225" i="4"/>
  <c r="D192" i="4"/>
  <c r="D208" i="4"/>
  <c r="C166" i="4"/>
  <c r="C254" i="4"/>
  <c r="C226" i="4"/>
  <c r="D227" i="4"/>
  <c r="D256" i="4"/>
  <c r="D263" i="4"/>
  <c r="D162" i="4"/>
  <c r="D194" i="4"/>
  <c r="D210" i="4"/>
  <c r="D262" i="4"/>
  <c r="D197" i="4"/>
  <c r="D259" i="4"/>
  <c r="D132" i="4"/>
  <c r="D59" i="4"/>
  <c r="D164" i="4"/>
  <c r="D196" i="4"/>
  <c r="D9" i="4"/>
  <c r="D234" i="4"/>
  <c r="D61" i="4"/>
  <c r="D151" i="4"/>
  <c r="D199" i="4"/>
  <c r="D261" i="4"/>
  <c r="D67" i="4"/>
  <c r="D75" i="4"/>
  <c r="D250" i="4"/>
  <c r="D106" i="4"/>
  <c r="D214" i="4"/>
  <c r="D255" i="4"/>
  <c r="D238" i="4"/>
  <c r="D136" i="2"/>
  <c r="D135" i="2"/>
  <c r="C174" i="2"/>
  <c r="C41" i="2"/>
  <c r="C108" i="2"/>
  <c r="C183" i="2"/>
  <c r="C198" i="2"/>
  <c r="C179" i="2"/>
  <c r="C163" i="2"/>
  <c r="D170" i="2"/>
  <c r="D140" i="2"/>
  <c r="C96" i="2"/>
  <c r="C165" i="2"/>
  <c r="C139" i="2"/>
  <c r="D43" i="2"/>
  <c r="D177" i="2"/>
  <c r="C101" i="2"/>
  <c r="C118" i="2"/>
  <c r="D186" i="2"/>
  <c r="D11" i="2"/>
  <c r="D95" i="2"/>
  <c r="C85" i="2"/>
  <c r="C79" i="2"/>
  <c r="C197" i="2"/>
  <c r="D203" i="2"/>
  <c r="C17" i="2"/>
  <c r="D164" i="2"/>
  <c r="D196" i="2"/>
  <c r="D61" i="2"/>
  <c r="D155" i="2"/>
  <c r="D205" i="2"/>
  <c r="C184" i="2"/>
  <c r="D48" i="2"/>
  <c r="D90" i="2"/>
  <c r="D15" i="2"/>
  <c r="D31" i="2"/>
  <c r="D47" i="2"/>
  <c r="D63" i="2"/>
  <c r="D157" i="2"/>
  <c r="D153" i="2"/>
  <c r="D168" i="2"/>
  <c r="D200" i="2"/>
  <c r="D49" i="2"/>
  <c r="D81" i="2"/>
  <c r="D159" i="2"/>
  <c r="D202" i="2"/>
  <c r="D132" i="2"/>
  <c r="D35" i="2"/>
  <c r="D161" i="2"/>
  <c r="D94" i="2"/>
  <c r="D98" i="2"/>
  <c r="D188" i="2"/>
  <c r="D204" i="2"/>
  <c r="D106" i="2"/>
  <c r="D117" i="2"/>
  <c r="D110" i="2"/>
  <c r="D190" i="2"/>
  <c r="D116" i="2"/>
  <c r="D23" i="2"/>
  <c r="D71" i="2"/>
  <c r="D119" i="2"/>
  <c r="D130" i="2"/>
  <c r="D181" i="2"/>
  <c r="D199" i="2"/>
  <c r="D88" i="2"/>
  <c r="D176" i="2"/>
  <c r="D25" i="2"/>
  <c r="D121" i="2"/>
  <c r="D151" i="2"/>
  <c r="D201" i="2"/>
  <c r="D100" i="2"/>
  <c r="D168" i="1"/>
  <c r="D314" i="1"/>
  <c r="C79" i="1"/>
  <c r="D100" i="1"/>
  <c r="C146" i="1"/>
  <c r="D29" i="1"/>
  <c r="D390" i="1"/>
  <c r="D67" i="1"/>
  <c r="D200" i="1"/>
  <c r="D259" i="1"/>
  <c r="C235" i="1"/>
  <c r="C394" i="1"/>
  <c r="C169" i="1"/>
  <c r="C145" i="1"/>
  <c r="C225" i="1"/>
  <c r="C257" i="1"/>
  <c r="D252" i="1"/>
  <c r="D102" i="1"/>
  <c r="D173" i="1"/>
  <c r="C204" i="1"/>
  <c r="C309" i="1"/>
  <c r="C108" i="1"/>
  <c r="C222" i="1"/>
  <c r="D156" i="1"/>
  <c r="D213" i="1"/>
  <c r="D240" i="1"/>
  <c r="C396" i="1"/>
  <c r="D150" i="1"/>
  <c r="D285" i="1"/>
  <c r="D10" i="1"/>
  <c r="C361" i="1"/>
  <c r="D255" i="1"/>
  <c r="C42" i="1"/>
  <c r="D350" i="1"/>
  <c r="D387" i="1"/>
  <c r="C162" i="1"/>
  <c r="D101" i="1"/>
  <c r="D362" i="1"/>
  <c r="D296" i="1"/>
  <c r="D142" i="1"/>
  <c r="D224" i="1"/>
  <c r="D266" i="1"/>
  <c r="D375" i="1"/>
  <c r="D308" i="1"/>
  <c r="D336" i="1"/>
  <c r="D305" i="1"/>
  <c r="D212" i="1"/>
  <c r="D229" i="1"/>
  <c r="D70" i="1"/>
  <c r="D346" i="1"/>
  <c r="D363" i="1"/>
  <c r="D380" i="1"/>
  <c r="C365" i="1"/>
  <c r="C371" i="1"/>
  <c r="D80" i="1"/>
  <c r="D144" i="1"/>
  <c r="D324" i="1"/>
  <c r="D275" i="1"/>
  <c r="D234" i="1"/>
  <c r="D226" i="1"/>
  <c r="D248" i="1"/>
  <c r="D360" i="1"/>
  <c r="D278" i="1"/>
  <c r="D52" i="1"/>
  <c r="D198" i="1"/>
  <c r="D215" i="1"/>
  <c r="D56" i="1"/>
  <c r="D348" i="1"/>
  <c r="C188" i="1"/>
  <c r="C302" i="1"/>
  <c r="C357" i="1"/>
  <c r="D151" i="1"/>
  <c r="D244" i="1"/>
  <c r="D256" i="1"/>
  <c r="D69" i="1"/>
  <c r="D104" i="1"/>
  <c r="D381" i="1"/>
  <c r="D287" i="1"/>
  <c r="D325" i="1"/>
  <c r="D219" i="1"/>
  <c r="D291" i="1"/>
  <c r="D353" i="1"/>
  <c r="D153" i="1"/>
  <c r="D139" i="1"/>
  <c r="D120" i="1"/>
  <c r="D367" i="1"/>
  <c r="D284" i="1"/>
  <c r="D118" i="1"/>
  <c r="D263" i="1"/>
  <c r="D391" i="1"/>
  <c r="D62" i="1"/>
  <c r="D78" i="1"/>
  <c r="D355" i="1"/>
  <c r="D146" i="1"/>
  <c r="D155" i="1"/>
  <c r="D145" i="1"/>
  <c r="D254" i="1"/>
  <c r="D218" i="1"/>
  <c r="D236" i="1"/>
  <c r="D295" i="1"/>
  <c r="D73" i="1"/>
  <c r="D369" i="1"/>
  <c r="D270" i="1"/>
  <c r="D329" i="1"/>
  <c r="C157" i="1"/>
  <c r="D136" i="1"/>
  <c r="D238" i="1"/>
  <c r="D262" i="1"/>
  <c r="D307" i="1"/>
  <c r="D59" i="1"/>
  <c r="D75" i="1"/>
  <c r="D272" i="1"/>
  <c r="D165" i="1"/>
  <c r="D235" i="1"/>
  <c r="D389" i="1"/>
  <c r="D208" i="1"/>
  <c r="D99" i="1"/>
  <c r="D359" i="1"/>
  <c r="D281" i="1"/>
  <c r="D319" i="1"/>
  <c r="D351" i="1"/>
  <c r="D264" i="1"/>
  <c r="D320" i="1"/>
  <c r="D274" i="1"/>
  <c r="D289" i="1"/>
  <c r="C260" i="4"/>
  <c r="C23" i="1"/>
  <c r="C397" i="1"/>
  <c r="C164" i="1"/>
  <c r="C395" i="1"/>
  <c r="C255" i="1"/>
  <c r="C392" i="1"/>
  <c r="C29" i="1"/>
  <c r="C388" i="1"/>
  <c r="C150" i="1"/>
  <c r="C128" i="4"/>
  <c r="C331" i="1"/>
  <c r="C240" i="1"/>
  <c r="C95" i="2"/>
  <c r="C248" i="4"/>
  <c r="C387" i="1"/>
  <c r="C156" i="1"/>
  <c r="C253" i="4"/>
  <c r="C219" i="4"/>
  <c r="C36" i="1"/>
  <c r="C250" i="1"/>
  <c r="C22" i="1"/>
  <c r="C140" i="1"/>
  <c r="C213" i="1"/>
  <c r="C100" i="1"/>
  <c r="C257" i="4"/>
  <c r="C249" i="4"/>
</calcChain>
</file>

<file path=xl/sharedStrings.xml><?xml version="1.0" encoding="utf-8"?>
<sst xmlns="http://schemas.openxmlformats.org/spreadsheetml/2006/main" count="2080" uniqueCount="1582">
  <si>
    <t>PowerPlex 2000 Series</t>
  </si>
  <si>
    <t>Base:</t>
  </si>
  <si>
    <t>CAD:</t>
  </si>
  <si>
    <t>Base CAD:</t>
  </si>
  <si>
    <t>SKU</t>
  </si>
  <si>
    <t>Calculated Price (USD)</t>
  </si>
  <si>
    <t>Calculated Price (CAD)</t>
  </si>
  <si>
    <t>Model</t>
  </si>
  <si>
    <t>Digit Calc</t>
  </si>
  <si>
    <t>Lck Funct</t>
  </si>
  <si>
    <t>Lckg Dev</t>
  </si>
  <si>
    <t>Key OR</t>
  </si>
  <si>
    <t>Breakdown</t>
  </si>
  <si>
    <t>Finish</t>
  </si>
  <si>
    <t>USD</t>
  </si>
  <si>
    <t>CAD</t>
  </si>
  <si>
    <t>P2031BLL60641</t>
  </si>
  <si>
    <t>0</t>
  </si>
  <si>
    <t>P2031BLL62641</t>
  </si>
  <si>
    <t>1</t>
  </si>
  <si>
    <t>P2031LL60641</t>
  </si>
  <si>
    <t>2</t>
  </si>
  <si>
    <t>P2031LL62641</t>
  </si>
  <si>
    <t>3</t>
  </si>
  <si>
    <t>P2031XSLL60641</t>
  </si>
  <si>
    <t>5</t>
  </si>
  <si>
    <t>P2031XSLL62641</t>
  </si>
  <si>
    <t>6</t>
  </si>
  <si>
    <t>P2066BLL62641</t>
  </si>
  <si>
    <t>606</t>
  </si>
  <si>
    <t>P2066LL62641</t>
  </si>
  <si>
    <t>626</t>
  </si>
  <si>
    <t>P2066XSLL62641</t>
  </si>
  <si>
    <t>P2067BLL62641</t>
  </si>
  <si>
    <t>P2067LL62641</t>
  </si>
  <si>
    <t>L</t>
  </si>
  <si>
    <t>P2067XSLL62641</t>
  </si>
  <si>
    <t>B</t>
  </si>
  <si>
    <t>P206ABLL62641</t>
  </si>
  <si>
    <t>XS</t>
  </si>
  <si>
    <t>P206ALL62641</t>
  </si>
  <si>
    <t>P206AXSLL62641</t>
  </si>
  <si>
    <t>Lock Functions</t>
  </si>
  <si>
    <t>P206AXSLL60641</t>
  </si>
  <si>
    <t>P2066XSLL60641</t>
  </si>
  <si>
    <t>P201UBLL60641</t>
  </si>
  <si>
    <t>P201UBLL62641</t>
  </si>
  <si>
    <t>P201ULL60641</t>
  </si>
  <si>
    <t>7</t>
  </si>
  <si>
    <t>P201ULL62641</t>
  </si>
  <si>
    <t>P201UXSLL60641</t>
  </si>
  <si>
    <t>P201UXSLL62641</t>
  </si>
  <si>
    <t>P201VBLL60641</t>
  </si>
  <si>
    <t>P201VBLL62641</t>
  </si>
  <si>
    <t>P201VLL60641</t>
  </si>
  <si>
    <t>P201VLL62641</t>
  </si>
  <si>
    <t>P201VXSLL60641</t>
  </si>
  <si>
    <t>P201VXSLL62641</t>
  </si>
  <si>
    <t>P201YBLL60641</t>
  </si>
  <si>
    <t>P201YBLL62641</t>
  </si>
  <si>
    <t>P201YLL60641</t>
  </si>
  <si>
    <t>P201YLL62641</t>
  </si>
  <si>
    <t>P201YXSLL60641</t>
  </si>
  <si>
    <t>P201YXSLL62641</t>
  </si>
  <si>
    <t>P202VBLL60641</t>
  </si>
  <si>
    <t>P202VBLL62641</t>
  </si>
  <si>
    <t>P202VLL60641</t>
  </si>
  <si>
    <t>P202VLL62641</t>
  </si>
  <si>
    <t>P202VXSLL60641</t>
  </si>
  <si>
    <t>P202VXSLL62641</t>
  </si>
  <si>
    <t>P202YBLL60641</t>
  </si>
  <si>
    <t>P202YBLL62641</t>
  </si>
  <si>
    <t>P202YLL60641</t>
  </si>
  <si>
    <t>P202YLL62641</t>
  </si>
  <si>
    <t>P202YXSLL60641</t>
  </si>
  <si>
    <t>P202YXSLL62641</t>
  </si>
  <si>
    <t>P2032BLL62641</t>
  </si>
  <si>
    <t>P2032XSLL62641</t>
  </si>
  <si>
    <t>P2051BLL60641</t>
  </si>
  <si>
    <t>P2051BLL62641</t>
  </si>
  <si>
    <t>P2051LL60641</t>
  </si>
  <si>
    <t>P2051LL62641</t>
  </si>
  <si>
    <t>P2051XSLL60641</t>
  </si>
  <si>
    <t>P2051XSLL62641</t>
  </si>
  <si>
    <t>P2066BLL60641</t>
  </si>
  <si>
    <t>P2032BLL60641</t>
  </si>
  <si>
    <t>P2032LL60641</t>
  </si>
  <si>
    <t>P2032LL62641</t>
  </si>
  <si>
    <t>P2032XSLL60641</t>
  </si>
  <si>
    <t>P2066LL60641</t>
  </si>
  <si>
    <t>P2067LL60641</t>
  </si>
  <si>
    <t>P2067XSLL60641</t>
  </si>
  <si>
    <t>E-Plex 2000 Series</t>
  </si>
  <si>
    <t>E201UBLL60641</t>
  </si>
  <si>
    <t>E201UBLL62641</t>
  </si>
  <si>
    <t>E201UBLLU1341</t>
  </si>
  <si>
    <t>E201ULL60641</t>
  </si>
  <si>
    <t>E201ULL62641</t>
  </si>
  <si>
    <t>E201UXSLL60641</t>
  </si>
  <si>
    <t>E201UXSLL62641</t>
  </si>
  <si>
    <t>E201UXSLLU1341</t>
  </si>
  <si>
    <t>E201VBLL60641</t>
  </si>
  <si>
    <t>E201VBLL62641</t>
  </si>
  <si>
    <t>E201VLL60641</t>
  </si>
  <si>
    <t>E201VLL62641</t>
  </si>
  <si>
    <t>E201VXSLL60641</t>
  </si>
  <si>
    <t>E201VXSLL62641</t>
  </si>
  <si>
    <t>E201YBLL60641</t>
  </si>
  <si>
    <t>E201YBLL62641</t>
  </si>
  <si>
    <t>E201YLL60641</t>
  </si>
  <si>
    <t>E201YLL62641</t>
  </si>
  <si>
    <t>E201YXSLL60641</t>
  </si>
  <si>
    <t>E201YXSLL62641</t>
  </si>
  <si>
    <t>E202VBLL60641</t>
  </si>
  <si>
    <t>E202VBLL62641</t>
  </si>
  <si>
    <t>E202VLL60641</t>
  </si>
  <si>
    <t>E202VLL62641</t>
  </si>
  <si>
    <t>E202VXSLL60641</t>
  </si>
  <si>
    <t>E202VXSLL62641</t>
  </si>
  <si>
    <t>E202YBLL60641</t>
  </si>
  <si>
    <t>E202YBLL62641</t>
  </si>
  <si>
    <t>E202YLL60641</t>
  </si>
  <si>
    <t>E202YLL62641</t>
  </si>
  <si>
    <t>E202YXSLL60641</t>
  </si>
  <si>
    <t>E202YXSLL62641</t>
  </si>
  <si>
    <t>E2031BLL60641</t>
  </si>
  <si>
    <t>E2031BLL62641</t>
  </si>
  <si>
    <t>E2031BLLU1341</t>
  </si>
  <si>
    <t>E2031LL60641</t>
  </si>
  <si>
    <t>E2031LL62641</t>
  </si>
  <si>
    <t>E2031XSLL60641</t>
  </si>
  <si>
    <t>E2031XSLL62641</t>
  </si>
  <si>
    <t>E2031XSLLU1341</t>
  </si>
  <si>
    <t>E2032BLL60641</t>
  </si>
  <si>
    <t>E2032BLL62641</t>
  </si>
  <si>
    <t>E2032LL60641</t>
  </si>
  <si>
    <t>E2032LL62641</t>
  </si>
  <si>
    <t>E2032XSLL60641</t>
  </si>
  <si>
    <t>E2032XSLL62641</t>
  </si>
  <si>
    <t>E2032XSLLU1341</t>
  </si>
  <si>
    <t>E2051BLL60641</t>
  </si>
  <si>
    <t>E2051BLL62641</t>
  </si>
  <si>
    <t>E2051LL60641</t>
  </si>
  <si>
    <t>E2051LL62641</t>
  </si>
  <si>
    <t>E2051XSLL60641</t>
  </si>
  <si>
    <t>E2051XSLL62641</t>
  </si>
  <si>
    <t>E2066BLL60641</t>
  </si>
  <si>
    <t>E2066BLL62641</t>
  </si>
  <si>
    <t>E2066LL60641</t>
  </si>
  <si>
    <t>E2066LL62641</t>
  </si>
  <si>
    <t>E2066XSLL60641</t>
  </si>
  <si>
    <t>E2066XSLL62641</t>
  </si>
  <si>
    <t>E2066XSLLU1341</t>
  </si>
  <si>
    <t>E2067BLL60641</t>
  </si>
  <si>
    <t>E2067BLL62641</t>
  </si>
  <si>
    <t>E2067LL60641</t>
  </si>
  <si>
    <t>E2067LL62641</t>
  </si>
  <si>
    <t>E2067XSLL60641</t>
  </si>
  <si>
    <t>E2067XSLL62641</t>
  </si>
  <si>
    <t>E206ABLL62641</t>
  </si>
  <si>
    <t>E206ALL60641</t>
  </si>
  <si>
    <t>E206ALL62641</t>
  </si>
  <si>
    <t>E206AXSLL60641</t>
  </si>
  <si>
    <t>E206AXSLL62641</t>
  </si>
  <si>
    <t>E-Plex 3000 Series</t>
  </si>
  <si>
    <t>Remote Un</t>
  </si>
  <si>
    <t>E3065BNL062641</t>
  </si>
  <si>
    <t>E3065BNL074441</t>
  </si>
  <si>
    <t>E3065BNL62641</t>
  </si>
  <si>
    <t>All Others</t>
  </si>
  <si>
    <t>E3065BNL74441</t>
  </si>
  <si>
    <t>E3065BNT062641</t>
  </si>
  <si>
    <t>E3065BNT074441</t>
  </si>
  <si>
    <t>T</t>
  </si>
  <si>
    <t>E3065BNT62641</t>
  </si>
  <si>
    <t>E3065BNT74441</t>
  </si>
  <si>
    <t>744</t>
  </si>
  <si>
    <t>E3065MKNL062641</t>
  </si>
  <si>
    <t>E3065MKNL074441</t>
  </si>
  <si>
    <t>E3065MKNL62641</t>
  </si>
  <si>
    <t>E3065MKNL74441</t>
  </si>
  <si>
    <t>E3065MKNT062641</t>
  </si>
  <si>
    <t>E3065MKNT074441</t>
  </si>
  <si>
    <t>E3065MKNT62641</t>
  </si>
  <si>
    <t>E3065MKNT74441</t>
  </si>
  <si>
    <t>E3065MSNL062641</t>
  </si>
  <si>
    <t>E3065MSNL074441</t>
  </si>
  <si>
    <t>E3065MSNL62641</t>
  </si>
  <si>
    <t>E3065MSNL74441</t>
  </si>
  <si>
    <t>E3065MSNT062641</t>
  </si>
  <si>
    <t>E3065MSNT074441</t>
  </si>
  <si>
    <t>E3065MSNT62641</t>
  </si>
  <si>
    <t>E3065MSNT74441</t>
  </si>
  <si>
    <t>E3066BNL062641</t>
  </si>
  <si>
    <t>E3066BNL074441</t>
  </si>
  <si>
    <t>E3066BNL62641</t>
  </si>
  <si>
    <t>E3066BNL74441</t>
  </si>
  <si>
    <t>E3066BNT062641</t>
  </si>
  <si>
    <t>E3066BNT074441</t>
  </si>
  <si>
    <t>E3066BNT62641</t>
  </si>
  <si>
    <t>E3066BNT74441</t>
  </si>
  <si>
    <t>E3066MKNL062641</t>
  </si>
  <si>
    <t>E3066MKNL074441</t>
  </si>
  <si>
    <t>E3066MKNL62641</t>
  </si>
  <si>
    <t>E3066MKNL74441</t>
  </si>
  <si>
    <t>E3066MKNT062641</t>
  </si>
  <si>
    <t>E3066MKNT074441</t>
  </si>
  <si>
    <t>E3066MKNT62641</t>
  </si>
  <si>
    <t>E3066MKNT74441</t>
  </si>
  <si>
    <t>E3066MSNL062641</t>
  </si>
  <si>
    <t>E3066MSNL074441</t>
  </si>
  <si>
    <t>E3066MSNL62641</t>
  </si>
  <si>
    <t>E3066MSNL74441</t>
  </si>
  <si>
    <t>E3066MSNT062641</t>
  </si>
  <si>
    <t>E3066MSNT074441</t>
  </si>
  <si>
    <t>E3066MSNT62641</t>
  </si>
  <si>
    <t>E3066MSNT74441</t>
  </si>
  <si>
    <t>E-Plex 3200 Series</t>
  </si>
  <si>
    <t>E3265BNL062641</t>
  </si>
  <si>
    <t>E3265BNL074441</t>
  </si>
  <si>
    <t>E3265BNL62641</t>
  </si>
  <si>
    <t>E3265BNL74441</t>
  </si>
  <si>
    <t>E3265BNT062641</t>
  </si>
  <si>
    <t>E3265BNT074441</t>
  </si>
  <si>
    <t>E3265BNT62641</t>
  </si>
  <si>
    <t>E3265BNT74441</t>
  </si>
  <si>
    <t>E3265MKNL062641</t>
  </si>
  <si>
    <t>E3265MKNL074441</t>
  </si>
  <si>
    <t>E3265MKNL62641</t>
  </si>
  <si>
    <t>E3265MKNL74441</t>
  </si>
  <si>
    <t>E3265MKNT062641</t>
  </si>
  <si>
    <t>E3265MKNT074441</t>
  </si>
  <si>
    <t>E3265MKNT62641</t>
  </si>
  <si>
    <t>E3265MKNT74441</t>
  </si>
  <si>
    <t>E3265MSNL062641</t>
  </si>
  <si>
    <t>E3265MSNL074441</t>
  </si>
  <si>
    <t>E3265MSNL62641</t>
  </si>
  <si>
    <t>E3265MSNL74441</t>
  </si>
  <si>
    <t>E3265MSNT062641</t>
  </si>
  <si>
    <t>E3265MSNT074441</t>
  </si>
  <si>
    <t>E3265MSNT62641</t>
  </si>
  <si>
    <t>E3265MSNT74441</t>
  </si>
  <si>
    <t>E3266BNL062641</t>
  </si>
  <si>
    <t>E3266BNL074441</t>
  </si>
  <si>
    <t>E3266BNL62641</t>
  </si>
  <si>
    <t>E3266BNL74441</t>
  </si>
  <si>
    <t>E3266BNT062641</t>
  </si>
  <si>
    <t>E3266BNT074441</t>
  </si>
  <si>
    <t>E3266BNT62641</t>
  </si>
  <si>
    <t>E3266BNT74441</t>
  </si>
  <si>
    <t>E3266MKNL062641</t>
  </si>
  <si>
    <t>E3266MKNL074441</t>
  </si>
  <si>
    <t>E3266MKNL62641</t>
  </si>
  <si>
    <t>E3266MKNL74441</t>
  </si>
  <si>
    <t>E3266MKNT062641</t>
  </si>
  <si>
    <t>E3266MKNT074441</t>
  </si>
  <si>
    <t>E3266MKNT62641</t>
  </si>
  <si>
    <t>E3266MKNT74441</t>
  </si>
  <si>
    <t>E3266MSNL062641</t>
  </si>
  <si>
    <t>E3266MSNL074441</t>
  </si>
  <si>
    <t>E3266MSNL62641</t>
  </si>
  <si>
    <t>E3266MSNL74441</t>
  </si>
  <si>
    <t>E3266MSNT062641</t>
  </si>
  <si>
    <t>E3266MSNT074441</t>
  </si>
  <si>
    <t>E3266MSNT62641</t>
  </si>
  <si>
    <t>E3266MSNT74441</t>
  </si>
  <si>
    <t>E-Plex 3700 Series</t>
  </si>
  <si>
    <t>E3765BNL062641</t>
  </si>
  <si>
    <t>E3765BNL074441</t>
  </si>
  <si>
    <t>E3765BNL62641</t>
  </si>
  <si>
    <t>E3765BNL74441</t>
  </si>
  <si>
    <t>E3765BNT062641</t>
  </si>
  <si>
    <t>E3765BNT074441</t>
  </si>
  <si>
    <t>E3765BNT62641</t>
  </si>
  <si>
    <t>E3765BNT74441</t>
  </si>
  <si>
    <t>E3765MKNL062641</t>
  </si>
  <si>
    <t>E3765MKNL074441</t>
  </si>
  <si>
    <t>E3765MKNL62641</t>
  </si>
  <si>
    <t>E3765MKNL74441</t>
  </si>
  <si>
    <t>E3765MKNT062641</t>
  </si>
  <si>
    <t>E3765MKNT074441</t>
  </si>
  <si>
    <t>E3765MKNT62641</t>
  </si>
  <si>
    <t>E3765MKNT74441</t>
  </si>
  <si>
    <t>E3765MSNL062641</t>
  </si>
  <si>
    <t>E3765MSNL074441</t>
  </si>
  <si>
    <t>E3765MSNL62641</t>
  </si>
  <si>
    <t>E3765MSNL74441</t>
  </si>
  <si>
    <t>E3765MSNT062641</t>
  </si>
  <si>
    <t>E3765MSNT074441</t>
  </si>
  <si>
    <t>E3765MSNT62641</t>
  </si>
  <si>
    <t>E3765MSNT74441</t>
  </si>
  <si>
    <t>E3766BNL062641</t>
  </si>
  <si>
    <t>E3766BNL074441</t>
  </si>
  <si>
    <t>E3766BNL62641</t>
  </si>
  <si>
    <t>E3766BNL74441</t>
  </si>
  <si>
    <t>E3766BNT062641</t>
  </si>
  <si>
    <t>E3766BNT074441</t>
  </si>
  <si>
    <t>E3766BNT62641</t>
  </si>
  <si>
    <t>E3766BNT74441</t>
  </si>
  <si>
    <t>E3766MKNL062641</t>
  </si>
  <si>
    <t>E3766MKNL074441</t>
  </si>
  <si>
    <t>E3766MKNL62641</t>
  </si>
  <si>
    <t>E3766MKNL74441</t>
  </si>
  <si>
    <t>E3766MKNT062641</t>
  </si>
  <si>
    <t>E3766MKNT074441</t>
  </si>
  <si>
    <t>E3766MKNT62641</t>
  </si>
  <si>
    <t>E3766MKNT74441</t>
  </si>
  <si>
    <t>E3766MSNL062641</t>
  </si>
  <si>
    <t>E3766MSNL074441</t>
  </si>
  <si>
    <t>E3766MSNL62641</t>
  </si>
  <si>
    <t>E3766MSNL74441</t>
  </si>
  <si>
    <t>E3766MSNT062641</t>
  </si>
  <si>
    <t>E3766MSNT074441</t>
  </si>
  <si>
    <t>E3766MSNT62641</t>
  </si>
  <si>
    <t>E3766MSNT74441</t>
  </si>
  <si>
    <t>E-Plex 5000 Series</t>
  </si>
  <si>
    <t>Option</t>
  </si>
  <si>
    <t>E5010BWL60541</t>
  </si>
  <si>
    <t>E5010BWL60641</t>
  </si>
  <si>
    <t>E5010BWL62541</t>
  </si>
  <si>
    <t>E5010BWL62641</t>
  </si>
  <si>
    <t>E5010BWL67641</t>
  </si>
  <si>
    <t>E5010BWL74441</t>
  </si>
  <si>
    <t>4</t>
  </si>
  <si>
    <t>E5010CWL60541</t>
  </si>
  <si>
    <t>E5010CWL60641</t>
  </si>
  <si>
    <t>E5010CWL62541</t>
  </si>
  <si>
    <t>605</t>
  </si>
  <si>
    <t>E5010CWL62641</t>
  </si>
  <si>
    <t>E5010CWL67641</t>
  </si>
  <si>
    <t>625</t>
  </si>
  <si>
    <t>E5010CWL74441</t>
  </si>
  <si>
    <t>E5010MWL60541</t>
  </si>
  <si>
    <t>676</t>
  </si>
  <si>
    <t>E5010MWL60641</t>
  </si>
  <si>
    <t>E5010MWL62541</t>
  </si>
  <si>
    <t>E5010MWL62641</t>
  </si>
  <si>
    <t>8</t>
  </si>
  <si>
    <t>E5010MWL67641</t>
  </si>
  <si>
    <t>9</t>
  </si>
  <si>
    <t>E5010MWL74441</t>
  </si>
  <si>
    <t>E5010RWL60541</t>
  </si>
  <si>
    <t>C</t>
  </si>
  <si>
    <t>E5010RWL60641</t>
  </si>
  <si>
    <t>M</t>
  </si>
  <si>
    <t>E5010RWL62541</t>
  </si>
  <si>
    <t>R</t>
  </si>
  <si>
    <t>E5010RWL62641</t>
  </si>
  <si>
    <t>S</t>
  </si>
  <si>
    <t>E5010RWL67641</t>
  </si>
  <si>
    <t>XK</t>
  </si>
  <si>
    <t>E5010RWL74441</t>
  </si>
  <si>
    <t>E5010SWL062641</t>
  </si>
  <si>
    <t>E5010SWL60541</t>
  </si>
  <si>
    <t>E5010SWL60641</t>
  </si>
  <si>
    <t>E5010SWL62541</t>
  </si>
  <si>
    <t>E5010SWL62641</t>
  </si>
  <si>
    <t>E5010SWL67641</t>
  </si>
  <si>
    <t>E5010SWL74441</t>
  </si>
  <si>
    <t>E5010XKWL60541</t>
  </si>
  <si>
    <t>E5010XKWL60641</t>
  </si>
  <si>
    <t>E5010XKWL62541</t>
  </si>
  <si>
    <t>E5010XKWL62641</t>
  </si>
  <si>
    <t>E5010XKWL67641</t>
  </si>
  <si>
    <t>E5010XKWL74441</t>
  </si>
  <si>
    <t>E5010XSWL60541</t>
  </si>
  <si>
    <t>E5010XSWL60641</t>
  </si>
  <si>
    <t>E5010XSWL62541</t>
  </si>
  <si>
    <t>E5010XSWL62641</t>
  </si>
  <si>
    <t>E5010XSWL67641</t>
  </si>
  <si>
    <t>E5010XSWL74441</t>
  </si>
  <si>
    <t>E5031BWK60541</t>
  </si>
  <si>
    <t>E5031BWK62641</t>
  </si>
  <si>
    <t>E5031BWL062641</t>
  </si>
  <si>
    <t>E5031BWL60541</t>
  </si>
  <si>
    <t>E5031BWL60641</t>
  </si>
  <si>
    <t>E5031BWL62541</t>
  </si>
  <si>
    <t>E5031BWL62641</t>
  </si>
  <si>
    <t>E5031BWL67641</t>
  </si>
  <si>
    <t>E5031BWL0625</t>
  </si>
  <si>
    <t>E5031BWL74441</t>
  </si>
  <si>
    <t>E5031CWK62641</t>
  </si>
  <si>
    <t>E5031CWL062641</t>
  </si>
  <si>
    <t>E5031CWL60541</t>
  </si>
  <si>
    <t>E5031CWL60641</t>
  </si>
  <si>
    <t>E5031CWL62541</t>
  </si>
  <si>
    <t>E5031CWL62641</t>
  </si>
  <si>
    <t>E5031CWL67641</t>
  </si>
  <si>
    <t>E5031CWL74441</t>
  </si>
  <si>
    <t>E5031MWK62641</t>
  </si>
  <si>
    <t>E5031MWL062641</t>
  </si>
  <si>
    <t>E5031MWL60541</t>
  </si>
  <si>
    <t>E5031MWL60641</t>
  </si>
  <si>
    <t>E5031MWL62541</t>
  </si>
  <si>
    <t>E5031MWL62641</t>
  </si>
  <si>
    <t>E5031MWL67641</t>
  </si>
  <si>
    <t>E5031MWL74441</t>
  </si>
  <si>
    <t>E5031RWK62641</t>
  </si>
  <si>
    <t>E5031RWL060541</t>
  </si>
  <si>
    <t>E5031RWL062641</t>
  </si>
  <si>
    <t>E5031RWL60541</t>
  </si>
  <si>
    <t>E5031RWL60641</t>
  </si>
  <si>
    <t>E5031RWL62541</t>
  </si>
  <si>
    <t>E5031RWL62641</t>
  </si>
  <si>
    <t>E5031RWL67641</t>
  </si>
  <si>
    <t>E5031RWL74441</t>
  </si>
  <si>
    <t>E5031SWK062641</t>
  </si>
  <si>
    <t>E5031SWK62641</t>
  </si>
  <si>
    <t>E5031SWL062641</t>
  </si>
  <si>
    <t>E5031SWL60541</t>
  </si>
  <si>
    <t>E5031SWL60641</t>
  </si>
  <si>
    <t>E5031SWL62541</t>
  </si>
  <si>
    <t>E5031SWL62641</t>
  </si>
  <si>
    <t>E5031SWL67641</t>
  </si>
  <si>
    <t>E5031SWL0625</t>
  </si>
  <si>
    <t>E5031SWL74441</t>
  </si>
  <si>
    <t>E5031XKWK60641</t>
  </si>
  <si>
    <t>E5031XKWK62641</t>
  </si>
  <si>
    <t>E5031XKWL060541</t>
  </si>
  <si>
    <t>E5031XKWL060641</t>
  </si>
  <si>
    <t>E5031XKWL062641</t>
  </si>
  <si>
    <t>E5031XKWL067641</t>
  </si>
  <si>
    <t>E5031XKWL60541</t>
  </si>
  <si>
    <t>E5031XKWL60641</t>
  </si>
  <si>
    <t>E5031XKWL62541</t>
  </si>
  <si>
    <t>E5031XKWL62641</t>
  </si>
  <si>
    <t>E5031XKWL67641</t>
  </si>
  <si>
    <t>E5031XKWL74441</t>
  </si>
  <si>
    <t>E5031XSWK062641</t>
  </si>
  <si>
    <t>E5031XSWK60541</t>
  </si>
  <si>
    <t>E5031XSWK60641</t>
  </si>
  <si>
    <t>E5031XSWK62541</t>
  </si>
  <si>
    <t>E5031XSWK62641</t>
  </si>
  <si>
    <t>E5031XSWK67641</t>
  </si>
  <si>
    <t>E5031XSWK74441</t>
  </si>
  <si>
    <t>E5031XSWL060641</t>
  </si>
  <si>
    <t>E5031XSWL062641</t>
  </si>
  <si>
    <t>E5031XSWL074441</t>
  </si>
  <si>
    <t>E5031XSWL60541</t>
  </si>
  <si>
    <t>E5031XSWL60641</t>
  </si>
  <si>
    <t>E5031XSWL62541</t>
  </si>
  <si>
    <t>E5031XSWL62641</t>
  </si>
  <si>
    <t>E5031XSWL67641</t>
  </si>
  <si>
    <t>E5031XSWL0625</t>
  </si>
  <si>
    <t>E5031XSWL74441</t>
  </si>
  <si>
    <t>E5032BWK62641</t>
  </si>
  <si>
    <t>E5032BWL60541</t>
  </si>
  <si>
    <t>E5032BWL60641</t>
  </si>
  <si>
    <t>E5032BWL62641</t>
  </si>
  <si>
    <t>E5032BWL74441</t>
  </si>
  <si>
    <t>E5032CWK62641</t>
  </si>
  <si>
    <t>E5032CWL62641</t>
  </si>
  <si>
    <t>E5032MWK62641</t>
  </si>
  <si>
    <t>E5032MWL62641</t>
  </si>
  <si>
    <t>E5032RWK62641</t>
  </si>
  <si>
    <t>E5032RWL62641</t>
  </si>
  <si>
    <t>E5032SWK62641</t>
  </si>
  <si>
    <t>E5032SWL60541</t>
  </si>
  <si>
    <t>E5032SWL60641</t>
  </si>
  <si>
    <t>E5032SWL62541</t>
  </si>
  <si>
    <t>E5032SWL62641</t>
  </si>
  <si>
    <t>E5032SWL67641</t>
  </si>
  <si>
    <t>E5032SWL74441</t>
  </si>
  <si>
    <t>E5032XKWK60541</t>
  </si>
  <si>
    <t>E5032XKWK60641</t>
  </si>
  <si>
    <t>E5032XKWK62541</t>
  </si>
  <si>
    <t>E5032XKWK62641</t>
  </si>
  <si>
    <t>E5032XKWK67641</t>
  </si>
  <si>
    <t>E5032XKWL60541</t>
  </si>
  <si>
    <t>E5032XKWL60641</t>
  </si>
  <si>
    <t>E5032XKWL62541</t>
  </si>
  <si>
    <t>E5032XKWL62641</t>
  </si>
  <si>
    <t>E5032XKWL67641</t>
  </si>
  <si>
    <t>E5032XKWL74441</t>
  </si>
  <si>
    <t>E5032XSWK60541</t>
  </si>
  <si>
    <t>E5032XSWK60641</t>
  </si>
  <si>
    <t>E5032XSWK62541</t>
  </si>
  <si>
    <t>E5032XSWK62641</t>
  </si>
  <si>
    <t>E5032XSWK67641</t>
  </si>
  <si>
    <t>E5032XSWK74441</t>
  </si>
  <si>
    <t>E5032XSWL062641</t>
  </si>
  <si>
    <t>E5032XSWL60541</t>
  </si>
  <si>
    <t>E5032XSWL60641</t>
  </si>
  <si>
    <t>E5032XSWL62541</t>
  </si>
  <si>
    <t>E5032XSWL62641</t>
  </si>
  <si>
    <t>E5032XSWL67641</t>
  </si>
  <si>
    <t>E5035BWK062641</t>
  </si>
  <si>
    <t>E5035BWK62641</t>
  </si>
  <si>
    <t>E5035BWL062641</t>
  </si>
  <si>
    <t>E5035BWL60541</t>
  </si>
  <si>
    <t>E5035BWL60641</t>
  </si>
  <si>
    <t>E5035BWL62641</t>
  </si>
  <si>
    <t>E5035BWL67641</t>
  </si>
  <si>
    <t>E5035CWK062641</t>
  </si>
  <si>
    <t>E5035CWL062541</t>
  </si>
  <si>
    <t>E5035CWL60641</t>
  </si>
  <si>
    <t>E5035CWL62641</t>
  </si>
  <si>
    <t>E5035CWL67641</t>
  </si>
  <si>
    <t>E5035CWL74441</t>
  </si>
  <si>
    <t>E5035MWL62641</t>
  </si>
  <si>
    <t>E5035RWK62641</t>
  </si>
  <si>
    <t>E5035RWL62641</t>
  </si>
  <si>
    <t>E5035SWL60641</t>
  </si>
  <si>
    <t>E5035SWL62641</t>
  </si>
  <si>
    <t>E5035XKWL60641</t>
  </si>
  <si>
    <t>E5035XKWL62641</t>
  </si>
  <si>
    <t>E5035XSWK062641</t>
  </si>
  <si>
    <t>E5035XSWK62641</t>
  </si>
  <si>
    <t>E5035XSWL062641</t>
  </si>
  <si>
    <t>E5035XSWL60541</t>
  </si>
  <si>
    <t>E5035XSWL60641</t>
  </si>
  <si>
    <t>E5035XSWL62641</t>
  </si>
  <si>
    <t>E5035XSWL67641</t>
  </si>
  <si>
    <t>E5035XSWL74441</t>
  </si>
  <si>
    <t>E5051BWL062641</t>
  </si>
  <si>
    <t>E5051BWL60541</t>
  </si>
  <si>
    <t>E5051BWL60641</t>
  </si>
  <si>
    <t>E5051BWL62541</t>
  </si>
  <si>
    <t>E5051BWL62641</t>
  </si>
  <si>
    <t>E5051BWL67641</t>
  </si>
  <si>
    <t>E5051BWL74441</t>
  </si>
  <si>
    <t>E5051CWK062641</t>
  </si>
  <si>
    <t>E5051CWL062641</t>
  </si>
  <si>
    <t>E5051CWL62541</t>
  </si>
  <si>
    <t>E5051CWL62641</t>
  </si>
  <si>
    <t>E5051MWL062641</t>
  </si>
  <si>
    <t>E5051MWL62641</t>
  </si>
  <si>
    <t>E5051RWL062641</t>
  </si>
  <si>
    <t>E5051RWL62641</t>
  </si>
  <si>
    <t>E5051SWL062641</t>
  </si>
  <si>
    <t>E5051SWL60641</t>
  </si>
  <si>
    <t>E5051SWL606L41</t>
  </si>
  <si>
    <t>E5051SWL62641</t>
  </si>
  <si>
    <t>E5051SWL67641</t>
  </si>
  <si>
    <t>E5051XKWK062641</t>
  </si>
  <si>
    <t>E5051XKWL062641</t>
  </si>
  <si>
    <t>E5051XKWL62641</t>
  </si>
  <si>
    <t>E5051XKWL67641</t>
  </si>
  <si>
    <t>E5051XSWK062641</t>
  </si>
  <si>
    <t>E5051XSWL062641</t>
  </si>
  <si>
    <t>E5051XSWL60641</t>
  </si>
  <si>
    <t>E5051XSWL62541</t>
  </si>
  <si>
    <t>E5051XSWL62641</t>
  </si>
  <si>
    <t>E5052BWK62641</t>
  </si>
  <si>
    <t>E5052BWL62641</t>
  </si>
  <si>
    <t>E5052CWK62641</t>
  </si>
  <si>
    <t>E5052CWL62641</t>
  </si>
  <si>
    <t>E5052MWK62641</t>
  </si>
  <si>
    <t>E5052MWL62641</t>
  </si>
  <si>
    <t>E5052RWK62641</t>
  </si>
  <si>
    <t>E5052RWL62641</t>
  </si>
  <si>
    <t>E5052SWK62641</t>
  </si>
  <si>
    <t>E5052SWL60541</t>
  </si>
  <si>
    <t>E5052SWL60641</t>
  </si>
  <si>
    <t>E5052SWL62541</t>
  </si>
  <si>
    <t>E5052SWL62641</t>
  </si>
  <si>
    <t>E5052SWL67641</t>
  </si>
  <si>
    <t>E5052XKWK60541</t>
  </si>
  <si>
    <t>E5052XKWK60641</t>
  </si>
  <si>
    <t>E5052XKWK62541</t>
  </si>
  <si>
    <t>E5052XKWK62641</t>
  </si>
  <si>
    <t>E5052XKWK67641</t>
  </si>
  <si>
    <t>E5052XKWL60541</t>
  </si>
  <si>
    <t>E5052XKWL60641</t>
  </si>
  <si>
    <t>E5052XKWL62541</t>
  </si>
  <si>
    <t>E5052XKWL62641</t>
  </si>
  <si>
    <t>E5052XKWL67641</t>
  </si>
  <si>
    <t>E5052XSWK60541</t>
  </si>
  <si>
    <t>E5052XSWK60641</t>
  </si>
  <si>
    <t>E5052XSWK62541</t>
  </si>
  <si>
    <t>E5052XSWK62641</t>
  </si>
  <si>
    <t>E5052XSWK67641</t>
  </si>
  <si>
    <t>E5052XSWL60541</t>
  </si>
  <si>
    <t>E5052XSWL60641</t>
  </si>
  <si>
    <t>E5052XSWL62541</t>
  </si>
  <si>
    <t>E5052XSWL62641</t>
  </si>
  <si>
    <t>E5052XSWL67641</t>
  </si>
  <si>
    <t>E5055BWL60541</t>
  </si>
  <si>
    <t>E5055BWL60641</t>
  </si>
  <si>
    <t>E5055BWL62641</t>
  </si>
  <si>
    <t>E5055CWL62641</t>
  </si>
  <si>
    <t>E5055MWL62641</t>
  </si>
  <si>
    <t>E5055SWL60641</t>
  </si>
  <si>
    <t>E5055SWL62641</t>
  </si>
  <si>
    <t>E5055XSWL62641</t>
  </si>
  <si>
    <t>E5063BWL062641</t>
  </si>
  <si>
    <t>E5063BWL60641</t>
  </si>
  <si>
    <t>E5063BWL62641</t>
  </si>
  <si>
    <t>E5063BWL74441</t>
  </si>
  <si>
    <t>E5063CWL062641</t>
  </si>
  <si>
    <t>E5063CWL62641</t>
  </si>
  <si>
    <t>E5063MWL062641</t>
  </si>
  <si>
    <t>E5063MWL62641</t>
  </si>
  <si>
    <t>E5063RWL062641</t>
  </si>
  <si>
    <t>E5063RWL60541</t>
  </si>
  <si>
    <t>E5063RWL62641</t>
  </si>
  <si>
    <t>E5063SWL062641</t>
  </si>
  <si>
    <t>E5063SWL62541</t>
  </si>
  <si>
    <t>E5063SWL62641</t>
  </si>
  <si>
    <t>E5063XKWL062641</t>
  </si>
  <si>
    <t>E5063XKWL62641</t>
  </si>
  <si>
    <t>E5063XSWL062641</t>
  </si>
  <si>
    <t>E5063XSWL074441</t>
  </si>
  <si>
    <t>E5063XSWL60541</t>
  </si>
  <si>
    <t>E5063XSWL60641</t>
  </si>
  <si>
    <t>E5063XSWL62641</t>
  </si>
  <si>
    <t>E5064BWL062641</t>
  </si>
  <si>
    <t>E5064BWL62641</t>
  </si>
  <si>
    <t>E5064BWL74441</t>
  </si>
  <si>
    <t>E5064CWL062641</t>
  </si>
  <si>
    <t>E5064CWL62641</t>
  </si>
  <si>
    <t>E5064MWL062641</t>
  </si>
  <si>
    <t>E5064MWL62641</t>
  </si>
  <si>
    <t>E5064RWL062641</t>
  </si>
  <si>
    <t>E5064RWL62641</t>
  </si>
  <si>
    <t>E5064SWL062641</t>
  </si>
  <si>
    <t>E5064SWL62641</t>
  </si>
  <si>
    <t>E5064XKWL062641</t>
  </si>
  <si>
    <t>E5064XKWL62641</t>
  </si>
  <si>
    <t>E5064XSWL062641</t>
  </si>
  <si>
    <t>E5064XSWL074441</t>
  </si>
  <si>
    <t>E5064XSWL60541</t>
  </si>
  <si>
    <t>E5064XSWL62641</t>
  </si>
  <si>
    <t>E5066BWL062641</t>
  </si>
  <si>
    <t>E5066BWL60541</t>
  </si>
  <si>
    <t>E5066BWL60641</t>
  </si>
  <si>
    <t>E5066BWL62541</t>
  </si>
  <si>
    <t>E5066BWL62641</t>
  </si>
  <si>
    <t>E5066BWL67641</t>
  </si>
  <si>
    <t>E5066BWL74441</t>
  </si>
  <si>
    <t>E5066CWL062641</t>
  </si>
  <si>
    <t>E5066CWL60541</t>
  </si>
  <si>
    <t>E5066CWL60641</t>
  </si>
  <si>
    <t>E5066CWL62541</t>
  </si>
  <si>
    <t>E5066CWL62641</t>
  </si>
  <si>
    <t>E5066CWL74441</t>
  </si>
  <si>
    <t>E5066MWL062641</t>
  </si>
  <si>
    <t>E5066MWL074441</t>
  </si>
  <si>
    <t>E5066MWL60641</t>
  </si>
  <si>
    <t>E5066MWL606L41</t>
  </si>
  <si>
    <t>E5066MWL62641</t>
  </si>
  <si>
    <t>E5066MWL74441</t>
  </si>
  <si>
    <t>E5066RWL062641</t>
  </si>
  <si>
    <t>E5066RWL60541</t>
  </si>
  <si>
    <t>E5066RWL62541</t>
  </si>
  <si>
    <t>E5066RWL62641</t>
  </si>
  <si>
    <t>E5066RWL67641</t>
  </si>
  <si>
    <t>E5066RWL74441</t>
  </si>
  <si>
    <t>E5066SWL062641</t>
  </si>
  <si>
    <t>E5066SWL60541</t>
  </si>
  <si>
    <t>E5066SWL60641</t>
  </si>
  <si>
    <t>E5066SWL62541</t>
  </si>
  <si>
    <t>E5066SWL62641</t>
  </si>
  <si>
    <t>E5066SWL67641</t>
  </si>
  <si>
    <t>E5066SWL74441</t>
  </si>
  <si>
    <t>E5066XKWL062641</t>
  </si>
  <si>
    <t>E5066XKWL60541</t>
  </si>
  <si>
    <t>E5066XKWL60641</t>
  </si>
  <si>
    <t>E5066XKWL62541</t>
  </si>
  <si>
    <t>E5066XKWL62641</t>
  </si>
  <si>
    <t>E5066XKWL67641</t>
  </si>
  <si>
    <t>E5066XSWL062641</t>
  </si>
  <si>
    <t>E5066XSWL60541</t>
  </si>
  <si>
    <t>E5066XSWL60641</t>
  </si>
  <si>
    <t>E5066XSWL62541</t>
  </si>
  <si>
    <t>E5066XSWL62641</t>
  </si>
  <si>
    <t>E5066XSWL67641</t>
  </si>
  <si>
    <t>E5066XSWL0606</t>
  </si>
  <si>
    <t>E5066XSWL74441</t>
  </si>
  <si>
    <t>E5067BWL60641</t>
  </si>
  <si>
    <t>E5067BWL62541</t>
  </si>
  <si>
    <t>E5067BWL62641</t>
  </si>
  <si>
    <t>E5067CWL60641</t>
  </si>
  <si>
    <t>E5067CWL62641</t>
  </si>
  <si>
    <t>E5067MWL62541</t>
  </si>
  <si>
    <t>E5067MWL62641</t>
  </si>
  <si>
    <t>E5067RWL62641</t>
  </si>
  <si>
    <t>E5067SWL062641</t>
  </si>
  <si>
    <t>E5067SWL60541</t>
  </si>
  <si>
    <t>E5067SWL62541</t>
  </si>
  <si>
    <t>E5067SWL62641</t>
  </si>
  <si>
    <t>E5067SWL74441</t>
  </si>
  <si>
    <t>E5067XKWL60541</t>
  </si>
  <si>
    <t>E5067XKWL60641</t>
  </si>
  <si>
    <t>E5067XKWL62541</t>
  </si>
  <si>
    <t>E5067XKWL62641</t>
  </si>
  <si>
    <t>E5067XKWL67641</t>
  </si>
  <si>
    <t>E5067XSWL062641</t>
  </si>
  <si>
    <t>E5067XSWL60541</t>
  </si>
  <si>
    <t>E5067XSWL60641</t>
  </si>
  <si>
    <t>E5067XSWL62541</t>
  </si>
  <si>
    <t>E5067XSWL62641</t>
  </si>
  <si>
    <t>E5067XSWL67641</t>
  </si>
  <si>
    <t>E5067XSWL74441</t>
  </si>
  <si>
    <t>E5068BWL60541</t>
  </si>
  <si>
    <t>E5068BWL62641</t>
  </si>
  <si>
    <t>E5068CWL62641</t>
  </si>
  <si>
    <t>E5068MWL62641</t>
  </si>
  <si>
    <t>E5068RWL62641</t>
  </si>
  <si>
    <t>E5068SWL62641</t>
  </si>
  <si>
    <t>E5068XKWL60641</t>
  </si>
  <si>
    <t>E5068XKWL62641</t>
  </si>
  <si>
    <t>E5068XSWL62641</t>
  </si>
  <si>
    <t>E5068XSWL74441</t>
  </si>
  <si>
    <t>E5069BWL62641</t>
  </si>
  <si>
    <t>E5069CWL62641</t>
  </si>
  <si>
    <t>E5069MWL62641</t>
  </si>
  <si>
    <t>E5069RWL62641</t>
  </si>
  <si>
    <t>E5069SWL062641</t>
  </si>
  <si>
    <t>E5069SWL62641</t>
  </si>
  <si>
    <t>E5069XKWL62641</t>
  </si>
  <si>
    <t>E5069XSWL060541</t>
  </si>
  <si>
    <t>E5069XSWL062641</t>
  </si>
  <si>
    <t>E5069XSWL60541</t>
  </si>
  <si>
    <t>E5069XSWL60641</t>
  </si>
  <si>
    <t>E5069XSWL62641</t>
  </si>
  <si>
    <t>E-Plex 5086 Series</t>
  </si>
  <si>
    <t>E5086BWL60541</t>
  </si>
  <si>
    <t>E5086BWL60641</t>
  </si>
  <si>
    <t>E5086BWL62541</t>
  </si>
  <si>
    <t>E5086BWL62641</t>
  </si>
  <si>
    <t>E5086BWL67641</t>
  </si>
  <si>
    <t>E5086BWL74441</t>
  </si>
  <si>
    <t>E5086CWL60541</t>
  </si>
  <si>
    <t>E5086CWL60641</t>
  </si>
  <si>
    <t>E5086CWL62541</t>
  </si>
  <si>
    <t>E5086CWL62641</t>
  </si>
  <si>
    <t>E5086CWL67641</t>
  </si>
  <si>
    <t>E5086CWL74441</t>
  </si>
  <si>
    <t>E5086MWL60541</t>
  </si>
  <si>
    <t>E5086MWL60641</t>
  </si>
  <si>
    <t>E5086MWL62541</t>
  </si>
  <si>
    <t>E5086MWL62641</t>
  </si>
  <si>
    <t>E5086MWL67641</t>
  </si>
  <si>
    <t>E5086MWL74441</t>
  </si>
  <si>
    <t>E5086RWL60541</t>
  </si>
  <si>
    <t>E5086RWL60641</t>
  </si>
  <si>
    <t>E5086RWL62541</t>
  </si>
  <si>
    <t>E5086RWL62641</t>
  </si>
  <si>
    <t>E5086RWL67641</t>
  </si>
  <si>
    <t>E5086RWL74441</t>
  </si>
  <si>
    <t>E5086SWL60541</t>
  </si>
  <si>
    <t>E5086SWL60641</t>
  </si>
  <si>
    <t>E5086SWL62541</t>
  </si>
  <si>
    <t>E5086SWL62641</t>
  </si>
  <si>
    <t>E5086SWL67641</t>
  </si>
  <si>
    <t>E5086SWL74441</t>
  </si>
  <si>
    <t>E5086XKWL60541</t>
  </si>
  <si>
    <t>E5086XKWL60641</t>
  </si>
  <si>
    <t>E5086XKWL62541</t>
  </si>
  <si>
    <t>E5086XKWL62641</t>
  </si>
  <si>
    <t>E5086XKWL67641</t>
  </si>
  <si>
    <t>E5086XKWL74441</t>
  </si>
  <si>
    <t>E5086XSWL60541</t>
  </si>
  <si>
    <t>E5086XSWL60641</t>
  </si>
  <si>
    <t>E5086XSWL62541</t>
  </si>
  <si>
    <t>E5086XSWL62641</t>
  </si>
  <si>
    <t>E5086XSWL67641</t>
  </si>
  <si>
    <t>E5086XSWL74441</t>
  </si>
  <si>
    <t>E-Plex 5200 Series</t>
  </si>
  <si>
    <t>E5210BWL60541</t>
  </si>
  <si>
    <t>E5210BWL60641</t>
  </si>
  <si>
    <t>E5210BWL62541</t>
  </si>
  <si>
    <t>E5210BWL62641</t>
  </si>
  <si>
    <t>E5210BWL67641</t>
  </si>
  <si>
    <t>E5210BWL74441</t>
  </si>
  <si>
    <t>E5210CWL60541</t>
  </si>
  <si>
    <t>E5210CWL60641</t>
  </si>
  <si>
    <t>E5210CWL62541</t>
  </si>
  <si>
    <t>E5210CWL62641</t>
  </si>
  <si>
    <t>E5210CWL67641</t>
  </si>
  <si>
    <t>E5210CWL74441</t>
  </si>
  <si>
    <t>E5210MWL60541</t>
  </si>
  <si>
    <t>E5210MWL60641</t>
  </si>
  <si>
    <t>E5210MWL62541</t>
  </si>
  <si>
    <t>E5210MWL62641</t>
  </si>
  <si>
    <t>E5210MWL67641</t>
  </si>
  <si>
    <t>E5210MWL74441</t>
  </si>
  <si>
    <t>E5210RWL60541</t>
  </si>
  <si>
    <t>E5210RWL60641</t>
  </si>
  <si>
    <t>E5210RWL62541</t>
  </si>
  <si>
    <t>E5210RWL62641</t>
  </si>
  <si>
    <t>E5210RWL67641</t>
  </si>
  <si>
    <t>E5210RWL74441</t>
  </si>
  <si>
    <t>E5210SWL60541</t>
  </si>
  <si>
    <t>E5210SWL60641</t>
  </si>
  <si>
    <t>E5210SWL62541</t>
  </si>
  <si>
    <t>E5210SWL62641</t>
  </si>
  <si>
    <t>E5210SWL67641</t>
  </si>
  <si>
    <t>E5210SWL74441</t>
  </si>
  <si>
    <t>E5210XKWL60541</t>
  </si>
  <si>
    <t>E5210XKWL60641</t>
  </si>
  <si>
    <t>E5210XKWL62541</t>
  </si>
  <si>
    <t>E5210XKWL62641</t>
  </si>
  <si>
    <t>E5210XKWL67641</t>
  </si>
  <si>
    <t>E5210XKWL74441</t>
  </si>
  <si>
    <t>E5210XSWL60541</t>
  </si>
  <si>
    <t>E5210XSWL60641</t>
  </si>
  <si>
    <t>E5210XSWL62541</t>
  </si>
  <si>
    <t>E5210XSWL62641</t>
  </si>
  <si>
    <t>E5210XSWL67641</t>
  </si>
  <si>
    <t>E5210XSWL74441</t>
  </si>
  <si>
    <t>E5231BWL60541</t>
  </si>
  <si>
    <t>E5231BWL60641</t>
  </si>
  <si>
    <t>E5231BWL62541</t>
  </si>
  <si>
    <t>E5231BWL62641</t>
  </si>
  <si>
    <t>E5231BWL74441</t>
  </si>
  <si>
    <t>E5231CWL62641</t>
  </si>
  <si>
    <t>E5231MWL62641</t>
  </si>
  <si>
    <t>E5231RWL62641</t>
  </si>
  <si>
    <t>E5231SWL60541</t>
  </si>
  <si>
    <t>E5231SWL60641</t>
  </si>
  <si>
    <t>E5231SWL62541</t>
  </si>
  <si>
    <t>E5231SWL62641</t>
  </si>
  <si>
    <t>E5231SWL74441</t>
  </si>
  <si>
    <t>E5231XKWL60541</t>
  </si>
  <si>
    <t>E5231XKWL60641</t>
  </si>
  <si>
    <t>E5231XKWL62541</t>
  </si>
  <si>
    <t>E5231XKWL62641</t>
  </si>
  <si>
    <t>E5231XSWK62641</t>
  </si>
  <si>
    <t>E5231XSWL60541</t>
  </si>
  <si>
    <t>E5231XSWL60641</t>
  </si>
  <si>
    <t>E5231XSWL62541</t>
  </si>
  <si>
    <t>E5231XSWL62641</t>
  </si>
  <si>
    <t>E5231XSWL67641</t>
  </si>
  <si>
    <t>E5231XSWL74441</t>
  </si>
  <si>
    <t>E5232BWK62641</t>
  </si>
  <si>
    <t>E5232BWL62641</t>
  </si>
  <si>
    <t>E5232CWK62641</t>
  </si>
  <si>
    <t>E5232CWL62641</t>
  </si>
  <si>
    <t>E5232MWK62641</t>
  </si>
  <si>
    <t>E5232MWL62641</t>
  </si>
  <si>
    <t>E5232RWK62641</t>
  </si>
  <si>
    <t>E5232RWL62641</t>
  </si>
  <si>
    <t>E5232SWK62641</t>
  </si>
  <si>
    <t>E5232SWL60541</t>
  </si>
  <si>
    <t>E5232SWL60641</t>
  </si>
  <si>
    <t>E5232SWL62541</t>
  </si>
  <si>
    <t>E5232SWL62641</t>
  </si>
  <si>
    <t>E5232SWL67641</t>
  </si>
  <si>
    <t>E5232XKWK60541</t>
  </si>
  <si>
    <t>E5232XKWK60641</t>
  </si>
  <si>
    <t>E5232XKWK62641</t>
  </si>
  <si>
    <t>E5232XKWL60541</t>
  </si>
  <si>
    <t>E5232XKWL60641</t>
  </si>
  <si>
    <t>E5232XKWL62541</t>
  </si>
  <si>
    <t>E5232XKWL62641</t>
  </si>
  <si>
    <t>E5232XKWL67641</t>
  </si>
  <si>
    <t>E5232XKWL74441</t>
  </si>
  <si>
    <t>E5232XSWK60541</t>
  </si>
  <si>
    <t>E5232XSWK60641</t>
  </si>
  <si>
    <t>E5232XSWK62541</t>
  </si>
  <si>
    <t>E5232XSWK62641</t>
  </si>
  <si>
    <t>E5232XSWK67641</t>
  </si>
  <si>
    <t>E5232XSWL60541</t>
  </si>
  <si>
    <t>E5232XSWL60641</t>
  </si>
  <si>
    <t>E5232XSWL62541</t>
  </si>
  <si>
    <t>E5232XSWL62641</t>
  </si>
  <si>
    <t>E5232XSWL67641</t>
  </si>
  <si>
    <t>E5232XSWL74441</t>
  </si>
  <si>
    <t>E5235BWL062641</t>
  </si>
  <si>
    <t>E5235BWL62641</t>
  </si>
  <si>
    <t>E5235MWL62641</t>
  </si>
  <si>
    <t>E5235RWL074441</t>
  </si>
  <si>
    <t>E5235SWL62641</t>
  </si>
  <si>
    <t>E5235XSWL60641</t>
  </si>
  <si>
    <t>E5235XSWL62641</t>
  </si>
  <si>
    <t>E5251BWL62641</t>
  </si>
  <si>
    <t>E5251CWL62641</t>
  </si>
  <si>
    <t>E5251MWL62641</t>
  </si>
  <si>
    <t>E5251RWL62641</t>
  </si>
  <si>
    <t>E5251SWL62641</t>
  </si>
  <si>
    <t>E5251XKWL62641</t>
  </si>
  <si>
    <t>E5251XSWL62641</t>
  </si>
  <si>
    <t>E5252BWK62641</t>
  </si>
  <si>
    <t>E5252BWL62641</t>
  </si>
  <si>
    <t>E5252CWK62641</t>
  </si>
  <si>
    <t>E5252CWL62641</t>
  </si>
  <si>
    <t>E5252MWK62641</t>
  </si>
  <si>
    <t>E5252MWL62641</t>
  </si>
  <si>
    <t>E5252RWK62641</t>
  </si>
  <si>
    <t>E5252RWL62641</t>
  </si>
  <si>
    <t>E5252SWK62641</t>
  </si>
  <si>
    <t>E5252SWL60541</t>
  </si>
  <si>
    <t>E5252SWL60641</t>
  </si>
  <si>
    <t>E5252SWL62541</t>
  </si>
  <si>
    <t>E5252SWL62641</t>
  </si>
  <si>
    <t>E5252SWL67641</t>
  </si>
  <si>
    <t>E5252XKWK60541</t>
  </si>
  <si>
    <t>E5252XKWK60641</t>
  </si>
  <si>
    <t>E5252XKWK62541</t>
  </si>
  <si>
    <t>E5252XKWK62641</t>
  </si>
  <si>
    <t>E5252XKWK67641</t>
  </si>
  <si>
    <t>E5252XKWL60541</t>
  </si>
  <si>
    <t>E5252XKWL60641</t>
  </si>
  <si>
    <t>E5252XKWL62541</t>
  </si>
  <si>
    <t>E5252XKWL62641</t>
  </si>
  <si>
    <t>E5252XKWL67641</t>
  </si>
  <si>
    <t>E5252XSWK60541</t>
  </si>
  <si>
    <t>E5252XSWK60641</t>
  </si>
  <si>
    <t>E5252XSWK62541</t>
  </si>
  <si>
    <t>E5252XSWK62641</t>
  </si>
  <si>
    <t>E5252XSWK67641</t>
  </si>
  <si>
    <t>E5252XSWL60541</t>
  </si>
  <si>
    <t>E5252XSWL60641</t>
  </si>
  <si>
    <t>E5252XSWL62541</t>
  </si>
  <si>
    <t>E5252XSWL62641</t>
  </si>
  <si>
    <t>E5252XSWL67641</t>
  </si>
  <si>
    <t>E5263BWL62641</t>
  </si>
  <si>
    <t>E5263CWL62641</t>
  </si>
  <si>
    <t>E5263MWL62641</t>
  </si>
  <si>
    <t>E5263RWL62641</t>
  </si>
  <si>
    <t>E5263SWL62641</t>
  </si>
  <si>
    <t>E5263XKWL62641</t>
  </si>
  <si>
    <t>E5263XSWL62641</t>
  </si>
  <si>
    <t>E5264BWL62641</t>
  </si>
  <si>
    <t>E5264CWL62641</t>
  </si>
  <si>
    <t>E5264MWL62641</t>
  </si>
  <si>
    <t>E5264RWL62641</t>
  </si>
  <si>
    <t>E5264SWL62641</t>
  </si>
  <si>
    <t>E5264XKWL62641</t>
  </si>
  <si>
    <t>E5264XKWL74441</t>
  </si>
  <si>
    <t>E5264XSWL62641</t>
  </si>
  <si>
    <t>E5266BWL062641</t>
  </si>
  <si>
    <t>E5266BWL62541</t>
  </si>
  <si>
    <t>E5266BWL62641</t>
  </si>
  <si>
    <t>E5266CWL062641</t>
  </si>
  <si>
    <t>E5266CWL62641</t>
  </si>
  <si>
    <t>E5266MWL62641</t>
  </si>
  <si>
    <t>E5266RWL62641</t>
  </si>
  <si>
    <t>E5266SWL062641</t>
  </si>
  <si>
    <t>E5266SWL62641</t>
  </si>
  <si>
    <t>E5266XKWL62641</t>
  </si>
  <si>
    <t>E5266XSWL62641</t>
  </si>
  <si>
    <t>E5266XSWL74441</t>
  </si>
  <si>
    <t>E5267BWL62641</t>
  </si>
  <si>
    <t>E5267CWL062641</t>
  </si>
  <si>
    <t>E5267CWL62641</t>
  </si>
  <si>
    <t>E5267MWL62641</t>
  </si>
  <si>
    <t>E5267RWL62641</t>
  </si>
  <si>
    <t>E5267SWL62641</t>
  </si>
  <si>
    <t>E5267XKWL62641</t>
  </si>
  <si>
    <t>E5267XSWL62641</t>
  </si>
  <si>
    <t>E5267XSWL74441</t>
  </si>
  <si>
    <t>E5268BWL62641</t>
  </si>
  <si>
    <t>E5268CWL62641</t>
  </si>
  <si>
    <t>E5268MWL62641</t>
  </si>
  <si>
    <t>E5268RWL62641</t>
  </si>
  <si>
    <t>E5268SWL62641</t>
  </si>
  <si>
    <t>E5268XKWL62641</t>
  </si>
  <si>
    <t>E5268XSWL62641</t>
  </si>
  <si>
    <t>E5269BWL62641</t>
  </si>
  <si>
    <t>E5269CWL62641</t>
  </si>
  <si>
    <t>E5269MWL62641</t>
  </si>
  <si>
    <t>E5269RWL62641</t>
  </si>
  <si>
    <t>E5269SWL62641</t>
  </si>
  <si>
    <t>E5269XKWL62641</t>
  </si>
  <si>
    <t>E5269XSWL62641</t>
  </si>
  <si>
    <t>E-Plex 5286 Series</t>
  </si>
  <si>
    <t>All others</t>
  </si>
  <si>
    <t>E5286BWL60541</t>
  </si>
  <si>
    <t>E5286BWL60641</t>
  </si>
  <si>
    <t>E5286BWL62541</t>
  </si>
  <si>
    <t>E5286BWL62641</t>
  </si>
  <si>
    <t>E5286BWL67641</t>
  </si>
  <si>
    <t>E5286BWL74441</t>
  </si>
  <si>
    <t>E5286CWL60541</t>
  </si>
  <si>
    <t>E5286CWL60641</t>
  </si>
  <si>
    <t>E5286CWL62541</t>
  </si>
  <si>
    <t>E5286CWL62641</t>
  </si>
  <si>
    <t>E5286CWL67641</t>
  </si>
  <si>
    <t>E5286CWL74441</t>
  </si>
  <si>
    <t>E5286MWL60541</t>
  </si>
  <si>
    <t>E5286MWL60641</t>
  </si>
  <si>
    <t>E5286MWL62541</t>
  </si>
  <si>
    <t>E5286MWL62641</t>
  </si>
  <si>
    <t>E5286MWL67641</t>
  </si>
  <si>
    <t>E5286MWL74441</t>
  </si>
  <si>
    <t>E5286RWL60541</t>
  </si>
  <si>
    <t>E5286RWL60641</t>
  </si>
  <si>
    <t>E5286RWL62541</t>
  </si>
  <si>
    <t>E5286RWL62641</t>
  </si>
  <si>
    <t>E5286RWL67641</t>
  </si>
  <si>
    <t>E5286RWL74441</t>
  </si>
  <si>
    <t>E5286SWL60541</t>
  </si>
  <si>
    <t>E5286SWL60641</t>
  </si>
  <si>
    <t>E5286SWL62541</t>
  </si>
  <si>
    <t>E5286SWL62641</t>
  </si>
  <si>
    <t>E5286SWL67641</t>
  </si>
  <si>
    <t>E5286SWL74441</t>
  </si>
  <si>
    <t>E5286XKWL60541</t>
  </si>
  <si>
    <t>E5286XKWL60641</t>
  </si>
  <si>
    <t>E5286XKWL62541</t>
  </si>
  <si>
    <t>E5286XKWL62641</t>
  </si>
  <si>
    <t>E5286XKWL67641</t>
  </si>
  <si>
    <t>E5286XKWL74441</t>
  </si>
  <si>
    <t>E5286XSWL60541</t>
  </si>
  <si>
    <t>E5286XSWL60641</t>
  </si>
  <si>
    <t>E5286XSWL62541</t>
  </si>
  <si>
    <t>E5286XSWL62641</t>
  </si>
  <si>
    <t>E5286XSWL67641</t>
  </si>
  <si>
    <t>E5286XSWL74441</t>
  </si>
  <si>
    <t>E-Plex 5700 Series</t>
  </si>
  <si>
    <t>E5767XSWL74441</t>
  </si>
  <si>
    <t>E5710BWL60541</t>
  </si>
  <si>
    <t>E5710BWL60641</t>
  </si>
  <si>
    <t>E5710BWL62541</t>
  </si>
  <si>
    <t>E5710BWL62641</t>
  </si>
  <si>
    <t>E5710BWL67641</t>
  </si>
  <si>
    <t>E5710BWL74441</t>
  </si>
  <si>
    <t>E5710CWL60541</t>
  </si>
  <si>
    <t>E5710CWL60641</t>
  </si>
  <si>
    <t>E5710CWL62541</t>
  </si>
  <si>
    <t>E5710CWL62641</t>
  </si>
  <si>
    <t>E5710CWL67641</t>
  </si>
  <si>
    <t>E5710CWL74441</t>
  </si>
  <si>
    <t>E5710MWL60541</t>
  </si>
  <si>
    <t>E5710MWL60641</t>
  </si>
  <si>
    <t>E5710MWL62541</t>
  </si>
  <si>
    <t>E5710MWL62641</t>
  </si>
  <si>
    <t>E5710MWL67641</t>
  </si>
  <si>
    <t>E5710MWL74441</t>
  </si>
  <si>
    <t>E5710RWL60541</t>
  </si>
  <si>
    <t>E5710RWL60641</t>
  </si>
  <si>
    <t>E5710RWL62541</t>
  </si>
  <si>
    <t>E5710RWL62641</t>
  </si>
  <si>
    <t>E5710RWL67641</t>
  </si>
  <si>
    <t>E5710RWL74441</t>
  </si>
  <si>
    <t>E5710SWL60541</t>
  </si>
  <si>
    <t>E5710SWL60641</t>
  </si>
  <si>
    <t>E5710SWL62541</t>
  </si>
  <si>
    <t>E5710SWL62641</t>
  </si>
  <si>
    <t>E5710SWL67641</t>
  </si>
  <si>
    <t>E5710SWL74441</t>
  </si>
  <si>
    <t>E5710XKWL60541</t>
  </si>
  <si>
    <t>E5710XKWL60641</t>
  </si>
  <si>
    <t>E5710XKWL62541</t>
  </si>
  <si>
    <t>E5710XKWL62641</t>
  </si>
  <si>
    <t>E5710XKWL67641</t>
  </si>
  <si>
    <t>E5710XKWL74441</t>
  </si>
  <si>
    <t>E5710XSWL60541</t>
  </si>
  <si>
    <t>E5710XSWL60641</t>
  </si>
  <si>
    <t>E5710XSWL62541</t>
  </si>
  <si>
    <t>E5710XSWL62641</t>
  </si>
  <si>
    <t>E5710XSWL67641</t>
  </si>
  <si>
    <t>E5710XSWL74441</t>
  </si>
  <si>
    <t>E5731BWK62641</t>
  </si>
  <si>
    <t>E5731BWL062641</t>
  </si>
  <si>
    <t>E5731BWL60541</t>
  </si>
  <si>
    <t>E5731BWL60641</t>
  </si>
  <si>
    <t>E5731BWL62541</t>
  </si>
  <si>
    <t>E5731BWL62641</t>
  </si>
  <si>
    <t>E5731BWL67641</t>
  </si>
  <si>
    <t>E5731BWL74441</t>
  </si>
  <si>
    <t>E5731CWL62641</t>
  </si>
  <si>
    <t>E5731MWL62641</t>
  </si>
  <si>
    <t>E5731RWL60641</t>
  </si>
  <si>
    <t>E5731RWL62541</t>
  </si>
  <si>
    <t>E5731RWL62641</t>
  </si>
  <si>
    <t>E5731RWL74441</t>
  </si>
  <si>
    <t>E5731SWK62641</t>
  </si>
  <si>
    <t>E5731SWL60541</t>
  </si>
  <si>
    <t>E5731SWL60641</t>
  </si>
  <si>
    <t>E5731SWL62541</t>
  </si>
  <si>
    <t>E5731SWL62641</t>
  </si>
  <si>
    <t>E5731SWL74441</t>
  </si>
  <si>
    <t>E5731XKWK62641</t>
  </si>
  <si>
    <t>E5731XKWL062641</t>
  </si>
  <si>
    <t>E5731XKWL60541</t>
  </si>
  <si>
    <t>E5731XKWL60641</t>
  </si>
  <si>
    <t>E5731XKWL62541</t>
  </si>
  <si>
    <t>E5731XKWL62641</t>
  </si>
  <si>
    <t>E5731XKWL67641</t>
  </si>
  <si>
    <t>E5731XKWL74441</t>
  </si>
  <si>
    <t>E5731XSWK62641</t>
  </si>
  <si>
    <t>E5731XSWL062641</t>
  </si>
  <si>
    <t>E5731XSWL60541</t>
  </si>
  <si>
    <t>E5731XSWL60641</t>
  </si>
  <si>
    <t>E5731XSWL62541</t>
  </si>
  <si>
    <t>E5731XSWL62641</t>
  </si>
  <si>
    <t>E5731XSWL67641</t>
  </si>
  <si>
    <t>E5731XSWL74441</t>
  </si>
  <si>
    <t>E5732BWK62641</t>
  </si>
  <si>
    <t>E5732BWL62641</t>
  </si>
  <si>
    <t>E5732CWK62641</t>
  </si>
  <si>
    <t>E5732CWL62641</t>
  </si>
  <si>
    <t>E5732MWK62641</t>
  </si>
  <si>
    <t>E5732MWL62641</t>
  </si>
  <si>
    <t>E5732RWK62641</t>
  </si>
  <si>
    <t>E5732RWL62641</t>
  </si>
  <si>
    <t>E5732SWK62641</t>
  </si>
  <si>
    <t>E5732SWL60541</t>
  </si>
  <si>
    <t>E5732SWL60641</t>
  </si>
  <si>
    <t>E5732SWL62541</t>
  </si>
  <si>
    <t>E5732SWL62641</t>
  </si>
  <si>
    <t>E5732SWL67641</t>
  </si>
  <si>
    <t>E5732XKWK60541</t>
  </si>
  <si>
    <t>E5732XKWK60641</t>
  </si>
  <si>
    <t>E5732XKWK62541</t>
  </si>
  <si>
    <t>E5732XKWK62641</t>
  </si>
  <si>
    <t>E5732XKWK67641</t>
  </si>
  <si>
    <t>E5732XKWL60541</t>
  </si>
  <si>
    <t>E5732XKWL60641</t>
  </si>
  <si>
    <t>E5732XKWL62541</t>
  </si>
  <si>
    <t>E5732XKWL62641</t>
  </si>
  <si>
    <t>E5732XKWL67641</t>
  </si>
  <si>
    <t>E5732XSWK60541</t>
  </si>
  <si>
    <t>E5732XSWK60641</t>
  </si>
  <si>
    <t>E5732XSWK62541</t>
  </si>
  <si>
    <t>E5732XSWK62641</t>
  </si>
  <si>
    <t>E5732XSWK67641</t>
  </si>
  <si>
    <t>E5732XSWL60541</t>
  </si>
  <si>
    <t>E5732XSWL60641</t>
  </si>
  <si>
    <t>E5732XSWL62541</t>
  </si>
  <si>
    <t>E5732XSWL62641</t>
  </si>
  <si>
    <t>E5732XSWL67641</t>
  </si>
  <si>
    <t>E5735BWL62641</t>
  </si>
  <si>
    <t>E5735MWL062641</t>
  </si>
  <si>
    <t>E5735MWL62641</t>
  </si>
  <si>
    <t>E5735SWL62641</t>
  </si>
  <si>
    <t>E5735SWL74441</t>
  </si>
  <si>
    <t>E5735XKWL62641</t>
  </si>
  <si>
    <t>E5735XSWL62641</t>
  </si>
  <si>
    <t>E5735XSWL74441</t>
  </si>
  <si>
    <t>E5751BWL60641</t>
  </si>
  <si>
    <t>E5751BWL62641</t>
  </si>
  <si>
    <t>E5751CWL62641</t>
  </si>
  <si>
    <t>E5751MWL62641</t>
  </si>
  <si>
    <t>E5751RWL62641</t>
  </si>
  <si>
    <t>E5751SWL62641</t>
  </si>
  <si>
    <t>E5751XKWL62641</t>
  </si>
  <si>
    <t>E5751XSWL62641</t>
  </si>
  <si>
    <t>E5752BWK62641</t>
  </si>
  <si>
    <t>E5752BWL60541</t>
  </si>
  <si>
    <t>E5752BWL60641</t>
  </si>
  <si>
    <t>E5752BWL62541</t>
  </si>
  <si>
    <t>E5752BWL62641</t>
  </si>
  <si>
    <t>E5752BWL67641</t>
  </si>
  <si>
    <t>E5752CWK62641</t>
  </si>
  <si>
    <t>E5752CWL62641</t>
  </si>
  <si>
    <t>E5752MWK62641</t>
  </si>
  <si>
    <t>E5752MWL62641</t>
  </si>
  <si>
    <t>E5752RWK62641</t>
  </si>
  <si>
    <t>E5752RWL62641</t>
  </si>
  <si>
    <t>E5752SWK62641</t>
  </si>
  <si>
    <t>E5752SWL60541</t>
  </si>
  <si>
    <t>E5752SWL60641</t>
  </si>
  <si>
    <t>E5752SWL62541</t>
  </si>
  <si>
    <t>E5752SWL62641</t>
  </si>
  <si>
    <t>E5752SWL67641</t>
  </si>
  <si>
    <t>E5752XKWK60541</t>
  </si>
  <si>
    <t>E5752XKWK60641</t>
  </si>
  <si>
    <t>E5752XKWK62541</t>
  </si>
  <si>
    <t>E5752XKWK62641</t>
  </si>
  <si>
    <t>E5752XKWK67641</t>
  </si>
  <si>
    <t>E5752XKWL60541</t>
  </si>
  <si>
    <t>E5752XKWL60641</t>
  </si>
  <si>
    <t>E5752XKWL62541</t>
  </si>
  <si>
    <t>E5752XKWL62641</t>
  </si>
  <si>
    <t>E5752XKWL67641</t>
  </si>
  <si>
    <t>E5752XSWK60541</t>
  </si>
  <si>
    <t>E5752XSWK60641</t>
  </si>
  <si>
    <t>E5752XSWK62541</t>
  </si>
  <si>
    <t>E5752XSWK62641</t>
  </si>
  <si>
    <t>E5752XSWK67641</t>
  </si>
  <si>
    <t>E5752XSWL60541</t>
  </si>
  <si>
    <t>E5752XSWL60641</t>
  </si>
  <si>
    <t>E5752XSWL62541</t>
  </si>
  <si>
    <t>E5752XSWL62641</t>
  </si>
  <si>
    <t>E5752XSWL67641</t>
  </si>
  <si>
    <t>E5755BWL62641</t>
  </si>
  <si>
    <t>E5755SWL62641</t>
  </si>
  <si>
    <t>E5755XSWL62641</t>
  </si>
  <si>
    <t>E5763BWL62641</t>
  </si>
  <si>
    <t>E5763CWL62641</t>
  </si>
  <si>
    <t>E5763MWL62641</t>
  </si>
  <si>
    <t>E5763RWL62641</t>
  </si>
  <si>
    <t>E5763SWL62641</t>
  </si>
  <si>
    <t>E5763XKWL62641</t>
  </si>
  <si>
    <t>E5763XSWL62641</t>
  </si>
  <si>
    <t>E5763XSWL74441</t>
  </si>
  <si>
    <t>E5764BWL62641</t>
  </si>
  <si>
    <t>E5764CWL62641</t>
  </si>
  <si>
    <t>E5764MWL62641</t>
  </si>
  <si>
    <t>E5764RWL62641</t>
  </si>
  <si>
    <t>E5764SWL62641</t>
  </si>
  <si>
    <t>E5764XKWL62641</t>
  </si>
  <si>
    <t>E5764XSWL62641</t>
  </si>
  <si>
    <t>E5766BWL062641</t>
  </si>
  <si>
    <t>E5766BWL606L41</t>
  </si>
  <si>
    <t>E5766BWL62641</t>
  </si>
  <si>
    <t>E5766CWL62641</t>
  </si>
  <si>
    <t>E5766MWL62641</t>
  </si>
  <si>
    <t>E5766RWL62641</t>
  </si>
  <si>
    <t>E5766RWL74441</t>
  </si>
  <si>
    <t>E5766SWL62641</t>
  </si>
  <si>
    <t>E5766XKWL062641</t>
  </si>
  <si>
    <t>E5766XKWL60541</t>
  </si>
  <si>
    <t>E5766XKWL60641</t>
  </si>
  <si>
    <t>E5766XKWL62541</t>
  </si>
  <si>
    <t>E5766XKWL62641</t>
  </si>
  <si>
    <t>E5766XSWL60541</t>
  </si>
  <si>
    <t>E5766XSWL60641</t>
  </si>
  <si>
    <t>E5766XSWL62541</t>
  </si>
  <si>
    <t>E5766XSWL62641</t>
  </si>
  <si>
    <t>E5767BWL62641</t>
  </si>
  <si>
    <t>E5767CWL062641</t>
  </si>
  <si>
    <t>E5767CWL62641</t>
  </si>
  <si>
    <t>E5767MWL62641</t>
  </si>
  <si>
    <t>E5767RWL62641</t>
  </si>
  <si>
    <t>E5767SWL62641</t>
  </si>
  <si>
    <t>E5767SWL74441</t>
  </si>
  <si>
    <t>E5767XKWL060641</t>
  </si>
  <si>
    <t>E5767XKWL60541</t>
  </si>
  <si>
    <t>E5767XKWL60641</t>
  </si>
  <si>
    <t>E5767XKWL62541</t>
  </si>
  <si>
    <t>E5767XKWL62641</t>
  </si>
  <si>
    <t>E5767XSWL60541</t>
  </si>
  <si>
    <t>E5767XSWL60641</t>
  </si>
  <si>
    <t>E5767XSWL62541</t>
  </si>
  <si>
    <t>E5767XSWL62641</t>
  </si>
  <si>
    <t>E5768BWL62641</t>
  </si>
  <si>
    <t>E5768CWL62641</t>
  </si>
  <si>
    <t>E5768MWL62641</t>
  </si>
  <si>
    <t>E5768RWL62641</t>
  </si>
  <si>
    <t>E5768SWL62641</t>
  </si>
  <si>
    <t>E5768XKWL60541</t>
  </si>
  <si>
    <t>E5768XKWL60641</t>
  </si>
  <si>
    <t>E5768XKWL62641</t>
  </si>
  <si>
    <t>E5768XSWL60541</t>
  </si>
  <si>
    <t>E5768XSWL60641</t>
  </si>
  <si>
    <t>E5768XSWL62641</t>
  </si>
  <si>
    <t>E5769BWL62641</t>
  </si>
  <si>
    <t>E5769CWL62641</t>
  </si>
  <si>
    <t>E5769MWL62641</t>
  </si>
  <si>
    <t>E5769RWL62641</t>
  </si>
  <si>
    <t>E5769SWL62641</t>
  </si>
  <si>
    <t>E5769XKWL62641</t>
  </si>
  <si>
    <t>E5769XSWL62641</t>
  </si>
  <si>
    <t>E5731MWL60641</t>
  </si>
  <si>
    <t>E5731SWL062641</t>
  </si>
  <si>
    <t>E5732XSWL062641</t>
  </si>
  <si>
    <t>E5732XSWL74441</t>
  </si>
  <si>
    <t>E5735BWL60641</t>
  </si>
  <si>
    <t>E5735RWL62641</t>
  </si>
  <si>
    <t>E5735XSWL60641</t>
  </si>
  <si>
    <t>E5751SWL062641</t>
  </si>
  <si>
    <t>E5751XKWL060541</t>
  </si>
  <si>
    <t>E5755XSWL60641</t>
  </si>
  <si>
    <t>E5766CWL062641</t>
  </si>
  <si>
    <t>E5767BWL60641</t>
  </si>
  <si>
    <t>E5767BWL74441</t>
  </si>
  <si>
    <t>E5710XSWL062641</t>
  </si>
  <si>
    <t>E5731MWL062641</t>
  </si>
  <si>
    <t>E5731XSWL0606</t>
  </si>
  <si>
    <t>E5751XSWL60641</t>
  </si>
  <si>
    <t>E5766BWL60641</t>
  </si>
  <si>
    <t>E5766XSWL062641</t>
  </si>
  <si>
    <t>E-Plex 5786 Series</t>
  </si>
  <si>
    <t>E5786BWL60541</t>
  </si>
  <si>
    <t>E5786BWL60641</t>
  </si>
  <si>
    <t>E5786BWL62541</t>
  </si>
  <si>
    <t>E5786BWL62641</t>
  </si>
  <si>
    <t>E5786BWL67641</t>
  </si>
  <si>
    <t>E5786BWL74441</t>
  </si>
  <si>
    <t>E5786CWL60541</t>
  </si>
  <si>
    <t>E5786CWL60641</t>
  </si>
  <si>
    <t>E5786CWL62541</t>
  </si>
  <si>
    <t>E5786CWL62641</t>
  </si>
  <si>
    <t>E5786CWL67641</t>
  </si>
  <si>
    <t>E5786CWL74441</t>
  </si>
  <si>
    <t>E5786MWL60541</t>
  </si>
  <si>
    <t>E5786MWL60641</t>
  </si>
  <si>
    <t>E5786MWL62541</t>
  </si>
  <si>
    <t>E5786MWL62641</t>
  </si>
  <si>
    <t>E5786MWL67641</t>
  </si>
  <si>
    <t>E5786MWL74441</t>
  </si>
  <si>
    <t>E5786RWL60541</t>
  </si>
  <si>
    <t>E5786RWL60641</t>
  </si>
  <si>
    <t>E5786RWL62541</t>
  </si>
  <si>
    <t>E5786RWL62641</t>
  </si>
  <si>
    <t>E5786RWL67641</t>
  </si>
  <si>
    <t>E5786RWL74441</t>
  </si>
  <si>
    <t>E5786SWL60541</t>
  </si>
  <si>
    <t>E5786SWL60641</t>
  </si>
  <si>
    <t>E5786SWL62541</t>
  </si>
  <si>
    <t>E5786SWL62641</t>
  </si>
  <si>
    <t>E5786SWL67641</t>
  </si>
  <si>
    <t>E5786SWL74441</t>
  </si>
  <si>
    <t>E5786XKWL60541</t>
  </si>
  <si>
    <t>E5786XKWL60641</t>
  </si>
  <si>
    <t>E5786XKWL62541</t>
  </si>
  <si>
    <t>E5786XKWL62641</t>
  </si>
  <si>
    <t>E5786XKWL67641</t>
  </si>
  <si>
    <t>E5786XKWL74441</t>
  </si>
  <si>
    <t>E5786XSWL60541</t>
  </si>
  <si>
    <t>E5786XSWL60641</t>
  </si>
  <si>
    <t>E5786XSWL62541</t>
  </si>
  <si>
    <t>E5786XSWL62641</t>
  </si>
  <si>
    <t>E5786XSWL67641</t>
  </si>
  <si>
    <t>E5786XSWL74441</t>
  </si>
  <si>
    <t>E-Plex 7900 Series</t>
  </si>
  <si>
    <t>E79N1031LLBF00626</t>
  </si>
  <si>
    <t>E79N1031LLBF20626</t>
  </si>
  <si>
    <t>E79N1031LLKF00626</t>
  </si>
  <si>
    <t>E79N1031LLKF20626</t>
  </si>
  <si>
    <t>E79N1051LLKF20626</t>
  </si>
  <si>
    <t>E79N1051LLKF2A626</t>
  </si>
  <si>
    <t>E79N1067LLKF2A626</t>
  </si>
  <si>
    <t>E79N1068LLKL00626</t>
  </si>
  <si>
    <t>E79N1131LLBF20626</t>
  </si>
  <si>
    <t>E79N1131LLKF20626</t>
  </si>
  <si>
    <t>E79N1131SSBF30626</t>
  </si>
  <si>
    <t>E79N1131SSKF20606</t>
  </si>
  <si>
    <t>E79N1132SSKF20606</t>
  </si>
  <si>
    <t>E79N1151LLBF00626</t>
  </si>
  <si>
    <t>E79N1151LLBF20626</t>
  </si>
  <si>
    <t>E79N1151LLBF30626</t>
  </si>
  <si>
    <t>E79N1151LLKF20626</t>
  </si>
  <si>
    <t>E79N1151LLKF30U13</t>
  </si>
  <si>
    <t>E79N1169LLBR00626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</si>
  <si>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</si>
  <si>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</si>
  <si>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</si>
  <si>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</si>
  <si>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</si>
  <si>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</si>
  <si>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</si>
  <si>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</si>
  <si>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</si>
  <si>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</si>
  <si>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E79N2051LLKF20626</t>
  </si>
  <si>
    <t>E79N2055LLKF00626</t>
  </si>
  <si>
    <t>E79N2066LLBF20626</t>
  </si>
  <si>
    <t>E79N2066LLBL20626</t>
  </si>
  <si>
    <t>E79N2066LLKF00626</t>
  </si>
  <si>
    <t>E79N2066LLKF0A626</t>
  </si>
  <si>
    <t>E79N2066LLKF20626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</si>
  <si>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</si>
  <si>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</si>
  <si>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</si>
  <si>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</si>
  <si>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</si>
  <si>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</si>
  <si>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</si>
  <si>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</si>
  <si>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</si>
  <si>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</si>
  <si>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</si>
  <si>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</si>
  <si>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E79N20317LKF20626</t>
  </si>
  <si>
    <t>E79N20330LKF00626</t>
  </si>
  <si>
    <t>E79N20330LKF0A626</t>
  </si>
  <si>
    <t>E79N3031LLKF20626</t>
  </si>
  <si>
    <t>E79N3032LLBF00626</t>
  </si>
  <si>
    <t>E79N3066LLKL20-626</t>
  </si>
  <si>
    <t>E79N3066LLKR20-626</t>
  </si>
  <si>
    <t>E79N3135LLBF00626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</si>
  <si>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</si>
  <si>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</si>
  <si>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</si>
  <si>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</si>
  <si>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</si>
  <si>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</si>
  <si>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</si>
  <si>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E79N6067LLBF20626</t>
  </si>
  <si>
    <t>E79N6067LLKL20626</t>
  </si>
  <si>
    <t>E79N60317LBF20626</t>
  </si>
  <si>
    <t>E79N60330LBF20626</t>
  </si>
  <si>
    <t>E79N60335LBF20626</t>
  </si>
  <si>
    <t>E79N60340LBF20626</t>
  </si>
  <si>
    <t>E79N60342LBF20626</t>
  </si>
  <si>
    <t>E79N60345LBF20626</t>
  </si>
  <si>
    <t>E79N60347LBF20626</t>
  </si>
  <si>
    <t>E79N6034CLBF20626</t>
  </si>
  <si>
    <t>E79N6034SLBF20626</t>
  </si>
  <si>
    <t>E-Plex Software</t>
  </si>
  <si>
    <t>PL77</t>
  </si>
  <si>
    <t>Keyscan Aurora</t>
  </si>
  <si>
    <t>See Keyscan Price Book</t>
  </si>
  <si>
    <t>Keyscan LUNA</t>
  </si>
  <si>
    <t>Enterprise</t>
  </si>
  <si>
    <t>EP-MU-COM-001</t>
  </si>
  <si>
    <t>E-Plex M-Unit Kit</t>
  </si>
  <si>
    <t>EP-STD-xx-001</t>
  </si>
  <si>
    <t>E-Plex Standard Software</t>
  </si>
  <si>
    <t>EP-EPRISE-03-001</t>
  </si>
  <si>
    <t>E-Plex Enterprise Software</t>
  </si>
  <si>
    <t>EP-LLAUDITOR-001</t>
  </si>
  <si>
    <t xml:space="preserve">E-Plex LearnLok Audit Kit </t>
  </si>
  <si>
    <t>E-Plex Wireless Accessories</t>
  </si>
  <si>
    <t>Price (USD)</t>
  </si>
  <si>
    <t>Item</t>
  </si>
  <si>
    <t>Description</t>
  </si>
  <si>
    <t>E-Plex Wireless Desktop Gateway/Router Kit with mounting bracket and 120 VAC power supply</t>
  </si>
  <si>
    <t xml:space="preserve">Outdoor Mounting Kit. Use in sheltered areas only. For use with Desktop Kit above (not included); includes NEMA 4 Enclosure, brackets &amp; mounting hardware </t>
  </si>
  <si>
    <t>E-Plex Wireless Wall mount Gateway/Router Kit with mounting bracket and 120 VAC power supply. Requires single junction box or single gang wall box for RJ-45 network / POE connection</t>
  </si>
  <si>
    <t>E-Plex® Wireless Lock Conversion Kits for New and Existing Locks</t>
  </si>
  <si>
    <t>E-Plex Wireless Inside Antenna Kit with four C batteries; retrofits all new and existing E5200/5600/5700 Locks except E5x86 Series</t>
  </si>
  <si>
    <t xml:space="preserve">E-Plex Wireless Outside Antenna Kit; retrofits all new and existing E5200/5600/5700 Locks except E5x10 Series and E5x86 Series </t>
  </si>
  <si>
    <t>High Capacity Battery Kit, E5x00 Series, includes four C-cell battery pack. Optional; for use with Outside Antenna Kit above on high-use doors</t>
  </si>
  <si>
    <t>E-Plex Wireless SAC Antenna Kit; retrofits all new and existing E5270/5670/5770 SAC series</t>
  </si>
  <si>
    <t>E-Plex Wireless Narrow Stile Antenna Kit; fits new E3200/3600/3700 locks only; existing locks not supported</t>
  </si>
  <si>
    <t>E-Plex® Certified Wireless Dealer Accessories</t>
  </si>
  <si>
    <t>MUNIT-51-114</t>
  </si>
  <si>
    <t>M Unit programmer &amp; Site Survey tool for determining Gateway/Router placements; includes 120 VAC charger</t>
  </si>
  <si>
    <t>Spare Parts Kit with commonly used Wireless installation parts</t>
  </si>
  <si>
    <t>E-Plex Accessories</t>
  </si>
  <si>
    <t>E-Plex® 2000 / PowerPlex 2000 Series Accessories</t>
  </si>
  <si>
    <t>Model Number</t>
  </si>
  <si>
    <t>062-513071-630</t>
  </si>
  <si>
    <t>Door Filler Plate, 14" (356 mm) x 4⅝" (117 mm) – Stainless Steel</t>
  </si>
  <si>
    <t>061-513072-630</t>
  </si>
  <si>
    <t>Door Filler Plate, 10 1/16" (256 mm) x 3¾" (95 mm) – Stainless Steel</t>
  </si>
  <si>
    <t>061-513072-906</t>
  </si>
  <si>
    <t>Door Filler Plate, 10 1/16" (256 mm) x 3¾" (95 mm) – Satin Brass</t>
  </si>
  <si>
    <t>062-513075-630</t>
  </si>
  <si>
    <t>Wrap Plate, Mortise Stainless Steel 13/4" x 1511/16"  x 51/2"</t>
  </si>
  <si>
    <t>062-513075-906</t>
  </si>
  <si>
    <t>Wrap Plate, Mortise Satin Brass 13/4" x 1511/16"  x 51/2"</t>
  </si>
  <si>
    <t>061-513922-630</t>
  </si>
  <si>
    <t>Wrap Plate, Stainless Steel 13/4" x 1511/16"  x 51/2"</t>
  </si>
  <si>
    <t xml:space="preserve"> 050-514159-6</t>
  </si>
  <si>
    <t>E-Plex / PowerPlex 2000 Cylindrical Wood Mount</t>
  </si>
  <si>
    <t>062-511915</t>
  </si>
  <si>
    <t>Security Screw Kit (includes bit)</t>
  </si>
  <si>
    <t>Latch Extension Assembly converts to 3¾" (95 mm) backset</t>
  </si>
  <si>
    <t>Latch Extension Assembly converts to 5" (130 mm) backset</t>
  </si>
  <si>
    <t>Mortise Mounting Bracket Kit for Hollow Metal Doors</t>
  </si>
  <si>
    <t>Mortise Stabilizer for Hollow Metal Doors</t>
  </si>
  <si>
    <t>20148426D01</t>
  </si>
  <si>
    <t xml:space="preserve">Best Equivalent Small Format Interchangeable Core, Satin Chrome (626)  </t>
  </si>
  <si>
    <t>Best Equivalent Small Format Interchangeable Core, Bright Brass (605)</t>
  </si>
  <si>
    <t>PowerLever to P2000 Dress Plate Kit; cylindrical, stainless steel;</t>
  </si>
  <si>
    <t>PowerLever to P2000 Dress Plate Kit; cylindrical, satin brass;</t>
  </si>
  <si>
    <t>062-514148-626</t>
  </si>
  <si>
    <t>Door Template and Mounting Kit; for use with E201U / P201U Series Locks to fit Arrow # 3800 or Sargent # 8800 Rim Exit Devices</t>
  </si>
  <si>
    <t>062-514148-606</t>
  </si>
  <si>
    <t>E-Plex® 3x00 Series Accessories</t>
  </si>
  <si>
    <t>Deadlatch (E3065) to Deadbolt (E3066) Conversion Kit</t>
  </si>
  <si>
    <t>Dead Lock (E3066) to Deadlatch (E3065) Conversion Kit</t>
  </si>
  <si>
    <t>Deadlatch Dress Plate Kit, covers old prep from Simplex 3000, Simplex 3100, Schlage King Cobra, and Trilogy DL1200/1300</t>
  </si>
  <si>
    <t>Deadlatch Dress Plate Kit, Covers old prep from Simplex 3000, Simplex 3100, Schlage King Cobra, and Trilogy DL1200/1300 - Dark Bronze; use with E3065 Lock</t>
  </si>
  <si>
    <t xml:space="preserve">E3000 Series Exit Trim Adapter Kit (Fits Arrow 10/51800, </t>
  </si>
  <si>
    <t>E3000 Aluminum Mount Deadlatch—Satin Chrome</t>
  </si>
  <si>
    <t>E3000 Aluminum Mount Deadlock—Satin Chrome</t>
  </si>
  <si>
    <t>E-Plex® 5x00 Series Accessories</t>
  </si>
  <si>
    <t>Wrap Plates/</t>
  </si>
  <si>
    <t>Latch Extensions</t>
  </si>
  <si>
    <t>20423226D41</t>
  </si>
  <si>
    <t>15" Wrap Plate – Satin Chrome</t>
  </si>
  <si>
    <t>20423126D41</t>
  </si>
  <si>
    <t>10.5" Wrap Plate – Satin Chrome</t>
  </si>
  <si>
    <t>Latch Extension Assembly converts to 3¾"  (95 mm) Backset</t>
  </si>
  <si>
    <t>Latch Extension Assembly converts to 5" (130 mm) Backset</t>
  </si>
  <si>
    <t>Best Equivalent Small Format Interchangeable Core, Satin Chrome (626)</t>
  </si>
  <si>
    <t>6481626D01*</t>
  </si>
  <si>
    <t>Dummy Cylinder Conversion Kit for KIL Equipped E5xxx Locks, Satin Chrome</t>
  </si>
  <si>
    <t>6481626D04*</t>
  </si>
  <si>
    <t>Dummy Cylinder Conversion Kit for KIL Equipped E5xxx Locks, Satin Brass</t>
  </si>
  <si>
    <t>Power Options</t>
  </si>
  <si>
    <t>High Capacity Battery Kit, E5x00 Series, includes 4 C-cell battery pack</t>
  </si>
  <si>
    <t>120 VAC Line Power Kit</t>
  </si>
  <si>
    <t>Installation Jig</t>
  </si>
  <si>
    <t>6468426D01</t>
  </si>
  <si>
    <t>Installation Jig for E-Plex 5000 Series</t>
  </si>
  <si>
    <t>Display Mounts*</t>
  </si>
  <si>
    <t>E-Plex 5x00 Cylindrical–Wood Mount</t>
  </si>
  <si>
    <t>E-Plex 5x00 Exit Trim–Wood Mount</t>
  </si>
  <si>
    <t>E-Plex 5x00 Mortise–Wood Mount</t>
  </si>
  <si>
    <t>Standard Dress Plates</t>
  </si>
  <si>
    <t>061-513071-906</t>
  </si>
  <si>
    <t>4 ⅝" (W) x 14" (L)</t>
  </si>
  <si>
    <t>061-513071-630</t>
  </si>
  <si>
    <t>Stainless Steel, 4 ⅝" (W) x 14" (L)</t>
  </si>
  <si>
    <t>Wrap Plates 1 ¾" for Mortise Locks</t>
  </si>
  <si>
    <t>1 ¾" (W) x 15 11/16" (L) x 5 ½" (D)</t>
  </si>
  <si>
    <t>Stainless Steel, 1 ¾" (W) x 15 11/16" (L) x 5 ½" (D)</t>
  </si>
  <si>
    <t>Wrap Plates 1 ¾" for Cylindrical Locks</t>
  </si>
  <si>
    <t>061-518152-606</t>
  </si>
  <si>
    <t>Satin Brass, 1 ¾" (W) x 15 11/16" (L) x 7" (D)</t>
  </si>
  <si>
    <t>061-518152-630</t>
  </si>
  <si>
    <t>Stainless Steel, 1 ¾" (W) x 15 11/16" (L) x 7" (D)</t>
  </si>
  <si>
    <t>E-Plex® 7900 Series Accessories</t>
  </si>
  <si>
    <t xml:space="preserve">Wood Mount for Locks </t>
  </si>
  <si>
    <t>050-514159-5</t>
  </si>
  <si>
    <t>790 Standard Mortise</t>
  </si>
  <si>
    <t>050-514159-6</t>
  </si>
  <si>
    <t>790 Cylindrical Unit</t>
  </si>
  <si>
    <t>063-512592</t>
  </si>
  <si>
    <t>Programming Unit Adapter Assembly</t>
  </si>
  <si>
    <t>General E-Plex® Accessories</t>
  </si>
  <si>
    <t>Reader-Enrollers</t>
  </si>
  <si>
    <t>USB Prox Reader/Enroller for use with E3700/5700 Series Locks and Controllers and E-Plex Enterprise Software</t>
  </si>
  <si>
    <t>120-ENSC-000</t>
  </si>
  <si>
    <t>USB Smart Card Reader/Enroller for use with E3600/5600 Series Locks and E-Plex Enterprise Software</t>
  </si>
  <si>
    <t>Credentials/Tokens</t>
  </si>
  <si>
    <t>065-101066</t>
  </si>
  <si>
    <t>HID Proxcard II Proximity Access Card #1326M</t>
  </si>
  <si>
    <t>065-507143</t>
  </si>
  <si>
    <t>HID ISO Prox II Card (PVC-31 mils) #1386</t>
  </si>
  <si>
    <t>065-507144</t>
  </si>
  <si>
    <t>HID DuoProx (PVC-31 mils) High C / Proximity #1336</t>
  </si>
  <si>
    <t>120-PROXKEYIII</t>
  </si>
  <si>
    <t>HID Prox Key III #1346 (FOB) (minimum order of 100)</t>
  </si>
  <si>
    <t>065-511072</t>
  </si>
  <si>
    <t>MicroProx Tag Proximity #1391 (adhesive backed disc)</t>
  </si>
  <si>
    <t>Smart Card Credentials</t>
  </si>
  <si>
    <t>10990-AW</t>
  </si>
  <si>
    <t>MIFARE Card, 1k Memory, White on both sides, printable</t>
  </si>
  <si>
    <t>10920-AW</t>
  </si>
  <si>
    <t>MIFARE / Mag Combo Card, 1k Memory, White on both sides, printable</t>
  </si>
  <si>
    <t>10620-1-BK</t>
  </si>
  <si>
    <t>MIFARE FOB, 1k Memory, black</t>
  </si>
  <si>
    <t>Command Cards</t>
  </si>
  <si>
    <t>912MIF</t>
  </si>
  <si>
    <t>KIT, MiFare programming command card</t>
  </si>
  <si>
    <t>912PRX</t>
  </si>
  <si>
    <t>KIT, Prox (125 kHz) programming command card</t>
  </si>
  <si>
    <t>912ICSCLS</t>
  </si>
  <si>
    <t>KIT, HID iCLASS classic programming command card</t>
  </si>
  <si>
    <t>912ICSEOS</t>
  </si>
  <si>
    <t>KIT, HID iCLASS SE/SEOS programming command card</t>
  </si>
  <si>
    <t>912ICSELT</t>
  </si>
  <si>
    <t>KIT, iCLASS Keyscan Elite programming command card</t>
  </si>
  <si>
    <t>Card Holder</t>
  </si>
  <si>
    <t>P203-10</t>
  </si>
  <si>
    <t>Retractable Card Holder–(priced per 10-pack)</t>
  </si>
  <si>
    <t>Weather Accessory</t>
  </si>
  <si>
    <t>54644-000-41</t>
  </si>
  <si>
    <t>Weather Cover E-Plex 2000 / 5000 Series</t>
  </si>
  <si>
    <t>PL78</t>
  </si>
  <si>
    <t>912DES</t>
  </si>
  <si>
    <t>KIT, Farpointe Conekt programming command card</t>
  </si>
  <si>
    <t>GWDZA00WHTE</t>
  </si>
  <si>
    <t>E-Plex Wireless Desktop Gateway/Router Kit with mounting bracket and 120 VAC
power supply - Generation 2</t>
  </si>
  <si>
    <t>GWWZA00WHTE</t>
  </si>
  <si>
    <t>E-Plex Wireless Wall mount Gateway/Router Kit with mounting bracket and 120 VAC
power supply. Requires single junction box or single gang wall box for RJ-45 network / POE
connection - Generation 2</t>
  </si>
  <si>
    <t>MUNIT-52-114</t>
  </si>
  <si>
    <t>Hand-held programming unit for E7900, Generation 2 wireless only, supports partner
integration version locks. Includes firmware update and site survey functionality</t>
  </si>
  <si>
    <t>Generation 1 to Generation 2 Upgrade Accessories</t>
  </si>
  <si>
    <t>Mortise/Cylindrical</t>
  </si>
  <si>
    <t>ZUKMCE7900</t>
  </si>
  <si>
    <t>Kit (Gen 2 board and cable)</t>
  </si>
  <si>
    <t>064-515123-AES</t>
  </si>
  <si>
    <t>Zigbee Gen 2 board</t>
  </si>
  <si>
    <t>011-513463</t>
  </si>
  <si>
    <t>Cable</t>
  </si>
  <si>
    <t>Exit Trim</t>
  </si>
  <si>
    <t>ZUKEXE7900</t>
  </si>
  <si>
    <t>Dress Plates</t>
  </si>
  <si>
    <t> 4-5/8" (W) x 14" (L)</t>
  </si>
  <si>
    <t>3-3/4" (W) x 10-1/16" (L) Outside trim only - does not cover inside battery housing</t>
  </si>
  <si>
    <t>062-513073-630</t>
  </si>
  <si>
    <t>4-5/8" (W) x 17-1/2" (L)</t>
  </si>
  <si>
    <t>061-513490-630</t>
  </si>
  <si>
    <t>4-5/8" (W) x 10-7/8" (L) Outside trim only - does not cover inside battery housing</t>
  </si>
  <si>
    <t>061-513611-630</t>
  </si>
  <si>
    <t>3-5/16" (W) x 10-7/8" (L) Outside trim only - does not cover inside battery housing</t>
  </si>
  <si>
    <t>061-515288-630</t>
  </si>
  <si>
    <t>3-3/4" (W) x 12-1/4" (L) Best Wi-Q inside or outside retro plate</t>
  </si>
  <si>
    <t xml:space="preserve">061-515294-630 </t>
  </si>
  <si>
    <t>3-3/4" (W) x 10-7/8" (L)</t>
  </si>
  <si>
    <t>E-Plex 7900 Custom strikes</t>
  </si>
  <si>
    <t>C85890-LH-SS</t>
  </si>
  <si>
    <t>1-7/8" (W) x 4-7/8" (L) ANSI retro strike LH Stainless Steel</t>
  </si>
  <si>
    <t xml:space="preserve">C85890-RH-SS </t>
  </si>
  <si>
    <t>1-7/8" (W) x 4-7/8" (L) ANSI retro strike RH Stainless Steel</t>
  </si>
  <si>
    <t xml:space="preserve">502815-630-K </t>
  </si>
  <si>
    <t>1-7/8" (W) x 4-7/8" (L) ANSI retro strike; non-centered lip</t>
  </si>
  <si>
    <t>502816-630-K</t>
  </si>
  <si>
    <t xml:space="preserve">504131-630-K </t>
  </si>
  <si>
    <t>1-7/8" (W) x 4-7/8" (L) E7900 Mortise Standard LH strike</t>
  </si>
  <si>
    <t>504132-630-K</t>
  </si>
  <si>
    <t>1-7/8" (W) x 4-7/8" (L) E7900 Mortise Standard RH strike</t>
  </si>
  <si>
    <t>E-Plex 7900 Retro kits to be made</t>
  </si>
  <si>
    <t xml:space="preserve">AD400-LOCK-RETRO-KIT </t>
  </si>
  <si>
    <t>Wi-Q lock retro kit (Inside plate, outside plate, RH and LH mortise strike)</t>
  </si>
  <si>
    <t xml:space="preserve">TBWI-Q-LOCK-RETRO-KITD </t>
  </si>
  <si>
    <t>AD400 lock retro kit (Inside plate, outside plate, RH and LH mortise strike)</t>
  </si>
  <si>
    <t/>
  </si>
  <si>
    <t>PL78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</si>
</sst>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sz val="1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sz val="18"/>
      <name val="Calibri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quotePrefix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4" fontId="7" fillId="0" borderId="0" xfId="2" applyFont="1" applyFill="1" applyBorder="1" applyAlignment="1">
      <alignment horizontal="left" vertical="center" wrapText="1"/>
    </xf>
    <xf numFmtId="44" fontId="7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4" fontId="9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4" fontId="14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" fontId="16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4" fontId="14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4" fillId="0" borderId="0" xfId="0" quotePrefix="1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5" borderId="0" xfId="0" applyFont="1" applyFill="1"/>
    <xf numFmtId="0" fontId="21" fillId="5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1" fillId="5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12</xdr:row>
      <xdr:rowOff>83343</xdr:rowOff>
    </xdr:from>
    <xdr:to>
      <xdr:col>18</xdr:col>
      <xdr:colOff>226219</xdr:colOff>
      <xdr:row>44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324E9E-42C1-F587-7DF6-FBD9A5B08D9D}"/>
            </a:ext>
          </a:extLst>
        </xdr:cNvPr>
        <xdr:cNvSpPr/>
      </xdr:nvSpPr>
      <xdr:spPr>
        <a:xfrm>
          <a:off x="1940719" y="2500312"/>
          <a:ext cx="14097000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797720</xdr:colOff>
      <xdr:row>4</xdr:row>
      <xdr:rowOff>71438</xdr:rowOff>
    </xdr:from>
    <xdr:to>
      <xdr:col>19</xdr:col>
      <xdr:colOff>556420</xdr:colOff>
      <xdr:row>36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C897873-C45E-4C25-8F12-C52BF2A1C87F}"/>
            </a:ext>
          </a:extLst>
        </xdr:cNvPr>
        <xdr:cNvSpPr/>
      </xdr:nvSpPr>
      <xdr:spPr>
        <a:xfrm>
          <a:off x="3131345" y="1226344"/>
          <a:ext cx="140938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9</xdr:row>
      <xdr:rowOff>23812</xdr:rowOff>
    </xdr:from>
    <xdr:to>
      <xdr:col>18</xdr:col>
      <xdr:colOff>217487</xdr:colOff>
      <xdr:row>41</xdr:row>
      <xdr:rowOff>35719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BDE322-5052-4D7E-8E85-6EB4129E48C0}"/>
            </a:ext>
          </a:extLst>
        </xdr:cNvPr>
        <xdr:cNvSpPr/>
      </xdr:nvSpPr>
      <xdr:spPr>
        <a:xfrm>
          <a:off x="1809750" y="1893093"/>
          <a:ext cx="14100175" cy="5345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59530</xdr:colOff>
      <xdr:row>16</xdr:row>
      <xdr:rowOff>95250</xdr:rowOff>
    </xdr:from>
    <xdr:to>
      <xdr:col>19</xdr:col>
      <xdr:colOff>191293</xdr:colOff>
      <xdr:row>48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324A569-1545-41B9-92EE-2B0796C7EF9F}"/>
            </a:ext>
          </a:extLst>
        </xdr:cNvPr>
        <xdr:cNvSpPr/>
      </xdr:nvSpPr>
      <xdr:spPr>
        <a:xfrm>
          <a:off x="2369343" y="3131344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7</xdr:row>
      <xdr:rowOff>142875</xdr:rowOff>
    </xdr:from>
    <xdr:to>
      <xdr:col>17</xdr:col>
      <xdr:colOff>33338</xdr:colOff>
      <xdr:row>39</xdr:row>
      <xdr:rowOff>151607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F6201DF-008F-492E-A22D-671CBC82F5EE}"/>
            </a:ext>
          </a:extLst>
        </xdr:cNvPr>
        <xdr:cNvSpPr/>
      </xdr:nvSpPr>
      <xdr:spPr>
        <a:xfrm>
          <a:off x="2071688" y="1702594"/>
          <a:ext cx="14106525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14</xdr:row>
      <xdr:rowOff>95250</xdr:rowOff>
    </xdr:from>
    <xdr:to>
      <xdr:col>18</xdr:col>
      <xdr:colOff>366713</xdr:colOff>
      <xdr:row>46</xdr:row>
      <xdr:rowOff>97632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07D6B27-BDE8-4DCC-833B-56107CAD242F}"/>
            </a:ext>
          </a:extLst>
        </xdr:cNvPr>
        <xdr:cNvSpPr/>
      </xdr:nvSpPr>
      <xdr:spPr>
        <a:xfrm>
          <a:off x="1357313" y="2786063"/>
          <a:ext cx="14106525" cy="533638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</xdr:colOff>
      <xdr:row>10</xdr:row>
      <xdr:rowOff>71438</xdr:rowOff>
    </xdr:from>
    <xdr:to>
      <xdr:col>17</xdr:col>
      <xdr:colOff>137319</xdr:colOff>
      <xdr:row>42</xdr:row>
      <xdr:rowOff>80170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ECBC70C-9169-4F74-BB28-B643897534D2}"/>
            </a:ext>
          </a:extLst>
        </xdr:cNvPr>
        <xdr:cNvSpPr/>
      </xdr:nvSpPr>
      <xdr:spPr>
        <a:xfrm>
          <a:off x="1428750" y="2083594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931334</xdr:colOff>
      <xdr:row>14</xdr:row>
      <xdr:rowOff>0</xdr:rowOff>
    </xdr:from>
    <xdr:to>
      <xdr:col>16</xdr:col>
      <xdr:colOff>55034</xdr:colOff>
      <xdr:row>47</xdr:row>
      <xdr:rowOff>103982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49C3767-37CE-4454-B0CD-78A508012F42}"/>
            </a:ext>
          </a:extLst>
        </xdr:cNvPr>
        <xdr:cNvSpPr/>
      </xdr:nvSpPr>
      <xdr:spPr>
        <a:xfrm>
          <a:off x="931334" y="2540000"/>
          <a:ext cx="1410970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13</xdr:row>
      <xdr:rowOff>47625</xdr:rowOff>
    </xdr:from>
    <xdr:to>
      <xdr:col>21</xdr:col>
      <xdr:colOff>18257</xdr:colOff>
      <xdr:row>45</xdr:row>
      <xdr:rowOff>56357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2801A0F-E125-4CB7-8519-601B5C16974C}"/>
            </a:ext>
          </a:extLst>
        </xdr:cNvPr>
        <xdr:cNvSpPr/>
      </xdr:nvSpPr>
      <xdr:spPr>
        <a:xfrm>
          <a:off x="3036095" y="2583656"/>
          <a:ext cx="14103350" cy="53427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200"/>
            <a:t>Discontinued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zoomScale="80" zoomScaleNormal="80" workbookViewId="0">
      <selection activeCell="E6" sqref="E6"/>
    </sheetView>
  </sheetViews>
  <sheetFormatPr defaultColWidth="8.5703125" defaultRowHeight="12.75" x14ac:dyDescent="0.2"/>
  <cols>
    <col min="1" max="1" width="14.42578125" customWidth="1"/>
    <col min="2" max="2" width="20.7109375" customWidth="1"/>
    <col min="3" max="3" width="27" style="95" customWidth="1"/>
  </cols>
  <sheetData>
    <row r="1" spans="1:3" s="42" customFormat="1" ht="27.75" customHeight="1" x14ac:dyDescent="0.2">
      <c r="A1" s="79" t="s">
        <v>0</v>
      </c>
      <c r="B1" s="37"/>
      <c r="C1" s="92"/>
    </row>
    <row r="2" spans="1:3" ht="31.5" customHeight="1" x14ac:dyDescent="0.2">
      <c r="A2" s="109" t="s">
        <v>1581</v>
      </c>
      <c r="B2" s="5"/>
      <c r="C2" s="93"/>
    </row>
    <row r="3" spans="1:3" ht="17.25" customHeight="1" x14ac:dyDescent="0.2">
      <c r="A3" s="5"/>
      <c r="B3" s="5"/>
      <c r="C3" s="93"/>
    </row>
    <row r="4" spans="1:3" ht="27" customHeight="1" x14ac:dyDescent="0.2">
      <c r="A4" s="80" t="s">
        <v>1</v>
      </c>
      <c r="B4" s="81"/>
      <c r="C4" s="94">
        <v>894</v>
      </c>
    </row>
    <row r="8" spans="1:3" x14ac:dyDescent="0.2">
      <c r="B8" s="3" t="s">
        <v>4</v>
      </c>
      <c r="C8" s="96" t="s">
        <v>5</v>
      </c>
    </row>
    <row r="10" spans="1:3" x14ac:dyDescent="0.2">
      <c r="B10" s="5" t="s">
        <v>16</v>
      </c>
      <c r="C10" s="93">
        <v>969</v>
      </c>
    </row>
    <row r="11" spans="1:3" x14ac:dyDescent="0.2">
      <c r="B11" s="5" t="s">
        <v>18</v>
      </c>
      <c r="C11" s="93">
        <v>944</v>
      </c>
    </row>
    <row r="12" spans="1:3" x14ac:dyDescent="0.2">
      <c r="B12" s="5" t="s">
        <v>20</v>
      </c>
      <c r="C12" s="93">
        <v>919</v>
      </c>
    </row>
    <row r="13" spans="1:3" x14ac:dyDescent="0.2">
      <c r="B13" s="5" t="s">
        <v>22</v>
      </c>
      <c r="C13" s="93">
        <v>894</v>
      </c>
    </row>
    <row r="14" spans="1:3" x14ac:dyDescent="0.2">
      <c r="B14" s="5" t="s">
        <v>24</v>
      </c>
      <c r="C14" s="93">
        <v>969</v>
      </c>
    </row>
    <row r="15" spans="1:3" x14ac:dyDescent="0.2">
      <c r="B15" s="5" t="s">
        <v>26</v>
      </c>
      <c r="C15" s="93">
        <v>944</v>
      </c>
    </row>
    <row r="16" spans="1:3" x14ac:dyDescent="0.2">
      <c r="B16" s="5" t="s">
        <v>28</v>
      </c>
      <c r="C16" s="93">
        <v>1064</v>
      </c>
    </row>
    <row r="17" spans="2:3" x14ac:dyDescent="0.2">
      <c r="B17" s="5" t="s">
        <v>30</v>
      </c>
      <c r="C17" s="93">
        <v>1014</v>
      </c>
    </row>
    <row r="18" spans="2:3" x14ac:dyDescent="0.2">
      <c r="B18" s="5" t="s">
        <v>32</v>
      </c>
      <c r="C18" s="93">
        <v>1064</v>
      </c>
    </row>
    <row r="19" spans="2:3" x14ac:dyDescent="0.2">
      <c r="B19" s="5" t="s">
        <v>33</v>
      </c>
      <c r="C19" s="93">
        <v>1094</v>
      </c>
    </row>
    <row r="20" spans="2:3" x14ac:dyDescent="0.2">
      <c r="B20" s="5" t="s">
        <v>34</v>
      </c>
      <c r="C20" s="93">
        <v>1044</v>
      </c>
    </row>
    <row r="21" spans="2:3" x14ac:dyDescent="0.2">
      <c r="B21" s="5" t="s">
        <v>36</v>
      </c>
      <c r="C21" s="93">
        <v>1094</v>
      </c>
    </row>
    <row r="22" spans="2:3" x14ac:dyDescent="0.2">
      <c r="B22" s="5" t="s">
        <v>38</v>
      </c>
      <c r="C22" s="93">
        <v>1094</v>
      </c>
    </row>
    <row r="23" spans="2:3" x14ac:dyDescent="0.2">
      <c r="B23" s="5" t="s">
        <v>40</v>
      </c>
      <c r="C23" s="93">
        <v>1044</v>
      </c>
    </row>
    <row r="24" spans="2:3" x14ac:dyDescent="0.2">
      <c r="B24" s="5" t="s">
        <v>41</v>
      </c>
      <c r="C24" s="93">
        <v>1094</v>
      </c>
    </row>
    <row r="25" spans="2:3" x14ac:dyDescent="0.2">
      <c r="B25" s="5" t="s">
        <v>43</v>
      </c>
      <c r="C25" s="93">
        <v>1119</v>
      </c>
    </row>
    <row r="26" spans="2:3" x14ac:dyDescent="0.2">
      <c r="B26" s="5" t="s">
        <v>44</v>
      </c>
      <c r="C26" s="93">
        <v>1089</v>
      </c>
    </row>
    <row r="27" spans="2:3" x14ac:dyDescent="0.2">
      <c r="B27" s="5" t="s">
        <v>45</v>
      </c>
      <c r="C27" s="93">
        <v>1069</v>
      </c>
    </row>
    <row r="28" spans="2:3" x14ac:dyDescent="0.2">
      <c r="B28" s="5" t="s">
        <v>46</v>
      </c>
      <c r="C28" s="93">
        <v>1044</v>
      </c>
    </row>
    <row r="29" spans="2:3" x14ac:dyDescent="0.2">
      <c r="B29" s="5" t="s">
        <v>47</v>
      </c>
      <c r="C29" s="93">
        <v>1019</v>
      </c>
    </row>
    <row r="30" spans="2:3" x14ac:dyDescent="0.2">
      <c r="B30" s="5" t="s">
        <v>49</v>
      </c>
      <c r="C30" s="93">
        <v>994</v>
      </c>
    </row>
    <row r="31" spans="2:3" x14ac:dyDescent="0.2">
      <c r="B31" s="5" t="s">
        <v>50</v>
      </c>
      <c r="C31" s="93">
        <v>1069</v>
      </c>
    </row>
    <row r="32" spans="2:3" x14ac:dyDescent="0.2">
      <c r="B32" s="5" t="s">
        <v>51</v>
      </c>
      <c r="C32" s="93">
        <v>1044</v>
      </c>
    </row>
    <row r="33" spans="2:3" x14ac:dyDescent="0.2">
      <c r="B33" s="5" t="s">
        <v>52</v>
      </c>
      <c r="C33" s="93">
        <v>1069</v>
      </c>
    </row>
    <row r="34" spans="2:3" x14ac:dyDescent="0.2">
      <c r="B34" s="5" t="s">
        <v>53</v>
      </c>
      <c r="C34" s="93">
        <v>1044</v>
      </c>
    </row>
    <row r="35" spans="2:3" x14ac:dyDescent="0.2">
      <c r="B35" s="5" t="s">
        <v>54</v>
      </c>
      <c r="C35" s="93">
        <v>1019</v>
      </c>
    </row>
    <row r="36" spans="2:3" x14ac:dyDescent="0.2">
      <c r="B36" s="5" t="s">
        <v>55</v>
      </c>
      <c r="C36" s="93">
        <v>994</v>
      </c>
    </row>
    <row r="37" spans="2:3" x14ac:dyDescent="0.2">
      <c r="B37" s="5" t="s">
        <v>56</v>
      </c>
      <c r="C37" s="93">
        <v>1069</v>
      </c>
    </row>
    <row r="38" spans="2:3" x14ac:dyDescent="0.2">
      <c r="B38" s="5" t="s">
        <v>57</v>
      </c>
      <c r="C38" s="93">
        <v>1044</v>
      </c>
    </row>
    <row r="39" spans="2:3" x14ac:dyDescent="0.2">
      <c r="B39" s="5" t="s">
        <v>58</v>
      </c>
      <c r="C39" s="93">
        <v>1069</v>
      </c>
    </row>
    <row r="40" spans="2:3" x14ac:dyDescent="0.2">
      <c r="B40" s="5" t="s">
        <v>59</v>
      </c>
      <c r="C40" s="93">
        <v>1044</v>
      </c>
    </row>
    <row r="41" spans="2:3" x14ac:dyDescent="0.2">
      <c r="B41" s="5" t="s">
        <v>60</v>
      </c>
      <c r="C41" s="93">
        <v>1019</v>
      </c>
    </row>
    <row r="42" spans="2:3" x14ac:dyDescent="0.2">
      <c r="B42" s="5" t="s">
        <v>61</v>
      </c>
      <c r="C42" s="93">
        <v>994</v>
      </c>
    </row>
    <row r="43" spans="2:3" x14ac:dyDescent="0.2">
      <c r="B43" s="5" t="s">
        <v>62</v>
      </c>
      <c r="C43" s="93">
        <v>1069</v>
      </c>
    </row>
    <row r="44" spans="2:3" x14ac:dyDescent="0.2">
      <c r="B44" s="5" t="s">
        <v>63</v>
      </c>
      <c r="C44" s="93">
        <v>1044</v>
      </c>
    </row>
    <row r="45" spans="2:3" x14ac:dyDescent="0.2">
      <c r="B45" s="5" t="s">
        <v>64</v>
      </c>
      <c r="C45" s="93">
        <v>1069</v>
      </c>
    </row>
    <row r="46" spans="2:3" x14ac:dyDescent="0.2">
      <c r="B46" s="5" t="s">
        <v>65</v>
      </c>
      <c r="C46" s="93">
        <v>1044</v>
      </c>
    </row>
    <row r="47" spans="2:3" x14ac:dyDescent="0.2">
      <c r="B47" s="5" t="s">
        <v>66</v>
      </c>
      <c r="C47" s="93">
        <v>1019</v>
      </c>
    </row>
    <row r="48" spans="2:3" x14ac:dyDescent="0.2">
      <c r="B48" s="5" t="s">
        <v>67</v>
      </c>
      <c r="C48" s="93">
        <v>994</v>
      </c>
    </row>
    <row r="49" spans="2:3" x14ac:dyDescent="0.2">
      <c r="B49" s="5" t="s">
        <v>68</v>
      </c>
      <c r="C49" s="93">
        <v>1069</v>
      </c>
    </row>
    <row r="50" spans="2:3" x14ac:dyDescent="0.2">
      <c r="B50" s="5" t="s">
        <v>69</v>
      </c>
      <c r="C50" s="93">
        <v>1044</v>
      </c>
    </row>
    <row r="51" spans="2:3" x14ac:dyDescent="0.2">
      <c r="B51" s="5" t="s">
        <v>70</v>
      </c>
      <c r="C51" s="93">
        <v>1069</v>
      </c>
    </row>
    <row r="52" spans="2:3" x14ac:dyDescent="0.2">
      <c r="B52" s="5" t="s">
        <v>71</v>
      </c>
      <c r="C52" s="93">
        <v>1044</v>
      </c>
    </row>
    <row r="53" spans="2:3" x14ac:dyDescent="0.2">
      <c r="B53" s="5" t="s">
        <v>72</v>
      </c>
      <c r="C53" s="93">
        <v>1019</v>
      </c>
    </row>
    <row r="54" spans="2:3" x14ac:dyDescent="0.2">
      <c r="B54" s="5" t="s">
        <v>73</v>
      </c>
      <c r="C54" s="93">
        <v>994</v>
      </c>
    </row>
    <row r="55" spans="2:3" x14ac:dyDescent="0.2">
      <c r="B55" s="5" t="s">
        <v>74</v>
      </c>
      <c r="C55" s="93">
        <v>1069</v>
      </c>
    </row>
    <row r="56" spans="2:3" x14ac:dyDescent="0.2">
      <c r="B56" s="5" t="s">
        <v>75</v>
      </c>
      <c r="C56" s="93">
        <v>1044</v>
      </c>
    </row>
    <row r="57" spans="2:3" x14ac:dyDescent="0.2">
      <c r="B57" s="5" t="s">
        <v>76</v>
      </c>
      <c r="C57" s="93">
        <v>944</v>
      </c>
    </row>
    <row r="58" spans="2:3" x14ac:dyDescent="0.2">
      <c r="B58" s="5" t="s">
        <v>77</v>
      </c>
      <c r="C58" s="93">
        <v>944</v>
      </c>
    </row>
    <row r="59" spans="2:3" x14ac:dyDescent="0.2">
      <c r="B59" s="5" t="s">
        <v>78</v>
      </c>
      <c r="C59" s="93">
        <v>1069</v>
      </c>
    </row>
    <row r="60" spans="2:3" x14ac:dyDescent="0.2">
      <c r="B60" s="5" t="s">
        <v>79</v>
      </c>
      <c r="C60" s="93">
        <v>1044</v>
      </c>
    </row>
    <row r="61" spans="2:3" x14ac:dyDescent="0.2">
      <c r="B61" s="5" t="s">
        <v>80</v>
      </c>
      <c r="C61" s="93">
        <v>1019</v>
      </c>
    </row>
    <row r="62" spans="2:3" x14ac:dyDescent="0.2">
      <c r="B62" s="5" t="s">
        <v>81</v>
      </c>
      <c r="C62" s="93">
        <v>994</v>
      </c>
    </row>
    <row r="63" spans="2:3" x14ac:dyDescent="0.2">
      <c r="B63" s="5" t="s">
        <v>82</v>
      </c>
      <c r="C63" s="93">
        <v>1069</v>
      </c>
    </row>
    <row r="64" spans="2:3" x14ac:dyDescent="0.2">
      <c r="B64" s="5" t="s">
        <v>83</v>
      </c>
      <c r="C64" s="93">
        <v>1044</v>
      </c>
    </row>
    <row r="65" spans="2:3" x14ac:dyDescent="0.2">
      <c r="B65" s="5" t="s">
        <v>84</v>
      </c>
      <c r="C65" s="93">
        <v>820</v>
      </c>
    </row>
    <row r="66" spans="2:3" x14ac:dyDescent="0.2">
      <c r="B66" s="5" t="s">
        <v>85</v>
      </c>
      <c r="C66" s="93">
        <v>969</v>
      </c>
    </row>
    <row r="67" spans="2:3" x14ac:dyDescent="0.2">
      <c r="B67" s="5" t="s">
        <v>86</v>
      </c>
      <c r="C67" s="93">
        <v>919</v>
      </c>
    </row>
    <row r="68" spans="2:3" x14ac:dyDescent="0.2">
      <c r="B68" s="5" t="s">
        <v>87</v>
      </c>
      <c r="C68" s="93">
        <v>894</v>
      </c>
    </row>
    <row r="69" spans="2:3" x14ac:dyDescent="0.2">
      <c r="B69" s="5" t="s">
        <v>88</v>
      </c>
      <c r="C69" s="93">
        <v>969</v>
      </c>
    </row>
    <row r="70" spans="2:3" x14ac:dyDescent="0.2">
      <c r="B70" s="5" t="s">
        <v>89</v>
      </c>
      <c r="C70" s="93">
        <v>1039</v>
      </c>
    </row>
    <row r="71" spans="2:3" x14ac:dyDescent="0.2">
      <c r="B71" s="5" t="s">
        <v>33</v>
      </c>
      <c r="C71" s="93">
        <v>1094</v>
      </c>
    </row>
    <row r="72" spans="2:3" x14ac:dyDescent="0.2">
      <c r="B72" s="5" t="s">
        <v>90</v>
      </c>
      <c r="C72" s="93">
        <v>1069</v>
      </c>
    </row>
    <row r="73" spans="2:3" x14ac:dyDescent="0.2">
      <c r="B73" s="5" t="s">
        <v>91</v>
      </c>
      <c r="C73" s="93">
        <v>1119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S263"/>
  <sheetViews>
    <sheetView topLeftCell="A4" zoomScale="90" zoomScaleNormal="9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5703125" customWidth="1"/>
    <col min="3" max="4" width="23.5703125" style="1" customWidth="1"/>
    <col min="5" max="11" width="11" style="1" customWidth="1"/>
    <col min="14" max="14" width="17.140625" customWidth="1"/>
    <col min="15" max="15" width="11.42578125" customWidth="1"/>
    <col min="16" max="16" width="10.42578125" customWidth="1"/>
  </cols>
  <sheetData>
    <row r="1" spans="1:19" s="42" customFormat="1" ht="27" customHeight="1" x14ac:dyDescent="0.2">
      <c r="A1" s="82" t="s">
        <v>1002</v>
      </c>
      <c r="B1" s="37"/>
      <c r="D1" s="40"/>
      <c r="E1" s="40"/>
      <c r="F1" s="40"/>
      <c r="G1" s="40"/>
      <c r="H1" s="40"/>
      <c r="I1" s="40"/>
      <c r="J1" s="40"/>
      <c r="K1" s="40"/>
      <c r="M1" s="44">
        <v>1.1499999999999999</v>
      </c>
      <c r="O1" s="77" t="s">
        <v>1</v>
      </c>
      <c r="P1" s="78">
        <v>1937</v>
      </c>
      <c r="R1" s="25" t="s">
        <v>2</v>
      </c>
      <c r="S1" s="25">
        <v>1.3148972000000001</v>
      </c>
    </row>
    <row r="2" spans="1:19" ht="23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3" t="s">
        <v>3</v>
      </c>
      <c r="P2" s="74">
        <v>2548</v>
      </c>
    </row>
    <row r="3" spans="1:19" x14ac:dyDescent="0.2">
      <c r="A3" s="83" t="s">
        <v>1</v>
      </c>
      <c r="B3" s="81">
        <f>ROUNDUP($M$1*P1,0)</f>
        <v>2228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3" t="s">
        <v>3</v>
      </c>
      <c r="B4" s="81">
        <f>ROUNDUP($M$1*P2,0)</f>
        <v>2931</v>
      </c>
      <c r="D4" s="26"/>
      <c r="E4" s="26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6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/>
      <c r="C7" s="26"/>
      <c r="D7" s="26"/>
      <c r="E7" s="26"/>
      <c r="F7" s="26"/>
      <c r="G7" s="26"/>
      <c r="H7" s="26"/>
      <c r="I7" s="26"/>
      <c r="J7" s="26"/>
      <c r="K7" s="26"/>
    </row>
    <row r="8" spans="1:19" x14ac:dyDescent="0.2">
      <c r="B8" s="30" t="s">
        <v>4</v>
      </c>
      <c r="C8" s="31" t="s">
        <v>5</v>
      </c>
      <c r="D8" s="54" t="s">
        <v>6</v>
      </c>
      <c r="E8" s="31" t="s">
        <v>7</v>
      </c>
      <c r="F8" s="31" t="s">
        <v>9</v>
      </c>
      <c r="G8" s="31" t="s">
        <v>10</v>
      </c>
      <c r="H8" s="31" t="s">
        <v>8</v>
      </c>
      <c r="I8" s="31" t="s">
        <v>11</v>
      </c>
      <c r="J8" s="31" t="s">
        <v>316</v>
      </c>
      <c r="K8" s="31" t="s">
        <v>13</v>
      </c>
    </row>
    <row r="9" spans="1:19" x14ac:dyDescent="0.2">
      <c r="B9" s="27" t="s">
        <v>1003</v>
      </c>
      <c r="C9" s="26">
        <f t="shared" ref="C9:C72" si="0">$B$3+VLOOKUP(F9,$N$36:$O$40,2,FALSE)+VLOOKUP(G9,$N$10:$O$32,2,FALSE)+VLOOKUP(I9,$N$10:$O$32,2,FALSE)+VLOOKUP(K9,$N$10:$O$32,2,FALSE)+IF(J9=1,$O$36)</f>
        <v>2478</v>
      </c>
      <c r="D9" s="51">
        <f t="shared" ref="D9:D72" si="1">$B$4+VLOOKUP(F9,$N$36:$P$40,2,FALSE)+VLOOKUP(G9,$N$10:$P$32,2,FALSE)+VLOOKUP(I9,$N$10:$P$32,2,FALSE)+VLOOKUP(K9,$N$10:$P$32,2,FALSE)+IF(J9=1,$P$36)</f>
        <v>3181</v>
      </c>
      <c r="E9" s="26" t="str">
        <f t="shared" ref="E9:E72" si="2">TRIM(LEFT(B9,3))</f>
        <v>E57</v>
      </c>
      <c r="F9" s="26" t="str">
        <f t="shared" ref="F9:F72" si="3">TRIM(MID(B9,4,1))</f>
        <v>6</v>
      </c>
      <c r="G9" s="26" t="str">
        <f t="shared" ref="G9:G72" si="4">TRIM(MID(B9,5,1))</f>
        <v>7</v>
      </c>
      <c r="H9" s="26">
        <f t="shared" ref="H9:H72" si="5">IF(MID(B9,6,1)="X",1,0)</f>
        <v>1</v>
      </c>
      <c r="I9" s="26" t="str">
        <f t="shared" ref="I9:I72" si="6">TRIM(MID(B9,6,1+H9))</f>
        <v>XS</v>
      </c>
      <c r="J9" s="26">
        <f t="shared" ref="J9:J72" si="7">IF(MID(B9,9+H9,1)="0",1,0)</f>
        <v>0</v>
      </c>
      <c r="K9" s="26" t="str">
        <f t="shared" ref="K9:K72" si="8">TRIM(MID(B9,9+J9+H9,3))</f>
        <v>744</v>
      </c>
      <c r="N9" s="42" t="s">
        <v>959</v>
      </c>
      <c r="O9" s="42" t="s">
        <v>14</v>
      </c>
      <c r="P9" s="42" t="s">
        <v>15</v>
      </c>
      <c r="Q9" s="42"/>
    </row>
    <row r="10" spans="1:19" x14ac:dyDescent="0.2">
      <c r="B10" s="27" t="s">
        <v>1004</v>
      </c>
      <c r="C10" s="26">
        <f t="shared" si="0"/>
        <v>2353</v>
      </c>
      <c r="D10" s="51">
        <f t="shared" si="1"/>
        <v>3056</v>
      </c>
      <c r="E10" s="26" t="str">
        <f t="shared" si="2"/>
        <v>E57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605</v>
      </c>
      <c r="N10" s="67" t="s">
        <v>17</v>
      </c>
      <c r="O10" s="42">
        <v>0</v>
      </c>
      <c r="P10" s="42">
        <f>ROUNDUP(O10*$S$1,0)</f>
        <v>0</v>
      </c>
      <c r="Q10" s="42"/>
    </row>
    <row r="11" spans="1:19" x14ac:dyDescent="0.2">
      <c r="B11" s="27" t="s">
        <v>1005</v>
      </c>
      <c r="C11" s="26">
        <f t="shared" si="0"/>
        <v>2353</v>
      </c>
      <c r="D11" s="51">
        <f t="shared" si="1"/>
        <v>3056</v>
      </c>
      <c r="E11" s="26" t="str">
        <f t="shared" si="2"/>
        <v>E57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N11" s="67" t="s">
        <v>19</v>
      </c>
      <c r="O11" s="42">
        <v>0</v>
      </c>
      <c r="P11" s="42">
        <f t="shared" ref="P11:P40" si="9">ROUNDUP(O11*$S$1,0)</f>
        <v>0</v>
      </c>
      <c r="Q11" s="42"/>
    </row>
    <row r="12" spans="1:19" x14ac:dyDescent="0.2">
      <c r="B12" s="27" t="s">
        <v>1006</v>
      </c>
      <c r="C12" s="26">
        <f t="shared" si="0"/>
        <v>2353</v>
      </c>
      <c r="D12" s="51">
        <f t="shared" si="1"/>
        <v>3056</v>
      </c>
      <c r="E12" s="26" t="str">
        <f t="shared" si="2"/>
        <v>E57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N12" s="67" t="s">
        <v>21</v>
      </c>
      <c r="O12" s="42">
        <v>0</v>
      </c>
      <c r="P12" s="42">
        <f t="shared" si="9"/>
        <v>0</v>
      </c>
      <c r="Q12" s="42"/>
    </row>
    <row r="13" spans="1:19" x14ac:dyDescent="0.2">
      <c r="B13" s="27" t="s">
        <v>1007</v>
      </c>
      <c r="C13" s="26">
        <f t="shared" si="0"/>
        <v>2328</v>
      </c>
      <c r="D13" s="51">
        <f t="shared" si="1"/>
        <v>3031</v>
      </c>
      <c r="E13" s="26" t="str">
        <f t="shared" si="2"/>
        <v>E57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N13" s="67" t="s">
        <v>23</v>
      </c>
      <c r="O13" s="42">
        <v>0</v>
      </c>
      <c r="P13" s="42">
        <f t="shared" si="9"/>
        <v>0</v>
      </c>
      <c r="Q13" s="42"/>
    </row>
    <row r="14" spans="1:19" x14ac:dyDescent="0.2">
      <c r="B14" s="27" t="s">
        <v>1008</v>
      </c>
      <c r="C14" s="26">
        <f t="shared" si="0"/>
        <v>2328</v>
      </c>
      <c r="D14" s="51">
        <f t="shared" si="1"/>
        <v>3031</v>
      </c>
      <c r="E14" s="26" t="str">
        <f t="shared" si="2"/>
        <v>E57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N14" s="67" t="s">
        <v>323</v>
      </c>
      <c r="O14" s="42">
        <v>0</v>
      </c>
      <c r="P14" s="42">
        <f t="shared" si="9"/>
        <v>0</v>
      </c>
      <c r="Q14" s="42"/>
    </row>
    <row r="15" spans="1:19" x14ac:dyDescent="0.2">
      <c r="B15" s="27" t="s">
        <v>1009</v>
      </c>
      <c r="C15" s="26">
        <f t="shared" si="0"/>
        <v>2428</v>
      </c>
      <c r="D15" s="51">
        <f t="shared" si="1"/>
        <v>3131</v>
      </c>
      <c r="E15" s="26" t="str">
        <f t="shared" si="2"/>
        <v>E57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N15" s="67" t="s">
        <v>25</v>
      </c>
      <c r="O15" s="42">
        <v>0</v>
      </c>
      <c r="P15" s="42">
        <f t="shared" si="9"/>
        <v>0</v>
      </c>
      <c r="Q15" s="42"/>
    </row>
    <row r="16" spans="1:19" x14ac:dyDescent="0.2">
      <c r="B16" s="27" t="s">
        <v>1010</v>
      </c>
      <c r="C16" s="26">
        <f t="shared" si="0"/>
        <v>2353</v>
      </c>
      <c r="D16" s="51">
        <f t="shared" si="1"/>
        <v>3056</v>
      </c>
      <c r="E16" s="26" t="str">
        <f t="shared" si="2"/>
        <v>E57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N16" s="67" t="s">
        <v>27</v>
      </c>
      <c r="O16" s="42">
        <v>0</v>
      </c>
      <c r="P16" s="42">
        <f t="shared" si="9"/>
        <v>0</v>
      </c>
      <c r="Q16" s="42"/>
    </row>
    <row r="17" spans="2:17" x14ac:dyDescent="0.2">
      <c r="B17" s="27" t="s">
        <v>1011</v>
      </c>
      <c r="C17" s="26">
        <f t="shared" si="0"/>
        <v>2353</v>
      </c>
      <c r="D17" s="51">
        <f t="shared" si="1"/>
        <v>3056</v>
      </c>
      <c r="E17" s="26" t="str">
        <f t="shared" si="2"/>
        <v>E57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N17" s="67" t="s">
        <v>327</v>
      </c>
      <c r="O17" s="42">
        <v>25</v>
      </c>
      <c r="P17" s="42">
        <f t="shared" si="9"/>
        <v>33</v>
      </c>
      <c r="Q17" s="42"/>
    </row>
    <row r="18" spans="2:17" x14ac:dyDescent="0.2">
      <c r="B18" s="27" t="s">
        <v>1012</v>
      </c>
      <c r="C18" s="26">
        <f t="shared" si="0"/>
        <v>2353</v>
      </c>
      <c r="D18" s="51">
        <f t="shared" si="1"/>
        <v>3056</v>
      </c>
      <c r="E18" s="26" t="str">
        <f t="shared" si="2"/>
        <v>E57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N18" s="67" t="s">
        <v>29</v>
      </c>
      <c r="O18" s="42">
        <v>25</v>
      </c>
      <c r="P18" s="42">
        <f t="shared" si="9"/>
        <v>33</v>
      </c>
      <c r="Q18" s="42"/>
    </row>
    <row r="19" spans="2:17" x14ac:dyDescent="0.2">
      <c r="B19" s="27" t="s">
        <v>1013</v>
      </c>
      <c r="C19" s="26">
        <f t="shared" si="0"/>
        <v>2328</v>
      </c>
      <c r="D19" s="51">
        <f t="shared" si="1"/>
        <v>3031</v>
      </c>
      <c r="E19" s="26" t="str">
        <f t="shared" si="2"/>
        <v>E57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N19" s="67" t="s">
        <v>330</v>
      </c>
      <c r="O19" s="42">
        <v>25</v>
      </c>
      <c r="P19" s="42">
        <f t="shared" si="9"/>
        <v>33</v>
      </c>
      <c r="Q19" s="42"/>
    </row>
    <row r="20" spans="2:17" x14ac:dyDescent="0.2">
      <c r="B20" s="27" t="s">
        <v>1014</v>
      </c>
      <c r="C20" s="26">
        <f t="shared" si="0"/>
        <v>2328</v>
      </c>
      <c r="D20" s="51">
        <f t="shared" si="1"/>
        <v>3031</v>
      </c>
      <c r="E20" s="26" t="str">
        <f t="shared" si="2"/>
        <v>E57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N20" s="67" t="s">
        <v>31</v>
      </c>
      <c r="O20" s="42">
        <v>0</v>
      </c>
      <c r="P20" s="42">
        <f t="shared" si="9"/>
        <v>0</v>
      </c>
      <c r="Q20" s="42"/>
    </row>
    <row r="21" spans="2:17" x14ac:dyDescent="0.2">
      <c r="B21" s="27" t="s">
        <v>1015</v>
      </c>
      <c r="C21" s="26">
        <f t="shared" si="0"/>
        <v>2428</v>
      </c>
      <c r="D21" s="51">
        <f t="shared" si="1"/>
        <v>3131</v>
      </c>
      <c r="E21" s="26" t="str">
        <f t="shared" si="2"/>
        <v>E57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N21" s="67" t="s">
        <v>333</v>
      </c>
      <c r="O21" s="42">
        <v>0</v>
      </c>
      <c r="P21" s="42">
        <f t="shared" si="9"/>
        <v>0</v>
      </c>
      <c r="Q21" s="42"/>
    </row>
    <row r="22" spans="2:17" x14ac:dyDescent="0.2">
      <c r="B22" s="27" t="s">
        <v>1016</v>
      </c>
      <c r="C22" s="26">
        <f t="shared" si="0"/>
        <v>2353</v>
      </c>
      <c r="D22" s="51">
        <f t="shared" si="1"/>
        <v>3056</v>
      </c>
      <c r="E22" s="26" t="str">
        <f t="shared" si="2"/>
        <v>E57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N22" s="67" t="s">
        <v>176</v>
      </c>
      <c r="O22" s="42">
        <v>100</v>
      </c>
      <c r="P22" s="42">
        <f t="shared" si="9"/>
        <v>132</v>
      </c>
      <c r="Q22" s="42"/>
    </row>
    <row r="23" spans="2:17" x14ac:dyDescent="0.2">
      <c r="B23" s="27" t="s">
        <v>1017</v>
      </c>
      <c r="C23" s="26">
        <f t="shared" si="0"/>
        <v>2353</v>
      </c>
      <c r="D23" s="51">
        <f t="shared" si="1"/>
        <v>3056</v>
      </c>
      <c r="E23" s="26" t="str">
        <f t="shared" si="2"/>
        <v>E57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N23" s="67" t="s">
        <v>48</v>
      </c>
      <c r="O23" s="42">
        <v>30</v>
      </c>
      <c r="P23" s="42">
        <f t="shared" si="9"/>
        <v>40</v>
      </c>
      <c r="Q23" s="42"/>
    </row>
    <row r="24" spans="2:17" x14ac:dyDescent="0.2">
      <c r="B24" s="27" t="s">
        <v>1018</v>
      </c>
      <c r="C24" s="26">
        <f t="shared" si="0"/>
        <v>2353</v>
      </c>
      <c r="D24" s="51">
        <f t="shared" si="1"/>
        <v>3056</v>
      </c>
      <c r="E24" s="26" t="str">
        <f t="shared" si="2"/>
        <v>E57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N24" s="67" t="s">
        <v>337</v>
      </c>
      <c r="O24" s="42">
        <v>30</v>
      </c>
      <c r="P24" s="42">
        <f t="shared" si="9"/>
        <v>40</v>
      </c>
      <c r="Q24" s="42"/>
    </row>
    <row r="25" spans="2:17" x14ac:dyDescent="0.2">
      <c r="B25" s="27" t="s">
        <v>1019</v>
      </c>
      <c r="C25" s="26">
        <f t="shared" si="0"/>
        <v>2328</v>
      </c>
      <c r="D25" s="51">
        <f t="shared" si="1"/>
        <v>3031</v>
      </c>
      <c r="E25" s="26" t="str">
        <f t="shared" si="2"/>
        <v>E57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N25" s="67" t="s">
        <v>339</v>
      </c>
      <c r="O25" s="42">
        <v>30</v>
      </c>
      <c r="P25" s="42">
        <f t="shared" si="9"/>
        <v>40</v>
      </c>
      <c r="Q25" s="42"/>
    </row>
    <row r="26" spans="2:17" x14ac:dyDescent="0.2">
      <c r="B26" s="27" t="s">
        <v>1020</v>
      </c>
      <c r="C26" s="26">
        <f t="shared" si="0"/>
        <v>2328</v>
      </c>
      <c r="D26" s="51">
        <f t="shared" si="1"/>
        <v>3031</v>
      </c>
      <c r="E26" s="26" t="str">
        <f t="shared" si="2"/>
        <v>E57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N26" s="42" t="s">
        <v>37</v>
      </c>
      <c r="O26" s="42">
        <v>0</v>
      </c>
      <c r="P26" s="42">
        <f t="shared" si="9"/>
        <v>0</v>
      </c>
      <c r="Q26" s="42"/>
    </row>
    <row r="27" spans="2:17" x14ac:dyDescent="0.2">
      <c r="B27" s="27" t="s">
        <v>1021</v>
      </c>
      <c r="C27" s="26">
        <f t="shared" si="0"/>
        <v>2428</v>
      </c>
      <c r="D27" s="51">
        <f t="shared" si="1"/>
        <v>3131</v>
      </c>
      <c r="E27" s="26" t="str">
        <f t="shared" si="2"/>
        <v>E57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N27" s="42" t="s">
        <v>342</v>
      </c>
      <c r="O27" s="42">
        <v>0</v>
      </c>
      <c r="P27" s="42">
        <f t="shared" si="9"/>
        <v>0</v>
      </c>
      <c r="Q27" s="42"/>
    </row>
    <row r="28" spans="2:17" x14ac:dyDescent="0.2">
      <c r="B28" s="27" t="s">
        <v>1022</v>
      </c>
      <c r="C28" s="26">
        <f t="shared" si="0"/>
        <v>2353</v>
      </c>
      <c r="D28" s="51">
        <f t="shared" si="1"/>
        <v>3056</v>
      </c>
      <c r="E28" s="26" t="str">
        <f t="shared" si="2"/>
        <v>E57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N28" s="67" t="s">
        <v>344</v>
      </c>
      <c r="O28" s="42">
        <v>0</v>
      </c>
      <c r="P28" s="42">
        <f t="shared" si="9"/>
        <v>0</v>
      </c>
      <c r="Q28" s="42"/>
    </row>
    <row r="29" spans="2:17" x14ac:dyDescent="0.2">
      <c r="B29" s="27" t="s">
        <v>1023</v>
      </c>
      <c r="C29" s="26">
        <f t="shared" si="0"/>
        <v>2353</v>
      </c>
      <c r="D29" s="51">
        <f t="shared" si="1"/>
        <v>3056</v>
      </c>
      <c r="E29" s="26" t="str">
        <f t="shared" si="2"/>
        <v>E57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N29" s="67" t="s">
        <v>346</v>
      </c>
      <c r="O29" s="42">
        <v>0</v>
      </c>
      <c r="P29" s="42">
        <f t="shared" si="9"/>
        <v>0</v>
      </c>
      <c r="Q29" s="42"/>
    </row>
    <row r="30" spans="2:17" x14ac:dyDescent="0.2">
      <c r="B30" s="27" t="s">
        <v>1024</v>
      </c>
      <c r="C30" s="26">
        <f t="shared" si="0"/>
        <v>2353</v>
      </c>
      <c r="D30" s="51">
        <f t="shared" si="1"/>
        <v>3056</v>
      </c>
      <c r="E30" s="26" t="str">
        <f t="shared" si="2"/>
        <v>E57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N30" s="67" t="s">
        <v>348</v>
      </c>
      <c r="O30" s="42">
        <v>0</v>
      </c>
      <c r="P30" s="42">
        <f t="shared" si="9"/>
        <v>0</v>
      </c>
      <c r="Q30" s="42"/>
    </row>
    <row r="31" spans="2:17" x14ac:dyDescent="0.2">
      <c r="B31" s="27" t="s">
        <v>1025</v>
      </c>
      <c r="C31" s="26">
        <f t="shared" si="0"/>
        <v>2328</v>
      </c>
      <c r="D31" s="51">
        <f t="shared" si="1"/>
        <v>3031</v>
      </c>
      <c r="E31" s="26" t="str">
        <f t="shared" si="2"/>
        <v>E57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N31" s="67" t="s">
        <v>350</v>
      </c>
      <c r="O31" s="42">
        <v>0</v>
      </c>
      <c r="P31" s="42">
        <f t="shared" si="9"/>
        <v>0</v>
      </c>
      <c r="Q31" s="42"/>
    </row>
    <row r="32" spans="2:17" x14ac:dyDescent="0.2">
      <c r="B32" s="27" t="s">
        <v>1026</v>
      </c>
      <c r="C32" s="26">
        <f t="shared" si="0"/>
        <v>2328</v>
      </c>
      <c r="D32" s="51">
        <f t="shared" si="1"/>
        <v>3031</v>
      </c>
      <c r="E32" s="26" t="str">
        <f t="shared" si="2"/>
        <v>E57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N32" s="67" t="s">
        <v>39</v>
      </c>
      <c r="O32" s="42">
        <v>0</v>
      </c>
      <c r="P32" s="42">
        <f t="shared" si="9"/>
        <v>0</v>
      </c>
      <c r="Q32" s="42"/>
    </row>
    <row r="33" spans="2:17" x14ac:dyDescent="0.2">
      <c r="B33" s="27" t="s">
        <v>1027</v>
      </c>
      <c r="C33" s="26">
        <f t="shared" si="0"/>
        <v>2428</v>
      </c>
      <c r="D33" s="51">
        <f t="shared" si="1"/>
        <v>3131</v>
      </c>
      <c r="E33" s="26" t="str">
        <f t="shared" si="2"/>
        <v>E57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N33" s="42"/>
      <c r="O33" s="42"/>
      <c r="P33" s="42"/>
      <c r="Q33" s="42"/>
    </row>
    <row r="34" spans="2:17" x14ac:dyDescent="0.2">
      <c r="B34" s="27" t="s">
        <v>1028</v>
      </c>
      <c r="C34" s="26">
        <f t="shared" si="0"/>
        <v>2353</v>
      </c>
      <c r="D34" s="51">
        <f t="shared" si="1"/>
        <v>3056</v>
      </c>
      <c r="E34" s="26" t="str">
        <f t="shared" si="2"/>
        <v>E57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605</v>
      </c>
      <c r="N34" s="42"/>
      <c r="O34" s="42"/>
      <c r="P34" s="42"/>
      <c r="Q34" s="42"/>
    </row>
    <row r="35" spans="2:17" x14ac:dyDescent="0.2">
      <c r="B35" s="27" t="s">
        <v>1029</v>
      </c>
      <c r="C35" s="26">
        <f t="shared" si="0"/>
        <v>2353</v>
      </c>
      <c r="D35" s="51">
        <f t="shared" si="1"/>
        <v>3056</v>
      </c>
      <c r="E35" s="26" t="str">
        <f t="shared" si="2"/>
        <v>E57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606</v>
      </c>
      <c r="N35" s="69" t="s">
        <v>42</v>
      </c>
      <c r="O35" s="69" t="s">
        <v>14</v>
      </c>
      <c r="P35" s="69" t="s">
        <v>15</v>
      </c>
      <c r="Q35" s="42"/>
    </row>
    <row r="36" spans="2:17" x14ac:dyDescent="0.2">
      <c r="B36" s="27" t="s">
        <v>1030</v>
      </c>
      <c r="C36" s="26">
        <f t="shared" si="0"/>
        <v>2353</v>
      </c>
      <c r="D36" s="51">
        <f t="shared" si="1"/>
        <v>3056</v>
      </c>
      <c r="E36" s="26" t="str">
        <f t="shared" si="2"/>
        <v>E57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625</v>
      </c>
      <c r="N36" s="67" t="s">
        <v>17</v>
      </c>
      <c r="O36" s="42">
        <v>80</v>
      </c>
      <c r="P36" s="42">
        <f t="shared" si="9"/>
        <v>106</v>
      </c>
      <c r="Q36" s="42"/>
    </row>
    <row r="37" spans="2:17" x14ac:dyDescent="0.2">
      <c r="B37" s="27" t="s">
        <v>1031</v>
      </c>
      <c r="C37" s="26">
        <f t="shared" si="0"/>
        <v>2328</v>
      </c>
      <c r="D37" s="51">
        <f t="shared" si="1"/>
        <v>3031</v>
      </c>
      <c r="E37" s="26" t="str">
        <f t="shared" si="2"/>
        <v>E57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626</v>
      </c>
      <c r="N37" s="67" t="s">
        <v>19</v>
      </c>
      <c r="O37" s="42">
        <v>100</v>
      </c>
      <c r="P37" s="42">
        <f t="shared" si="9"/>
        <v>132</v>
      </c>
      <c r="Q37" s="42"/>
    </row>
    <row r="38" spans="2:17" x14ac:dyDescent="0.2">
      <c r="B38" s="27" t="s">
        <v>1032</v>
      </c>
      <c r="C38" s="26">
        <f t="shared" si="0"/>
        <v>2328</v>
      </c>
      <c r="D38" s="51">
        <f t="shared" si="1"/>
        <v>3031</v>
      </c>
      <c r="E38" s="26" t="str">
        <f t="shared" si="2"/>
        <v>E57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676</v>
      </c>
      <c r="N38" s="67" t="s">
        <v>23</v>
      </c>
      <c r="O38" s="42">
        <v>0</v>
      </c>
      <c r="P38" s="42">
        <f t="shared" si="9"/>
        <v>0</v>
      </c>
      <c r="Q38" s="42"/>
    </row>
    <row r="39" spans="2:17" x14ac:dyDescent="0.2">
      <c r="B39" s="27" t="s">
        <v>1033</v>
      </c>
      <c r="C39" s="26">
        <f t="shared" si="0"/>
        <v>2428</v>
      </c>
      <c r="D39" s="51">
        <f t="shared" si="1"/>
        <v>3131</v>
      </c>
      <c r="E39" s="26" t="str">
        <f t="shared" si="2"/>
        <v>E57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744</v>
      </c>
      <c r="N39" s="67" t="s">
        <v>25</v>
      </c>
      <c r="O39" s="42">
        <v>100</v>
      </c>
      <c r="P39" s="42">
        <f t="shared" si="9"/>
        <v>132</v>
      </c>
      <c r="Q39" s="42"/>
    </row>
    <row r="40" spans="2:17" x14ac:dyDescent="0.2">
      <c r="B40" s="27" t="s">
        <v>1034</v>
      </c>
      <c r="C40" s="26">
        <f t="shared" si="0"/>
        <v>2353</v>
      </c>
      <c r="D40" s="51">
        <f t="shared" si="1"/>
        <v>3056</v>
      </c>
      <c r="E40" s="26" t="str">
        <f t="shared" si="2"/>
        <v>E57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605</v>
      </c>
      <c r="N40" s="67" t="s">
        <v>27</v>
      </c>
      <c r="O40" s="42">
        <v>120</v>
      </c>
      <c r="P40" s="42">
        <f t="shared" si="9"/>
        <v>158</v>
      </c>
      <c r="Q40" s="42"/>
    </row>
    <row r="41" spans="2:17" x14ac:dyDescent="0.2">
      <c r="B41" s="27" t="s">
        <v>1035</v>
      </c>
      <c r="C41" s="26">
        <f t="shared" si="0"/>
        <v>2353</v>
      </c>
      <c r="D41" s="51">
        <f t="shared" si="1"/>
        <v>3056</v>
      </c>
      <c r="E41" s="26" t="str">
        <f t="shared" si="2"/>
        <v>E57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606</v>
      </c>
      <c r="N41" s="42"/>
      <c r="O41" s="42"/>
      <c r="P41" s="42"/>
      <c r="Q41" s="42"/>
    </row>
    <row r="42" spans="2:17" x14ac:dyDescent="0.2">
      <c r="B42" s="27" t="s">
        <v>1036</v>
      </c>
      <c r="C42" s="26">
        <f t="shared" si="0"/>
        <v>2353</v>
      </c>
      <c r="D42" s="51">
        <f t="shared" si="1"/>
        <v>3056</v>
      </c>
      <c r="E42" s="26" t="str">
        <f t="shared" si="2"/>
        <v>E57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625</v>
      </c>
    </row>
    <row r="43" spans="2:17" x14ac:dyDescent="0.2">
      <c r="B43" s="27" t="s">
        <v>1037</v>
      </c>
      <c r="C43" s="26">
        <f t="shared" si="0"/>
        <v>2328</v>
      </c>
      <c r="D43" s="51">
        <f t="shared" si="1"/>
        <v>3031</v>
      </c>
      <c r="E43" s="26" t="str">
        <f t="shared" si="2"/>
        <v>E57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626</v>
      </c>
    </row>
    <row r="44" spans="2:17" x14ac:dyDescent="0.2">
      <c r="B44" s="27" t="s">
        <v>1038</v>
      </c>
      <c r="C44" s="26">
        <f t="shared" si="0"/>
        <v>2328</v>
      </c>
      <c r="D44" s="51">
        <f t="shared" si="1"/>
        <v>3031</v>
      </c>
      <c r="E44" s="26" t="str">
        <f t="shared" si="2"/>
        <v>E57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676</v>
      </c>
    </row>
    <row r="45" spans="2:17" x14ac:dyDescent="0.2">
      <c r="B45" s="27" t="s">
        <v>1039</v>
      </c>
      <c r="C45" s="26">
        <f t="shared" si="0"/>
        <v>2428</v>
      </c>
      <c r="D45" s="51">
        <f t="shared" si="1"/>
        <v>3131</v>
      </c>
      <c r="E45" s="26" t="str">
        <f t="shared" si="2"/>
        <v>E57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744</v>
      </c>
    </row>
    <row r="46" spans="2:17" x14ac:dyDescent="0.2">
      <c r="B46" s="27" t="s">
        <v>1040</v>
      </c>
      <c r="C46" s="26">
        <f t="shared" si="0"/>
        <v>2353</v>
      </c>
      <c r="D46" s="51">
        <f t="shared" si="1"/>
        <v>3056</v>
      </c>
      <c r="E46" s="26" t="str">
        <f t="shared" si="2"/>
        <v>E57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XS</v>
      </c>
      <c r="J46" s="26">
        <f t="shared" si="7"/>
        <v>0</v>
      </c>
      <c r="K46" s="26" t="str">
        <f t="shared" si="8"/>
        <v>605</v>
      </c>
    </row>
    <row r="47" spans="2:17" x14ac:dyDescent="0.2">
      <c r="B47" s="27" t="s">
        <v>1041</v>
      </c>
      <c r="C47" s="26">
        <f t="shared" si="0"/>
        <v>2353</v>
      </c>
      <c r="D47" s="51">
        <f t="shared" si="1"/>
        <v>3056</v>
      </c>
      <c r="E47" s="26" t="str">
        <f t="shared" si="2"/>
        <v>E57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606</v>
      </c>
    </row>
    <row r="48" spans="2:17" x14ac:dyDescent="0.2">
      <c r="B48" s="27" t="s">
        <v>1042</v>
      </c>
      <c r="C48" s="26">
        <f t="shared" si="0"/>
        <v>2353</v>
      </c>
      <c r="D48" s="51">
        <f t="shared" si="1"/>
        <v>3056</v>
      </c>
      <c r="E48" s="26" t="str">
        <f t="shared" si="2"/>
        <v>E57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625</v>
      </c>
    </row>
    <row r="49" spans="2:11" x14ac:dyDescent="0.2">
      <c r="B49" s="27" t="s">
        <v>1043</v>
      </c>
      <c r="C49" s="26">
        <f t="shared" si="0"/>
        <v>2328</v>
      </c>
      <c r="D49" s="51">
        <f t="shared" si="1"/>
        <v>3031</v>
      </c>
      <c r="E49" s="26" t="str">
        <f t="shared" si="2"/>
        <v>E57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626</v>
      </c>
    </row>
    <row r="50" spans="2:11" x14ac:dyDescent="0.2">
      <c r="B50" s="27" t="s">
        <v>1044</v>
      </c>
      <c r="C50" s="26">
        <f t="shared" si="0"/>
        <v>2328</v>
      </c>
      <c r="D50" s="51">
        <f t="shared" si="1"/>
        <v>3031</v>
      </c>
      <c r="E50" s="26" t="str">
        <f t="shared" si="2"/>
        <v>E57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676</v>
      </c>
    </row>
    <row r="51" spans="2:11" x14ac:dyDescent="0.2">
      <c r="B51" s="27" t="s">
        <v>1045</v>
      </c>
      <c r="C51" s="26">
        <f t="shared" si="0"/>
        <v>2428</v>
      </c>
      <c r="D51" s="51">
        <f t="shared" si="1"/>
        <v>3131</v>
      </c>
      <c r="E51" s="26" t="str">
        <f t="shared" si="2"/>
        <v>E57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744</v>
      </c>
    </row>
    <row r="52" spans="2:11" x14ac:dyDescent="0.2">
      <c r="B52" s="27" t="s">
        <v>1046</v>
      </c>
      <c r="C52" s="26">
        <f t="shared" si="0"/>
        <v>2228</v>
      </c>
      <c r="D52" s="51">
        <f t="shared" si="1"/>
        <v>2931</v>
      </c>
      <c r="E52" s="26" t="str">
        <f t="shared" si="2"/>
        <v>E57</v>
      </c>
      <c r="F52" s="26" t="str">
        <f t="shared" si="3"/>
        <v>3</v>
      </c>
      <c r="G52" s="26" t="str">
        <f t="shared" si="4"/>
        <v>1</v>
      </c>
      <c r="H52" s="26">
        <f t="shared" si="5"/>
        <v>0</v>
      </c>
      <c r="I52" s="26" t="str">
        <f t="shared" si="6"/>
        <v>B</v>
      </c>
      <c r="J52" s="26">
        <f t="shared" si="7"/>
        <v>0</v>
      </c>
      <c r="K52" s="26" t="str">
        <f t="shared" si="8"/>
        <v>626</v>
      </c>
    </row>
    <row r="53" spans="2:11" x14ac:dyDescent="0.2">
      <c r="B53" s="27" t="s">
        <v>1047</v>
      </c>
      <c r="C53" s="26">
        <f t="shared" si="0"/>
        <v>2308</v>
      </c>
      <c r="D53" s="51">
        <f t="shared" si="1"/>
        <v>3037</v>
      </c>
      <c r="E53" s="26" t="str">
        <f t="shared" si="2"/>
        <v>E57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1</v>
      </c>
      <c r="K53" s="26" t="str">
        <f t="shared" si="8"/>
        <v>626</v>
      </c>
    </row>
    <row r="54" spans="2:11" x14ac:dyDescent="0.2">
      <c r="B54" s="27" t="s">
        <v>1048</v>
      </c>
      <c r="C54" s="26">
        <f t="shared" si="0"/>
        <v>2253</v>
      </c>
      <c r="D54" s="51">
        <f t="shared" si="1"/>
        <v>2956</v>
      </c>
      <c r="E54" s="26" t="str">
        <f t="shared" si="2"/>
        <v>E57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605</v>
      </c>
    </row>
    <row r="55" spans="2:11" x14ac:dyDescent="0.2">
      <c r="B55" s="27" t="s">
        <v>1049</v>
      </c>
      <c r="C55" s="26">
        <f t="shared" si="0"/>
        <v>2253</v>
      </c>
      <c r="D55" s="51">
        <f t="shared" si="1"/>
        <v>2956</v>
      </c>
      <c r="E55" s="26" t="str">
        <f t="shared" si="2"/>
        <v>E57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0</v>
      </c>
      <c r="K55" s="26" t="str">
        <f t="shared" si="8"/>
        <v>606</v>
      </c>
    </row>
    <row r="56" spans="2:11" x14ac:dyDescent="0.2">
      <c r="B56" s="27" t="s">
        <v>1050</v>
      </c>
      <c r="C56" s="26">
        <f t="shared" si="0"/>
        <v>2253</v>
      </c>
      <c r="D56" s="51">
        <f t="shared" si="1"/>
        <v>2956</v>
      </c>
      <c r="E56" s="26" t="str">
        <f t="shared" si="2"/>
        <v>E57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625</v>
      </c>
    </row>
    <row r="57" spans="2:11" x14ac:dyDescent="0.2">
      <c r="B57" s="27" t="s">
        <v>1051</v>
      </c>
      <c r="C57" s="26">
        <f t="shared" si="0"/>
        <v>2228</v>
      </c>
      <c r="D57" s="51">
        <f t="shared" si="1"/>
        <v>2931</v>
      </c>
      <c r="E57" s="26" t="str">
        <f t="shared" si="2"/>
        <v>E57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626</v>
      </c>
    </row>
    <row r="58" spans="2:11" x14ac:dyDescent="0.2">
      <c r="B58" s="27" t="s">
        <v>1052</v>
      </c>
      <c r="C58" s="26">
        <f t="shared" si="0"/>
        <v>2228</v>
      </c>
      <c r="D58" s="51">
        <f t="shared" si="1"/>
        <v>2931</v>
      </c>
      <c r="E58" s="26" t="str">
        <f t="shared" si="2"/>
        <v>E57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676</v>
      </c>
    </row>
    <row r="59" spans="2:11" x14ac:dyDescent="0.2">
      <c r="B59" s="27" t="s">
        <v>1053</v>
      </c>
      <c r="C59" s="26">
        <f t="shared" si="0"/>
        <v>2328</v>
      </c>
      <c r="D59" s="51">
        <f t="shared" si="1"/>
        <v>3031</v>
      </c>
      <c r="E59" s="26" t="str">
        <f t="shared" si="2"/>
        <v>E57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744</v>
      </c>
    </row>
    <row r="60" spans="2:11" x14ac:dyDescent="0.2">
      <c r="B60" s="27" t="s">
        <v>1054</v>
      </c>
      <c r="C60" s="26">
        <f t="shared" si="0"/>
        <v>2228</v>
      </c>
      <c r="D60" s="51">
        <f t="shared" si="1"/>
        <v>2931</v>
      </c>
      <c r="E60" s="26" t="str">
        <f t="shared" si="2"/>
        <v>E57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C</v>
      </c>
      <c r="J60" s="26">
        <f t="shared" si="7"/>
        <v>0</v>
      </c>
      <c r="K60" s="26" t="str">
        <f t="shared" si="8"/>
        <v>626</v>
      </c>
    </row>
    <row r="61" spans="2:11" x14ac:dyDescent="0.2">
      <c r="B61" s="27" t="s">
        <v>1055</v>
      </c>
      <c r="C61" s="26">
        <f t="shared" si="0"/>
        <v>2228</v>
      </c>
      <c r="D61" s="51">
        <f t="shared" si="1"/>
        <v>2931</v>
      </c>
      <c r="E61" s="26" t="str">
        <f t="shared" si="2"/>
        <v>E57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M</v>
      </c>
      <c r="J61" s="26">
        <f t="shared" si="7"/>
        <v>0</v>
      </c>
      <c r="K61" s="26" t="str">
        <f t="shared" si="8"/>
        <v>626</v>
      </c>
    </row>
    <row r="62" spans="2:11" x14ac:dyDescent="0.2">
      <c r="B62" s="27" t="s">
        <v>1056</v>
      </c>
      <c r="C62" s="26">
        <f t="shared" si="0"/>
        <v>2253</v>
      </c>
      <c r="D62" s="51">
        <f t="shared" si="1"/>
        <v>2956</v>
      </c>
      <c r="E62" s="26" t="str">
        <f t="shared" si="2"/>
        <v>E57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R</v>
      </c>
      <c r="J62" s="26">
        <f t="shared" si="7"/>
        <v>0</v>
      </c>
      <c r="K62" s="26" t="str">
        <f t="shared" si="8"/>
        <v>606</v>
      </c>
    </row>
    <row r="63" spans="2:11" x14ac:dyDescent="0.2">
      <c r="B63" s="27" t="s">
        <v>1057</v>
      </c>
      <c r="C63" s="26">
        <f t="shared" si="0"/>
        <v>2253</v>
      </c>
      <c r="D63" s="51">
        <f t="shared" si="1"/>
        <v>2956</v>
      </c>
      <c r="E63" s="26" t="str">
        <f t="shared" si="2"/>
        <v>E57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R</v>
      </c>
      <c r="J63" s="26">
        <f t="shared" si="7"/>
        <v>0</v>
      </c>
      <c r="K63" s="26" t="str">
        <f t="shared" si="8"/>
        <v>625</v>
      </c>
    </row>
    <row r="64" spans="2:11" x14ac:dyDescent="0.2">
      <c r="B64" s="27" t="s">
        <v>1058</v>
      </c>
      <c r="C64" s="26">
        <f t="shared" si="0"/>
        <v>2228</v>
      </c>
      <c r="D64" s="51">
        <f t="shared" si="1"/>
        <v>2931</v>
      </c>
      <c r="E64" s="26" t="str">
        <f t="shared" si="2"/>
        <v>E57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R</v>
      </c>
      <c r="J64" s="26">
        <f t="shared" si="7"/>
        <v>0</v>
      </c>
      <c r="K64" s="26" t="str">
        <f t="shared" si="8"/>
        <v>626</v>
      </c>
    </row>
    <row r="65" spans="2:11" x14ac:dyDescent="0.2">
      <c r="B65" s="27" t="s">
        <v>1059</v>
      </c>
      <c r="C65" s="26">
        <f t="shared" si="0"/>
        <v>2328</v>
      </c>
      <c r="D65" s="51">
        <f t="shared" si="1"/>
        <v>3031</v>
      </c>
      <c r="E65" s="26" t="str">
        <f t="shared" si="2"/>
        <v>E57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R</v>
      </c>
      <c r="J65" s="26">
        <f t="shared" si="7"/>
        <v>0</v>
      </c>
      <c r="K65" s="26" t="str">
        <f t="shared" si="8"/>
        <v>744</v>
      </c>
    </row>
    <row r="66" spans="2:11" x14ac:dyDescent="0.2">
      <c r="B66" s="27" t="s">
        <v>1060</v>
      </c>
      <c r="C66" s="26">
        <f t="shared" si="0"/>
        <v>2228</v>
      </c>
      <c r="D66" s="51">
        <f t="shared" si="1"/>
        <v>2931</v>
      </c>
      <c r="E66" s="26" t="str">
        <f t="shared" si="2"/>
        <v>E57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S</v>
      </c>
      <c r="J66" s="26">
        <f t="shared" si="7"/>
        <v>0</v>
      </c>
      <c r="K66" s="26" t="str">
        <f t="shared" si="8"/>
        <v>626</v>
      </c>
    </row>
    <row r="67" spans="2:11" x14ac:dyDescent="0.2">
      <c r="B67" s="27" t="s">
        <v>1061</v>
      </c>
      <c r="C67" s="26">
        <f t="shared" si="0"/>
        <v>2253</v>
      </c>
      <c r="D67" s="51">
        <f t="shared" si="1"/>
        <v>2956</v>
      </c>
      <c r="E67" s="26" t="str">
        <f t="shared" si="2"/>
        <v>E57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S</v>
      </c>
      <c r="J67" s="26">
        <f t="shared" si="7"/>
        <v>0</v>
      </c>
      <c r="K67" s="26" t="str">
        <f t="shared" si="8"/>
        <v>605</v>
      </c>
    </row>
    <row r="68" spans="2:11" x14ac:dyDescent="0.2">
      <c r="B68" s="27" t="s">
        <v>1062</v>
      </c>
      <c r="C68" s="26">
        <f t="shared" si="0"/>
        <v>2253</v>
      </c>
      <c r="D68" s="51">
        <f t="shared" si="1"/>
        <v>2956</v>
      </c>
      <c r="E68" s="26" t="str">
        <f t="shared" si="2"/>
        <v>E57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S</v>
      </c>
      <c r="J68" s="26">
        <f t="shared" si="7"/>
        <v>0</v>
      </c>
      <c r="K68" s="26" t="str">
        <f t="shared" si="8"/>
        <v>606</v>
      </c>
    </row>
    <row r="69" spans="2:11" x14ac:dyDescent="0.2">
      <c r="B69" s="27" t="s">
        <v>1063</v>
      </c>
      <c r="C69" s="26">
        <f t="shared" si="0"/>
        <v>2253</v>
      </c>
      <c r="D69" s="51">
        <f t="shared" si="1"/>
        <v>2956</v>
      </c>
      <c r="E69" s="26" t="str">
        <f t="shared" si="2"/>
        <v>E57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S</v>
      </c>
      <c r="J69" s="26">
        <f t="shared" si="7"/>
        <v>0</v>
      </c>
      <c r="K69" s="26" t="str">
        <f t="shared" si="8"/>
        <v>625</v>
      </c>
    </row>
    <row r="70" spans="2:11" x14ac:dyDescent="0.2">
      <c r="B70" s="27" t="s">
        <v>1064</v>
      </c>
      <c r="C70" s="26">
        <f t="shared" si="0"/>
        <v>2228</v>
      </c>
      <c r="D70" s="51">
        <f t="shared" si="1"/>
        <v>2931</v>
      </c>
      <c r="E70" s="26" t="str">
        <f t="shared" si="2"/>
        <v>E57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S</v>
      </c>
      <c r="J70" s="26">
        <f t="shared" si="7"/>
        <v>0</v>
      </c>
      <c r="K70" s="26" t="str">
        <f t="shared" si="8"/>
        <v>626</v>
      </c>
    </row>
    <row r="71" spans="2:11" x14ac:dyDescent="0.2">
      <c r="B71" s="27" t="s">
        <v>1065</v>
      </c>
      <c r="C71" s="26">
        <f t="shared" si="0"/>
        <v>2328</v>
      </c>
      <c r="D71" s="51">
        <f t="shared" si="1"/>
        <v>3031</v>
      </c>
      <c r="E71" s="26" t="str">
        <f t="shared" si="2"/>
        <v>E57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S</v>
      </c>
      <c r="J71" s="26">
        <f t="shared" si="7"/>
        <v>0</v>
      </c>
      <c r="K71" s="26" t="str">
        <f t="shared" si="8"/>
        <v>744</v>
      </c>
    </row>
    <row r="72" spans="2:11" x14ac:dyDescent="0.2">
      <c r="B72" s="27" t="s">
        <v>1066</v>
      </c>
      <c r="C72" s="26">
        <f t="shared" si="0"/>
        <v>2228</v>
      </c>
      <c r="D72" s="51">
        <f t="shared" si="1"/>
        <v>2931</v>
      </c>
      <c r="E72" s="26" t="str">
        <f t="shared" si="2"/>
        <v>E57</v>
      </c>
      <c r="F72" s="26" t="str">
        <f t="shared" si="3"/>
        <v>3</v>
      </c>
      <c r="G72" s="26" t="str">
        <f t="shared" si="4"/>
        <v>1</v>
      </c>
      <c r="H72" s="26">
        <f t="shared" si="5"/>
        <v>1</v>
      </c>
      <c r="I72" s="26" t="str">
        <f t="shared" si="6"/>
        <v>XK</v>
      </c>
      <c r="J72" s="26">
        <f t="shared" si="7"/>
        <v>0</v>
      </c>
      <c r="K72" s="26" t="str">
        <f t="shared" si="8"/>
        <v>626</v>
      </c>
    </row>
    <row r="73" spans="2:11" x14ac:dyDescent="0.2">
      <c r="B73" s="27" t="s">
        <v>1067</v>
      </c>
      <c r="C73" s="26">
        <f t="shared" ref="C73:C136" si="10">$B$3+VLOOKUP(F73,$N$36:$O$40,2,FALSE)+VLOOKUP(G73,$N$10:$O$32,2,FALSE)+VLOOKUP(I73,$N$10:$O$32,2,FALSE)+VLOOKUP(K73,$N$10:$O$32,2,FALSE)+IF(J73=1,$O$36)</f>
        <v>2308</v>
      </c>
      <c r="D73" s="51">
        <f t="shared" ref="D73:D136" si="11">$B$4+VLOOKUP(F73,$N$36:$P$40,2,FALSE)+VLOOKUP(G73,$N$10:$P$32,2,FALSE)+VLOOKUP(I73,$N$10:$P$32,2,FALSE)+VLOOKUP(K73,$N$10:$P$32,2,FALSE)+IF(J73=1,$P$36)</f>
        <v>3037</v>
      </c>
      <c r="E73" s="26" t="str">
        <f t="shared" ref="E73:E136" si="12">TRIM(LEFT(B73,3))</f>
        <v>E57</v>
      </c>
      <c r="F73" s="26" t="str">
        <f t="shared" ref="F73:F136" si="13">TRIM(MID(B73,4,1))</f>
        <v>3</v>
      </c>
      <c r="G73" s="26" t="str">
        <f t="shared" ref="G73:G136" si="14">TRIM(MID(B73,5,1))</f>
        <v>1</v>
      </c>
      <c r="H73" s="26">
        <f t="shared" ref="H73:H136" si="15">IF(MID(B73,6,1)="X",1,0)</f>
        <v>1</v>
      </c>
      <c r="I73" s="26" t="str">
        <f t="shared" ref="I73:I136" si="16">TRIM(MID(B73,6,1+H73))</f>
        <v>XK</v>
      </c>
      <c r="J73" s="26">
        <f t="shared" ref="J73:J136" si="17">IF(MID(B73,9+H73,1)="0",1,0)</f>
        <v>1</v>
      </c>
      <c r="K73" s="26" t="str">
        <f t="shared" ref="K73:K136" si="18">TRIM(MID(B73,9+J73+H73,3))</f>
        <v>626</v>
      </c>
    </row>
    <row r="74" spans="2:11" x14ac:dyDescent="0.2">
      <c r="B74" s="27" t="s">
        <v>1068</v>
      </c>
      <c r="C74" s="26">
        <f t="shared" si="10"/>
        <v>2253</v>
      </c>
      <c r="D74" s="51">
        <f t="shared" si="11"/>
        <v>2956</v>
      </c>
      <c r="E74" s="26" t="str">
        <f t="shared" si="12"/>
        <v>E57</v>
      </c>
      <c r="F74" s="26" t="str">
        <f t="shared" si="13"/>
        <v>3</v>
      </c>
      <c r="G74" s="26" t="str">
        <f t="shared" si="14"/>
        <v>1</v>
      </c>
      <c r="H74" s="26">
        <f t="shared" si="15"/>
        <v>1</v>
      </c>
      <c r="I74" s="26" t="str">
        <f t="shared" si="16"/>
        <v>XK</v>
      </c>
      <c r="J74" s="26">
        <f t="shared" si="17"/>
        <v>0</v>
      </c>
      <c r="K74" s="26" t="str">
        <f t="shared" si="18"/>
        <v>605</v>
      </c>
    </row>
    <row r="75" spans="2:11" x14ac:dyDescent="0.2">
      <c r="B75" s="27" t="s">
        <v>1069</v>
      </c>
      <c r="C75" s="26">
        <f t="shared" si="10"/>
        <v>2253</v>
      </c>
      <c r="D75" s="51">
        <f t="shared" si="11"/>
        <v>2956</v>
      </c>
      <c r="E75" s="26" t="str">
        <f t="shared" si="12"/>
        <v>E57</v>
      </c>
      <c r="F75" s="26" t="str">
        <f t="shared" si="13"/>
        <v>3</v>
      </c>
      <c r="G75" s="26" t="str">
        <f t="shared" si="14"/>
        <v>1</v>
      </c>
      <c r="H75" s="26">
        <f t="shared" si="15"/>
        <v>1</v>
      </c>
      <c r="I75" s="26" t="str">
        <f t="shared" si="16"/>
        <v>XK</v>
      </c>
      <c r="J75" s="26">
        <f t="shared" si="17"/>
        <v>0</v>
      </c>
      <c r="K75" s="26" t="str">
        <f t="shared" si="18"/>
        <v>606</v>
      </c>
    </row>
    <row r="76" spans="2:11" x14ac:dyDescent="0.2">
      <c r="B76" s="27" t="s">
        <v>1070</v>
      </c>
      <c r="C76" s="26">
        <f t="shared" si="10"/>
        <v>2253</v>
      </c>
      <c r="D76" s="51">
        <f t="shared" si="11"/>
        <v>2956</v>
      </c>
      <c r="E76" s="26" t="str">
        <f t="shared" si="12"/>
        <v>E57</v>
      </c>
      <c r="F76" s="26" t="str">
        <f t="shared" si="13"/>
        <v>3</v>
      </c>
      <c r="G76" s="26" t="str">
        <f t="shared" si="14"/>
        <v>1</v>
      </c>
      <c r="H76" s="26">
        <f t="shared" si="15"/>
        <v>1</v>
      </c>
      <c r="I76" s="26" t="str">
        <f t="shared" si="16"/>
        <v>XK</v>
      </c>
      <c r="J76" s="26">
        <f t="shared" si="17"/>
        <v>0</v>
      </c>
      <c r="K76" s="26" t="str">
        <f t="shared" si="18"/>
        <v>625</v>
      </c>
    </row>
    <row r="77" spans="2:11" x14ac:dyDescent="0.2">
      <c r="B77" s="27" t="s">
        <v>1071</v>
      </c>
      <c r="C77" s="26">
        <f t="shared" si="10"/>
        <v>2228</v>
      </c>
      <c r="D77" s="51">
        <f t="shared" si="11"/>
        <v>2931</v>
      </c>
      <c r="E77" s="26" t="str">
        <f t="shared" si="12"/>
        <v>E57</v>
      </c>
      <c r="F77" s="26" t="str">
        <f t="shared" si="13"/>
        <v>3</v>
      </c>
      <c r="G77" s="26" t="str">
        <f t="shared" si="14"/>
        <v>1</v>
      </c>
      <c r="H77" s="26">
        <f t="shared" si="15"/>
        <v>1</v>
      </c>
      <c r="I77" s="26" t="str">
        <f t="shared" si="16"/>
        <v>XK</v>
      </c>
      <c r="J77" s="26">
        <f t="shared" si="17"/>
        <v>0</v>
      </c>
      <c r="K77" s="26" t="str">
        <f t="shared" si="18"/>
        <v>626</v>
      </c>
    </row>
    <row r="78" spans="2:11" x14ac:dyDescent="0.2">
      <c r="B78" s="27" t="s">
        <v>1072</v>
      </c>
      <c r="C78" s="26">
        <f t="shared" si="10"/>
        <v>2228</v>
      </c>
      <c r="D78" s="51">
        <f t="shared" si="11"/>
        <v>2931</v>
      </c>
      <c r="E78" s="26" t="str">
        <f t="shared" si="12"/>
        <v>E57</v>
      </c>
      <c r="F78" s="26" t="str">
        <f t="shared" si="13"/>
        <v>3</v>
      </c>
      <c r="G78" s="26" t="str">
        <f t="shared" si="14"/>
        <v>1</v>
      </c>
      <c r="H78" s="26">
        <f t="shared" si="15"/>
        <v>1</v>
      </c>
      <c r="I78" s="26" t="str">
        <f t="shared" si="16"/>
        <v>XK</v>
      </c>
      <c r="J78" s="26">
        <f t="shared" si="17"/>
        <v>0</v>
      </c>
      <c r="K78" s="26" t="str">
        <f t="shared" si="18"/>
        <v>676</v>
      </c>
    </row>
    <row r="79" spans="2:11" x14ac:dyDescent="0.2">
      <c r="B79" s="27" t="s">
        <v>1073</v>
      </c>
      <c r="C79" s="26">
        <f t="shared" si="10"/>
        <v>2328</v>
      </c>
      <c r="D79" s="51">
        <f t="shared" si="11"/>
        <v>3031</v>
      </c>
      <c r="E79" s="26" t="str">
        <f t="shared" si="12"/>
        <v>E57</v>
      </c>
      <c r="F79" s="26" t="str">
        <f t="shared" si="13"/>
        <v>3</v>
      </c>
      <c r="G79" s="26" t="str">
        <f t="shared" si="14"/>
        <v>1</v>
      </c>
      <c r="H79" s="26">
        <f t="shared" si="15"/>
        <v>1</v>
      </c>
      <c r="I79" s="26" t="str">
        <f t="shared" si="16"/>
        <v>XK</v>
      </c>
      <c r="J79" s="26">
        <f t="shared" si="17"/>
        <v>0</v>
      </c>
      <c r="K79" s="26" t="str">
        <f t="shared" si="18"/>
        <v>744</v>
      </c>
    </row>
    <row r="80" spans="2:11" x14ac:dyDescent="0.2">
      <c r="B80" s="27" t="s">
        <v>1074</v>
      </c>
      <c r="C80" s="26">
        <f t="shared" si="10"/>
        <v>2228</v>
      </c>
      <c r="D80" s="51">
        <f t="shared" si="11"/>
        <v>2931</v>
      </c>
      <c r="E80" s="26" t="str">
        <f t="shared" si="12"/>
        <v>E57</v>
      </c>
      <c r="F80" s="26" t="str">
        <f t="shared" si="13"/>
        <v>3</v>
      </c>
      <c r="G80" s="26" t="str">
        <f t="shared" si="14"/>
        <v>1</v>
      </c>
      <c r="H80" s="26">
        <f t="shared" si="15"/>
        <v>1</v>
      </c>
      <c r="I80" s="26" t="str">
        <f t="shared" si="16"/>
        <v>XS</v>
      </c>
      <c r="J80" s="26">
        <f t="shared" si="17"/>
        <v>0</v>
      </c>
      <c r="K80" s="26" t="str">
        <f t="shared" si="18"/>
        <v>626</v>
      </c>
    </row>
    <row r="81" spans="2:11" x14ac:dyDescent="0.2">
      <c r="B81" s="27" t="s">
        <v>1075</v>
      </c>
      <c r="C81" s="26">
        <f t="shared" si="10"/>
        <v>2308</v>
      </c>
      <c r="D81" s="51">
        <f t="shared" si="11"/>
        <v>3037</v>
      </c>
      <c r="E81" s="26" t="str">
        <f t="shared" si="12"/>
        <v>E57</v>
      </c>
      <c r="F81" s="26" t="str">
        <f t="shared" si="13"/>
        <v>3</v>
      </c>
      <c r="G81" s="26" t="str">
        <f t="shared" si="14"/>
        <v>1</v>
      </c>
      <c r="H81" s="26">
        <f t="shared" si="15"/>
        <v>1</v>
      </c>
      <c r="I81" s="26" t="str">
        <f t="shared" si="16"/>
        <v>XS</v>
      </c>
      <c r="J81" s="26">
        <f t="shared" si="17"/>
        <v>1</v>
      </c>
      <c r="K81" s="26" t="str">
        <f t="shared" si="18"/>
        <v>626</v>
      </c>
    </row>
    <row r="82" spans="2:11" x14ac:dyDescent="0.2">
      <c r="B82" s="27" t="s">
        <v>1076</v>
      </c>
      <c r="C82" s="26">
        <f t="shared" si="10"/>
        <v>2253</v>
      </c>
      <c r="D82" s="51">
        <f t="shared" si="11"/>
        <v>2956</v>
      </c>
      <c r="E82" s="26" t="str">
        <f t="shared" si="12"/>
        <v>E57</v>
      </c>
      <c r="F82" s="26" t="str">
        <f t="shared" si="13"/>
        <v>3</v>
      </c>
      <c r="G82" s="26" t="str">
        <f t="shared" si="14"/>
        <v>1</v>
      </c>
      <c r="H82" s="26">
        <f t="shared" si="15"/>
        <v>1</v>
      </c>
      <c r="I82" s="26" t="str">
        <f t="shared" si="16"/>
        <v>XS</v>
      </c>
      <c r="J82" s="26">
        <f t="shared" si="17"/>
        <v>0</v>
      </c>
      <c r="K82" s="26" t="str">
        <f t="shared" si="18"/>
        <v>605</v>
      </c>
    </row>
    <row r="83" spans="2:11" x14ac:dyDescent="0.2">
      <c r="B83" s="27" t="s">
        <v>1077</v>
      </c>
      <c r="C83" s="26">
        <f t="shared" si="10"/>
        <v>2253</v>
      </c>
      <c r="D83" s="51">
        <f t="shared" si="11"/>
        <v>2956</v>
      </c>
      <c r="E83" s="26" t="str">
        <f t="shared" si="12"/>
        <v>E57</v>
      </c>
      <c r="F83" s="26" t="str">
        <f t="shared" si="13"/>
        <v>3</v>
      </c>
      <c r="G83" s="26" t="str">
        <f t="shared" si="14"/>
        <v>1</v>
      </c>
      <c r="H83" s="26">
        <f t="shared" si="15"/>
        <v>1</v>
      </c>
      <c r="I83" s="26" t="str">
        <f t="shared" si="16"/>
        <v>XS</v>
      </c>
      <c r="J83" s="26">
        <f t="shared" si="17"/>
        <v>0</v>
      </c>
      <c r="K83" s="26" t="str">
        <f t="shared" si="18"/>
        <v>606</v>
      </c>
    </row>
    <row r="84" spans="2:11" x14ac:dyDescent="0.2">
      <c r="B84" s="27" t="s">
        <v>1078</v>
      </c>
      <c r="C84" s="26">
        <f t="shared" si="10"/>
        <v>2253</v>
      </c>
      <c r="D84" s="51">
        <f t="shared" si="11"/>
        <v>2956</v>
      </c>
      <c r="E84" s="26" t="str">
        <f t="shared" si="12"/>
        <v>E57</v>
      </c>
      <c r="F84" s="26" t="str">
        <f t="shared" si="13"/>
        <v>3</v>
      </c>
      <c r="G84" s="26" t="str">
        <f t="shared" si="14"/>
        <v>1</v>
      </c>
      <c r="H84" s="26">
        <f t="shared" si="15"/>
        <v>1</v>
      </c>
      <c r="I84" s="26" t="str">
        <f t="shared" si="16"/>
        <v>XS</v>
      </c>
      <c r="J84" s="26">
        <f t="shared" si="17"/>
        <v>0</v>
      </c>
      <c r="K84" s="26" t="str">
        <f t="shared" si="18"/>
        <v>625</v>
      </c>
    </row>
    <row r="85" spans="2:11" x14ac:dyDescent="0.2">
      <c r="B85" s="27" t="s">
        <v>1079</v>
      </c>
      <c r="C85" s="26">
        <f t="shared" si="10"/>
        <v>2228</v>
      </c>
      <c r="D85" s="51">
        <f t="shared" si="11"/>
        <v>2931</v>
      </c>
      <c r="E85" s="26" t="str">
        <f t="shared" si="12"/>
        <v>E57</v>
      </c>
      <c r="F85" s="26" t="str">
        <f t="shared" si="13"/>
        <v>3</v>
      </c>
      <c r="G85" s="26" t="str">
        <f t="shared" si="14"/>
        <v>1</v>
      </c>
      <c r="H85" s="26">
        <f t="shared" si="15"/>
        <v>1</v>
      </c>
      <c r="I85" s="26" t="str">
        <f t="shared" si="16"/>
        <v>XS</v>
      </c>
      <c r="J85" s="26">
        <f t="shared" si="17"/>
        <v>0</v>
      </c>
      <c r="K85" s="26" t="str">
        <f t="shared" si="18"/>
        <v>626</v>
      </c>
    </row>
    <row r="86" spans="2:11" x14ac:dyDescent="0.2">
      <c r="B86" s="27" t="s">
        <v>1080</v>
      </c>
      <c r="C86" s="26">
        <f t="shared" si="10"/>
        <v>2228</v>
      </c>
      <c r="D86" s="51">
        <f t="shared" si="11"/>
        <v>2931</v>
      </c>
      <c r="E86" s="26" t="str">
        <f t="shared" si="12"/>
        <v>E57</v>
      </c>
      <c r="F86" s="26" t="str">
        <f t="shared" si="13"/>
        <v>3</v>
      </c>
      <c r="G86" s="26" t="str">
        <f t="shared" si="14"/>
        <v>1</v>
      </c>
      <c r="H86" s="26">
        <f t="shared" si="15"/>
        <v>1</v>
      </c>
      <c r="I86" s="26" t="str">
        <f t="shared" si="16"/>
        <v>XS</v>
      </c>
      <c r="J86" s="26">
        <f t="shared" si="17"/>
        <v>0</v>
      </c>
      <c r="K86" s="26" t="str">
        <f t="shared" si="18"/>
        <v>676</v>
      </c>
    </row>
    <row r="87" spans="2:11" x14ac:dyDescent="0.2">
      <c r="B87" s="27" t="s">
        <v>1081</v>
      </c>
      <c r="C87" s="26">
        <f t="shared" si="10"/>
        <v>2328</v>
      </c>
      <c r="D87" s="51">
        <f t="shared" si="11"/>
        <v>3031</v>
      </c>
      <c r="E87" s="26" t="str">
        <f t="shared" si="12"/>
        <v>E57</v>
      </c>
      <c r="F87" s="26" t="str">
        <f t="shared" si="13"/>
        <v>3</v>
      </c>
      <c r="G87" s="26" t="str">
        <f t="shared" si="14"/>
        <v>1</v>
      </c>
      <c r="H87" s="26">
        <f t="shared" si="15"/>
        <v>1</v>
      </c>
      <c r="I87" s="26" t="str">
        <f t="shared" si="16"/>
        <v>XS</v>
      </c>
      <c r="J87" s="26">
        <f t="shared" si="17"/>
        <v>0</v>
      </c>
      <c r="K87" s="26" t="str">
        <f t="shared" si="18"/>
        <v>744</v>
      </c>
    </row>
    <row r="88" spans="2:11" x14ac:dyDescent="0.2">
      <c r="B88" s="27" t="s">
        <v>1082</v>
      </c>
      <c r="C88" s="26">
        <f t="shared" si="10"/>
        <v>2228</v>
      </c>
      <c r="D88" s="51">
        <f t="shared" si="11"/>
        <v>2931</v>
      </c>
      <c r="E88" s="26" t="str">
        <f t="shared" si="12"/>
        <v>E57</v>
      </c>
      <c r="F88" s="26" t="str">
        <f t="shared" si="13"/>
        <v>3</v>
      </c>
      <c r="G88" s="26" t="str">
        <f t="shared" si="14"/>
        <v>2</v>
      </c>
      <c r="H88" s="26">
        <f t="shared" si="15"/>
        <v>0</v>
      </c>
      <c r="I88" s="26" t="str">
        <f t="shared" si="16"/>
        <v>B</v>
      </c>
      <c r="J88" s="26">
        <f t="shared" si="17"/>
        <v>0</v>
      </c>
      <c r="K88" s="26" t="str">
        <f t="shared" si="18"/>
        <v>626</v>
      </c>
    </row>
    <row r="89" spans="2:11" x14ac:dyDescent="0.2">
      <c r="B89" s="27" t="s">
        <v>1083</v>
      </c>
      <c r="C89" s="26">
        <f t="shared" si="10"/>
        <v>2228</v>
      </c>
      <c r="D89" s="51">
        <f t="shared" si="11"/>
        <v>2931</v>
      </c>
      <c r="E89" s="26" t="str">
        <f t="shared" si="12"/>
        <v>E57</v>
      </c>
      <c r="F89" s="26" t="str">
        <f t="shared" si="13"/>
        <v>3</v>
      </c>
      <c r="G89" s="26" t="str">
        <f t="shared" si="14"/>
        <v>2</v>
      </c>
      <c r="H89" s="26">
        <f t="shared" si="15"/>
        <v>0</v>
      </c>
      <c r="I89" s="26" t="str">
        <f t="shared" si="16"/>
        <v>B</v>
      </c>
      <c r="J89" s="26">
        <f t="shared" si="17"/>
        <v>0</v>
      </c>
      <c r="K89" s="26" t="str">
        <f t="shared" si="18"/>
        <v>626</v>
      </c>
    </row>
    <row r="90" spans="2:11" x14ac:dyDescent="0.2">
      <c r="B90" s="27" t="s">
        <v>1084</v>
      </c>
      <c r="C90" s="26">
        <f t="shared" si="10"/>
        <v>2228</v>
      </c>
      <c r="D90" s="51">
        <f t="shared" si="11"/>
        <v>2931</v>
      </c>
      <c r="E90" s="26" t="str">
        <f t="shared" si="12"/>
        <v>E57</v>
      </c>
      <c r="F90" s="26" t="str">
        <f t="shared" si="13"/>
        <v>3</v>
      </c>
      <c r="G90" s="26" t="str">
        <f t="shared" si="14"/>
        <v>2</v>
      </c>
      <c r="H90" s="26">
        <f t="shared" si="15"/>
        <v>0</v>
      </c>
      <c r="I90" s="26" t="str">
        <f t="shared" si="16"/>
        <v>C</v>
      </c>
      <c r="J90" s="26">
        <f t="shared" si="17"/>
        <v>0</v>
      </c>
      <c r="K90" s="26" t="str">
        <f t="shared" si="18"/>
        <v>626</v>
      </c>
    </row>
    <row r="91" spans="2:11" x14ac:dyDescent="0.2">
      <c r="B91" s="27" t="s">
        <v>1085</v>
      </c>
      <c r="C91" s="26">
        <f t="shared" si="10"/>
        <v>2228</v>
      </c>
      <c r="D91" s="51">
        <f t="shared" si="11"/>
        <v>2931</v>
      </c>
      <c r="E91" s="26" t="str">
        <f t="shared" si="12"/>
        <v>E57</v>
      </c>
      <c r="F91" s="26" t="str">
        <f t="shared" si="13"/>
        <v>3</v>
      </c>
      <c r="G91" s="26" t="str">
        <f t="shared" si="14"/>
        <v>2</v>
      </c>
      <c r="H91" s="26">
        <f t="shared" si="15"/>
        <v>0</v>
      </c>
      <c r="I91" s="26" t="str">
        <f t="shared" si="16"/>
        <v>C</v>
      </c>
      <c r="J91" s="26">
        <f t="shared" si="17"/>
        <v>0</v>
      </c>
      <c r="K91" s="26" t="str">
        <f t="shared" si="18"/>
        <v>626</v>
      </c>
    </row>
    <row r="92" spans="2:11" x14ac:dyDescent="0.2">
      <c r="B92" s="27" t="s">
        <v>1086</v>
      </c>
      <c r="C92" s="26">
        <f t="shared" si="10"/>
        <v>2228</v>
      </c>
      <c r="D92" s="51">
        <f t="shared" si="11"/>
        <v>2931</v>
      </c>
      <c r="E92" s="26" t="str">
        <f t="shared" si="12"/>
        <v>E57</v>
      </c>
      <c r="F92" s="26" t="str">
        <f t="shared" si="13"/>
        <v>3</v>
      </c>
      <c r="G92" s="26" t="str">
        <f t="shared" si="14"/>
        <v>2</v>
      </c>
      <c r="H92" s="26">
        <f t="shared" si="15"/>
        <v>0</v>
      </c>
      <c r="I92" s="26" t="str">
        <f t="shared" si="16"/>
        <v>M</v>
      </c>
      <c r="J92" s="26">
        <f t="shared" si="17"/>
        <v>0</v>
      </c>
      <c r="K92" s="26" t="str">
        <f t="shared" si="18"/>
        <v>626</v>
      </c>
    </row>
    <row r="93" spans="2:11" x14ac:dyDescent="0.2">
      <c r="B93" s="27" t="s">
        <v>1087</v>
      </c>
      <c r="C93" s="26">
        <f t="shared" si="10"/>
        <v>2228</v>
      </c>
      <c r="D93" s="51">
        <f t="shared" si="11"/>
        <v>2931</v>
      </c>
      <c r="E93" s="26" t="str">
        <f t="shared" si="12"/>
        <v>E57</v>
      </c>
      <c r="F93" s="26" t="str">
        <f t="shared" si="13"/>
        <v>3</v>
      </c>
      <c r="G93" s="26" t="str">
        <f t="shared" si="14"/>
        <v>2</v>
      </c>
      <c r="H93" s="26">
        <f t="shared" si="15"/>
        <v>0</v>
      </c>
      <c r="I93" s="26" t="str">
        <f t="shared" si="16"/>
        <v>M</v>
      </c>
      <c r="J93" s="26">
        <f t="shared" si="17"/>
        <v>0</v>
      </c>
      <c r="K93" s="26" t="str">
        <f t="shared" si="18"/>
        <v>626</v>
      </c>
    </row>
    <row r="94" spans="2:11" x14ac:dyDescent="0.2">
      <c r="B94" s="27" t="s">
        <v>1088</v>
      </c>
      <c r="C94" s="26">
        <f t="shared" si="10"/>
        <v>2228</v>
      </c>
      <c r="D94" s="51">
        <f t="shared" si="11"/>
        <v>2931</v>
      </c>
      <c r="E94" s="26" t="str">
        <f t="shared" si="12"/>
        <v>E57</v>
      </c>
      <c r="F94" s="26" t="str">
        <f t="shared" si="13"/>
        <v>3</v>
      </c>
      <c r="G94" s="26" t="str">
        <f t="shared" si="14"/>
        <v>2</v>
      </c>
      <c r="H94" s="26">
        <f t="shared" si="15"/>
        <v>0</v>
      </c>
      <c r="I94" s="26" t="str">
        <f t="shared" si="16"/>
        <v>R</v>
      </c>
      <c r="J94" s="26">
        <f t="shared" si="17"/>
        <v>0</v>
      </c>
      <c r="K94" s="26" t="str">
        <f t="shared" si="18"/>
        <v>626</v>
      </c>
    </row>
    <row r="95" spans="2:11" x14ac:dyDescent="0.2">
      <c r="B95" s="27" t="s">
        <v>1089</v>
      </c>
      <c r="C95" s="26">
        <f t="shared" si="10"/>
        <v>2228</v>
      </c>
      <c r="D95" s="51">
        <f t="shared" si="11"/>
        <v>2931</v>
      </c>
      <c r="E95" s="26" t="str">
        <f t="shared" si="12"/>
        <v>E57</v>
      </c>
      <c r="F95" s="26" t="str">
        <f t="shared" si="13"/>
        <v>3</v>
      </c>
      <c r="G95" s="26" t="str">
        <f t="shared" si="14"/>
        <v>2</v>
      </c>
      <c r="H95" s="26">
        <f t="shared" si="15"/>
        <v>0</v>
      </c>
      <c r="I95" s="26" t="str">
        <f t="shared" si="16"/>
        <v>R</v>
      </c>
      <c r="J95" s="26">
        <f t="shared" si="17"/>
        <v>0</v>
      </c>
      <c r="K95" s="26" t="str">
        <f t="shared" si="18"/>
        <v>626</v>
      </c>
    </row>
    <row r="96" spans="2:11" x14ac:dyDescent="0.2">
      <c r="B96" s="27" t="s">
        <v>1090</v>
      </c>
      <c r="C96" s="26">
        <f t="shared" si="10"/>
        <v>2228</v>
      </c>
      <c r="D96" s="51">
        <f t="shared" si="11"/>
        <v>2931</v>
      </c>
      <c r="E96" s="26" t="str">
        <f t="shared" si="12"/>
        <v>E57</v>
      </c>
      <c r="F96" s="26" t="str">
        <f t="shared" si="13"/>
        <v>3</v>
      </c>
      <c r="G96" s="26" t="str">
        <f t="shared" si="14"/>
        <v>2</v>
      </c>
      <c r="H96" s="26">
        <f t="shared" si="15"/>
        <v>0</v>
      </c>
      <c r="I96" s="26" t="str">
        <f t="shared" si="16"/>
        <v>S</v>
      </c>
      <c r="J96" s="26">
        <f t="shared" si="17"/>
        <v>0</v>
      </c>
      <c r="K96" s="26" t="str">
        <f t="shared" si="18"/>
        <v>626</v>
      </c>
    </row>
    <row r="97" spans="2:11" x14ac:dyDescent="0.2">
      <c r="B97" s="27" t="s">
        <v>1091</v>
      </c>
      <c r="C97" s="26">
        <f t="shared" si="10"/>
        <v>2253</v>
      </c>
      <c r="D97" s="51">
        <f t="shared" si="11"/>
        <v>2956</v>
      </c>
      <c r="E97" s="26" t="str">
        <f t="shared" si="12"/>
        <v>E57</v>
      </c>
      <c r="F97" s="26" t="str">
        <f t="shared" si="13"/>
        <v>3</v>
      </c>
      <c r="G97" s="26" t="str">
        <f t="shared" si="14"/>
        <v>2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605</v>
      </c>
    </row>
    <row r="98" spans="2:11" x14ac:dyDescent="0.2">
      <c r="B98" s="27" t="s">
        <v>1092</v>
      </c>
      <c r="C98" s="26">
        <f t="shared" si="10"/>
        <v>2253</v>
      </c>
      <c r="D98" s="51">
        <f t="shared" si="11"/>
        <v>2956</v>
      </c>
      <c r="E98" s="26" t="str">
        <f t="shared" si="12"/>
        <v>E57</v>
      </c>
      <c r="F98" s="26" t="str">
        <f t="shared" si="13"/>
        <v>3</v>
      </c>
      <c r="G98" s="26" t="str">
        <f t="shared" si="14"/>
        <v>2</v>
      </c>
      <c r="H98" s="26">
        <f t="shared" si="15"/>
        <v>0</v>
      </c>
      <c r="I98" s="26" t="str">
        <f t="shared" si="16"/>
        <v>S</v>
      </c>
      <c r="J98" s="26">
        <f t="shared" si="17"/>
        <v>0</v>
      </c>
      <c r="K98" s="26" t="str">
        <f t="shared" si="18"/>
        <v>606</v>
      </c>
    </row>
    <row r="99" spans="2:11" x14ac:dyDescent="0.2">
      <c r="B99" s="27" t="s">
        <v>1093</v>
      </c>
      <c r="C99" s="26">
        <f t="shared" si="10"/>
        <v>2253</v>
      </c>
      <c r="D99" s="51">
        <f t="shared" si="11"/>
        <v>2956</v>
      </c>
      <c r="E99" s="26" t="str">
        <f t="shared" si="12"/>
        <v>E57</v>
      </c>
      <c r="F99" s="26" t="str">
        <f t="shared" si="13"/>
        <v>3</v>
      </c>
      <c r="G99" s="26" t="str">
        <f t="shared" si="14"/>
        <v>2</v>
      </c>
      <c r="H99" s="26">
        <f t="shared" si="15"/>
        <v>0</v>
      </c>
      <c r="I99" s="26" t="str">
        <f t="shared" si="16"/>
        <v>S</v>
      </c>
      <c r="J99" s="26">
        <f t="shared" si="17"/>
        <v>0</v>
      </c>
      <c r="K99" s="26" t="str">
        <f t="shared" si="18"/>
        <v>625</v>
      </c>
    </row>
    <row r="100" spans="2:11" x14ac:dyDescent="0.2">
      <c r="B100" s="27" t="s">
        <v>1094</v>
      </c>
      <c r="C100" s="26">
        <f t="shared" si="10"/>
        <v>2228</v>
      </c>
      <c r="D100" s="51">
        <f t="shared" si="11"/>
        <v>2931</v>
      </c>
      <c r="E100" s="26" t="str">
        <f t="shared" si="12"/>
        <v>E57</v>
      </c>
      <c r="F100" s="26" t="str">
        <f t="shared" si="13"/>
        <v>3</v>
      </c>
      <c r="G100" s="26" t="str">
        <f t="shared" si="14"/>
        <v>2</v>
      </c>
      <c r="H100" s="26">
        <f t="shared" si="15"/>
        <v>0</v>
      </c>
      <c r="I100" s="26" t="str">
        <f t="shared" si="16"/>
        <v>S</v>
      </c>
      <c r="J100" s="26">
        <f t="shared" si="17"/>
        <v>0</v>
      </c>
      <c r="K100" s="26" t="str">
        <f t="shared" si="18"/>
        <v>626</v>
      </c>
    </row>
    <row r="101" spans="2:11" x14ac:dyDescent="0.2">
      <c r="B101" s="27" t="s">
        <v>1095</v>
      </c>
      <c r="C101" s="26">
        <f t="shared" si="10"/>
        <v>2228</v>
      </c>
      <c r="D101" s="51">
        <f t="shared" si="11"/>
        <v>2931</v>
      </c>
      <c r="E101" s="26" t="str">
        <f t="shared" si="12"/>
        <v>E57</v>
      </c>
      <c r="F101" s="26" t="str">
        <f t="shared" si="13"/>
        <v>3</v>
      </c>
      <c r="G101" s="26" t="str">
        <f t="shared" si="14"/>
        <v>2</v>
      </c>
      <c r="H101" s="26">
        <f t="shared" si="15"/>
        <v>0</v>
      </c>
      <c r="I101" s="26" t="str">
        <f t="shared" si="16"/>
        <v>S</v>
      </c>
      <c r="J101" s="26">
        <f t="shared" si="17"/>
        <v>0</v>
      </c>
      <c r="K101" s="26" t="str">
        <f t="shared" si="18"/>
        <v>676</v>
      </c>
    </row>
    <row r="102" spans="2:11" x14ac:dyDescent="0.2">
      <c r="B102" s="27" t="s">
        <v>1096</v>
      </c>
      <c r="C102" s="26">
        <f t="shared" si="10"/>
        <v>2253</v>
      </c>
      <c r="D102" s="51">
        <f t="shared" si="11"/>
        <v>2956</v>
      </c>
      <c r="E102" s="26" t="str">
        <f t="shared" si="12"/>
        <v>E57</v>
      </c>
      <c r="F102" s="26" t="str">
        <f t="shared" si="13"/>
        <v>3</v>
      </c>
      <c r="G102" s="26" t="str">
        <f t="shared" si="14"/>
        <v>2</v>
      </c>
      <c r="H102" s="26">
        <f t="shared" si="15"/>
        <v>1</v>
      </c>
      <c r="I102" s="26" t="str">
        <f t="shared" si="16"/>
        <v>XK</v>
      </c>
      <c r="J102" s="26">
        <f t="shared" si="17"/>
        <v>0</v>
      </c>
      <c r="K102" s="26" t="str">
        <f t="shared" si="18"/>
        <v>605</v>
      </c>
    </row>
    <row r="103" spans="2:11" x14ac:dyDescent="0.2">
      <c r="B103" s="27" t="s">
        <v>1097</v>
      </c>
      <c r="C103" s="26">
        <f t="shared" si="10"/>
        <v>2253</v>
      </c>
      <c r="D103" s="51">
        <f t="shared" si="11"/>
        <v>2956</v>
      </c>
      <c r="E103" s="26" t="str">
        <f t="shared" si="12"/>
        <v>E57</v>
      </c>
      <c r="F103" s="26" t="str">
        <f t="shared" si="13"/>
        <v>3</v>
      </c>
      <c r="G103" s="26" t="str">
        <f t="shared" si="14"/>
        <v>2</v>
      </c>
      <c r="H103" s="26">
        <f t="shared" si="15"/>
        <v>1</v>
      </c>
      <c r="I103" s="26" t="str">
        <f t="shared" si="16"/>
        <v>XK</v>
      </c>
      <c r="J103" s="26">
        <f t="shared" si="17"/>
        <v>0</v>
      </c>
      <c r="K103" s="26" t="str">
        <f t="shared" si="18"/>
        <v>606</v>
      </c>
    </row>
    <row r="104" spans="2:11" x14ac:dyDescent="0.2">
      <c r="B104" s="27" t="s">
        <v>1098</v>
      </c>
      <c r="C104" s="26">
        <f t="shared" si="10"/>
        <v>2253</v>
      </c>
      <c r="D104" s="51">
        <f t="shared" si="11"/>
        <v>2956</v>
      </c>
      <c r="E104" s="26" t="str">
        <f t="shared" si="12"/>
        <v>E57</v>
      </c>
      <c r="F104" s="26" t="str">
        <f t="shared" si="13"/>
        <v>3</v>
      </c>
      <c r="G104" s="26" t="str">
        <f t="shared" si="14"/>
        <v>2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625</v>
      </c>
    </row>
    <row r="105" spans="2:11" x14ac:dyDescent="0.2">
      <c r="B105" s="27" t="s">
        <v>1099</v>
      </c>
      <c r="C105" s="26">
        <f t="shared" si="10"/>
        <v>2228</v>
      </c>
      <c r="D105" s="51">
        <f t="shared" si="11"/>
        <v>2931</v>
      </c>
      <c r="E105" s="26" t="str">
        <f t="shared" si="12"/>
        <v>E57</v>
      </c>
      <c r="F105" s="26" t="str">
        <f t="shared" si="13"/>
        <v>3</v>
      </c>
      <c r="G105" s="26" t="str">
        <f t="shared" si="14"/>
        <v>2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626</v>
      </c>
    </row>
    <row r="106" spans="2:11" x14ac:dyDescent="0.2">
      <c r="B106" s="27" t="s">
        <v>1100</v>
      </c>
      <c r="C106" s="26">
        <f t="shared" si="10"/>
        <v>2228</v>
      </c>
      <c r="D106" s="51">
        <f t="shared" si="11"/>
        <v>2931</v>
      </c>
      <c r="E106" s="26" t="str">
        <f t="shared" si="12"/>
        <v>E57</v>
      </c>
      <c r="F106" s="26" t="str">
        <f t="shared" si="13"/>
        <v>3</v>
      </c>
      <c r="G106" s="26" t="str">
        <f t="shared" si="14"/>
        <v>2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676</v>
      </c>
    </row>
    <row r="107" spans="2:11" x14ac:dyDescent="0.2">
      <c r="B107" s="27" t="s">
        <v>1101</v>
      </c>
      <c r="C107" s="26">
        <f t="shared" si="10"/>
        <v>2253</v>
      </c>
      <c r="D107" s="51">
        <f t="shared" si="11"/>
        <v>2956</v>
      </c>
      <c r="E107" s="26" t="str">
        <f t="shared" si="12"/>
        <v>E57</v>
      </c>
      <c r="F107" s="26" t="str">
        <f t="shared" si="13"/>
        <v>3</v>
      </c>
      <c r="G107" s="26" t="str">
        <f t="shared" si="14"/>
        <v>2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605</v>
      </c>
    </row>
    <row r="108" spans="2:11" x14ac:dyDescent="0.2">
      <c r="B108" s="27" t="s">
        <v>1102</v>
      </c>
      <c r="C108" s="26">
        <f t="shared" si="10"/>
        <v>2253</v>
      </c>
      <c r="D108" s="51">
        <f t="shared" si="11"/>
        <v>2956</v>
      </c>
      <c r="E108" s="26" t="str">
        <f t="shared" si="12"/>
        <v>E57</v>
      </c>
      <c r="F108" s="26" t="str">
        <f t="shared" si="13"/>
        <v>3</v>
      </c>
      <c r="G108" s="26" t="str">
        <f t="shared" si="14"/>
        <v>2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606</v>
      </c>
    </row>
    <row r="109" spans="2:11" x14ac:dyDescent="0.2">
      <c r="B109" s="27" t="s">
        <v>1103</v>
      </c>
      <c r="C109" s="26">
        <f t="shared" si="10"/>
        <v>2253</v>
      </c>
      <c r="D109" s="51">
        <f t="shared" si="11"/>
        <v>2956</v>
      </c>
      <c r="E109" s="26" t="str">
        <f t="shared" si="12"/>
        <v>E57</v>
      </c>
      <c r="F109" s="26" t="str">
        <f t="shared" si="13"/>
        <v>3</v>
      </c>
      <c r="G109" s="26" t="str">
        <f t="shared" si="14"/>
        <v>2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625</v>
      </c>
    </row>
    <row r="110" spans="2:11" x14ac:dyDescent="0.2">
      <c r="B110" s="27" t="s">
        <v>1104</v>
      </c>
      <c r="C110" s="26">
        <f t="shared" si="10"/>
        <v>2228</v>
      </c>
      <c r="D110" s="51">
        <f t="shared" si="11"/>
        <v>2931</v>
      </c>
      <c r="E110" s="26" t="str">
        <f t="shared" si="12"/>
        <v>E57</v>
      </c>
      <c r="F110" s="26" t="str">
        <f t="shared" si="13"/>
        <v>3</v>
      </c>
      <c r="G110" s="26" t="str">
        <f t="shared" si="14"/>
        <v>2</v>
      </c>
      <c r="H110" s="26">
        <f t="shared" si="15"/>
        <v>1</v>
      </c>
      <c r="I110" s="26" t="str">
        <f t="shared" si="16"/>
        <v>XK</v>
      </c>
      <c r="J110" s="26">
        <f t="shared" si="17"/>
        <v>0</v>
      </c>
      <c r="K110" s="26" t="str">
        <f t="shared" si="18"/>
        <v>626</v>
      </c>
    </row>
    <row r="111" spans="2:11" x14ac:dyDescent="0.2">
      <c r="B111" s="27" t="s">
        <v>1105</v>
      </c>
      <c r="C111" s="26">
        <f t="shared" si="10"/>
        <v>2228</v>
      </c>
      <c r="D111" s="51">
        <f t="shared" si="11"/>
        <v>2931</v>
      </c>
      <c r="E111" s="26" t="str">
        <f t="shared" si="12"/>
        <v>E57</v>
      </c>
      <c r="F111" s="26" t="str">
        <f t="shared" si="13"/>
        <v>3</v>
      </c>
      <c r="G111" s="26" t="str">
        <f t="shared" si="14"/>
        <v>2</v>
      </c>
      <c r="H111" s="26">
        <f t="shared" si="15"/>
        <v>1</v>
      </c>
      <c r="I111" s="26" t="str">
        <f t="shared" si="16"/>
        <v>XK</v>
      </c>
      <c r="J111" s="26">
        <f t="shared" si="17"/>
        <v>0</v>
      </c>
      <c r="K111" s="26" t="str">
        <f t="shared" si="18"/>
        <v>676</v>
      </c>
    </row>
    <row r="112" spans="2:11" x14ac:dyDescent="0.2">
      <c r="B112" s="27" t="s">
        <v>1106</v>
      </c>
      <c r="C112" s="26">
        <f t="shared" si="10"/>
        <v>2253</v>
      </c>
      <c r="D112" s="51">
        <f t="shared" si="11"/>
        <v>2956</v>
      </c>
      <c r="E112" s="26" t="str">
        <f t="shared" si="12"/>
        <v>E57</v>
      </c>
      <c r="F112" s="26" t="str">
        <f t="shared" si="13"/>
        <v>3</v>
      </c>
      <c r="G112" s="26" t="str">
        <f t="shared" si="14"/>
        <v>2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605</v>
      </c>
    </row>
    <row r="113" spans="2:11" x14ac:dyDescent="0.2">
      <c r="B113" s="27" t="s">
        <v>1107</v>
      </c>
      <c r="C113" s="26">
        <f t="shared" si="10"/>
        <v>2253</v>
      </c>
      <c r="D113" s="51">
        <f t="shared" si="11"/>
        <v>2956</v>
      </c>
      <c r="E113" s="26" t="str">
        <f t="shared" si="12"/>
        <v>E57</v>
      </c>
      <c r="F113" s="26" t="str">
        <f t="shared" si="13"/>
        <v>3</v>
      </c>
      <c r="G113" s="26" t="str">
        <f t="shared" si="14"/>
        <v>2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606</v>
      </c>
    </row>
    <row r="114" spans="2:11" x14ac:dyDescent="0.2">
      <c r="B114" s="27" t="s">
        <v>1108</v>
      </c>
      <c r="C114" s="26">
        <f t="shared" si="10"/>
        <v>2253</v>
      </c>
      <c r="D114" s="51">
        <f t="shared" si="11"/>
        <v>2956</v>
      </c>
      <c r="E114" s="26" t="str">
        <f t="shared" si="12"/>
        <v>E57</v>
      </c>
      <c r="F114" s="26" t="str">
        <f t="shared" si="13"/>
        <v>3</v>
      </c>
      <c r="G114" s="26" t="str">
        <f t="shared" si="14"/>
        <v>2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625</v>
      </c>
    </row>
    <row r="115" spans="2:11" x14ac:dyDescent="0.2">
      <c r="B115" s="27" t="s">
        <v>1109</v>
      </c>
      <c r="C115" s="26">
        <f t="shared" si="10"/>
        <v>2228</v>
      </c>
      <c r="D115" s="51">
        <f t="shared" si="11"/>
        <v>2931</v>
      </c>
      <c r="E115" s="26" t="str">
        <f t="shared" si="12"/>
        <v>E57</v>
      </c>
      <c r="F115" s="26" t="str">
        <f t="shared" si="13"/>
        <v>3</v>
      </c>
      <c r="G115" s="26" t="str">
        <f t="shared" si="14"/>
        <v>2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626</v>
      </c>
    </row>
    <row r="116" spans="2:11" x14ac:dyDescent="0.2">
      <c r="B116" s="27" t="s">
        <v>1110</v>
      </c>
      <c r="C116" s="26">
        <f t="shared" si="10"/>
        <v>2228</v>
      </c>
      <c r="D116" s="51">
        <f t="shared" si="11"/>
        <v>2931</v>
      </c>
      <c r="E116" s="26" t="str">
        <f t="shared" si="12"/>
        <v>E57</v>
      </c>
      <c r="F116" s="26" t="str">
        <f t="shared" si="13"/>
        <v>3</v>
      </c>
      <c r="G116" s="26" t="str">
        <f t="shared" si="14"/>
        <v>2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676</v>
      </c>
    </row>
    <row r="117" spans="2:11" x14ac:dyDescent="0.2">
      <c r="B117" s="27" t="s">
        <v>1111</v>
      </c>
      <c r="C117" s="26">
        <f t="shared" si="10"/>
        <v>2253</v>
      </c>
      <c r="D117" s="51">
        <f t="shared" si="11"/>
        <v>2956</v>
      </c>
      <c r="E117" s="26" t="str">
        <f t="shared" si="12"/>
        <v>E57</v>
      </c>
      <c r="F117" s="26" t="str">
        <f t="shared" si="13"/>
        <v>3</v>
      </c>
      <c r="G117" s="26" t="str">
        <f t="shared" si="14"/>
        <v>2</v>
      </c>
      <c r="H117" s="26">
        <f t="shared" si="15"/>
        <v>1</v>
      </c>
      <c r="I117" s="26" t="str">
        <f t="shared" si="16"/>
        <v>XS</v>
      </c>
      <c r="J117" s="26">
        <f t="shared" si="17"/>
        <v>0</v>
      </c>
      <c r="K117" s="26" t="str">
        <f t="shared" si="18"/>
        <v>605</v>
      </c>
    </row>
    <row r="118" spans="2:11" x14ac:dyDescent="0.2">
      <c r="B118" s="27" t="s">
        <v>1112</v>
      </c>
      <c r="C118" s="26">
        <f t="shared" si="10"/>
        <v>2253</v>
      </c>
      <c r="D118" s="51">
        <f t="shared" si="11"/>
        <v>2956</v>
      </c>
      <c r="E118" s="26" t="str">
        <f t="shared" si="12"/>
        <v>E57</v>
      </c>
      <c r="F118" s="26" t="str">
        <f t="shared" si="13"/>
        <v>3</v>
      </c>
      <c r="G118" s="26" t="str">
        <f t="shared" si="14"/>
        <v>2</v>
      </c>
      <c r="H118" s="26">
        <f t="shared" si="15"/>
        <v>1</v>
      </c>
      <c r="I118" s="26" t="str">
        <f t="shared" si="16"/>
        <v>XS</v>
      </c>
      <c r="J118" s="26">
        <f t="shared" si="17"/>
        <v>0</v>
      </c>
      <c r="K118" s="26" t="str">
        <f t="shared" si="18"/>
        <v>606</v>
      </c>
    </row>
    <row r="119" spans="2:11" x14ac:dyDescent="0.2">
      <c r="B119" s="27" t="s">
        <v>1113</v>
      </c>
      <c r="C119" s="26">
        <f t="shared" si="10"/>
        <v>2253</v>
      </c>
      <c r="D119" s="51">
        <f t="shared" si="11"/>
        <v>2956</v>
      </c>
      <c r="E119" s="26" t="str">
        <f t="shared" si="12"/>
        <v>E57</v>
      </c>
      <c r="F119" s="26" t="str">
        <f t="shared" si="13"/>
        <v>3</v>
      </c>
      <c r="G119" s="26" t="str">
        <f t="shared" si="14"/>
        <v>2</v>
      </c>
      <c r="H119" s="26">
        <f t="shared" si="15"/>
        <v>1</v>
      </c>
      <c r="I119" s="26" t="str">
        <f t="shared" si="16"/>
        <v>XS</v>
      </c>
      <c r="J119" s="26">
        <f t="shared" si="17"/>
        <v>0</v>
      </c>
      <c r="K119" s="26" t="str">
        <f t="shared" si="18"/>
        <v>625</v>
      </c>
    </row>
    <row r="120" spans="2:11" x14ac:dyDescent="0.2">
      <c r="B120" s="27" t="s">
        <v>1114</v>
      </c>
      <c r="C120" s="26">
        <f t="shared" si="10"/>
        <v>2228</v>
      </c>
      <c r="D120" s="51">
        <f t="shared" si="11"/>
        <v>2931</v>
      </c>
      <c r="E120" s="26" t="str">
        <f t="shared" si="12"/>
        <v>E57</v>
      </c>
      <c r="F120" s="26" t="str">
        <f t="shared" si="13"/>
        <v>3</v>
      </c>
      <c r="G120" s="26" t="str">
        <f t="shared" si="14"/>
        <v>2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626</v>
      </c>
    </row>
    <row r="121" spans="2:11" x14ac:dyDescent="0.2">
      <c r="B121" s="27" t="s">
        <v>1115</v>
      </c>
      <c r="C121" s="26">
        <f t="shared" si="10"/>
        <v>2228</v>
      </c>
      <c r="D121" s="51">
        <f t="shared" si="11"/>
        <v>2931</v>
      </c>
      <c r="E121" s="26" t="str">
        <f t="shared" si="12"/>
        <v>E57</v>
      </c>
      <c r="F121" s="26" t="str">
        <f t="shared" si="13"/>
        <v>3</v>
      </c>
      <c r="G121" s="26" t="str">
        <f t="shared" si="14"/>
        <v>2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676</v>
      </c>
    </row>
    <row r="122" spans="2:11" x14ac:dyDescent="0.2">
      <c r="B122" s="27" t="s">
        <v>1116</v>
      </c>
      <c r="C122" s="26">
        <f t="shared" si="10"/>
        <v>2228</v>
      </c>
      <c r="D122" s="51">
        <f t="shared" si="11"/>
        <v>2931</v>
      </c>
      <c r="E122" s="26" t="str">
        <f t="shared" si="12"/>
        <v>E57</v>
      </c>
      <c r="F122" s="26" t="str">
        <f t="shared" si="13"/>
        <v>3</v>
      </c>
      <c r="G122" s="26" t="str">
        <f t="shared" si="14"/>
        <v>5</v>
      </c>
      <c r="H122" s="26">
        <f t="shared" si="15"/>
        <v>0</v>
      </c>
      <c r="I122" s="26" t="str">
        <f t="shared" si="16"/>
        <v>B</v>
      </c>
      <c r="J122" s="26">
        <f t="shared" si="17"/>
        <v>0</v>
      </c>
      <c r="K122" s="26" t="str">
        <f t="shared" si="18"/>
        <v>626</v>
      </c>
    </row>
    <row r="123" spans="2:11" x14ac:dyDescent="0.2">
      <c r="B123" s="27" t="s">
        <v>1117</v>
      </c>
      <c r="C123" s="26">
        <f t="shared" si="10"/>
        <v>2308</v>
      </c>
      <c r="D123" s="51">
        <f t="shared" si="11"/>
        <v>3037</v>
      </c>
      <c r="E123" s="26" t="str">
        <f t="shared" si="12"/>
        <v>E57</v>
      </c>
      <c r="F123" s="26" t="str">
        <f t="shared" si="13"/>
        <v>3</v>
      </c>
      <c r="G123" s="26" t="str">
        <f t="shared" si="14"/>
        <v>5</v>
      </c>
      <c r="H123" s="26">
        <f t="shared" si="15"/>
        <v>0</v>
      </c>
      <c r="I123" s="26" t="str">
        <f t="shared" si="16"/>
        <v>M</v>
      </c>
      <c r="J123" s="26">
        <f t="shared" si="17"/>
        <v>1</v>
      </c>
      <c r="K123" s="26" t="str">
        <f t="shared" si="18"/>
        <v>626</v>
      </c>
    </row>
    <row r="124" spans="2:11" x14ac:dyDescent="0.2">
      <c r="B124" s="27" t="s">
        <v>1118</v>
      </c>
      <c r="C124" s="26">
        <f t="shared" si="10"/>
        <v>2228</v>
      </c>
      <c r="D124" s="51">
        <f t="shared" si="11"/>
        <v>2931</v>
      </c>
      <c r="E124" s="26" t="str">
        <f t="shared" si="12"/>
        <v>E57</v>
      </c>
      <c r="F124" s="26" t="str">
        <f t="shared" si="13"/>
        <v>3</v>
      </c>
      <c r="G124" s="26" t="str">
        <f t="shared" si="14"/>
        <v>5</v>
      </c>
      <c r="H124" s="26">
        <f t="shared" si="15"/>
        <v>0</v>
      </c>
      <c r="I124" s="26" t="str">
        <f t="shared" si="16"/>
        <v>M</v>
      </c>
      <c r="J124" s="26">
        <f t="shared" si="17"/>
        <v>0</v>
      </c>
      <c r="K124" s="26" t="str">
        <f t="shared" si="18"/>
        <v>626</v>
      </c>
    </row>
    <row r="125" spans="2:11" x14ac:dyDescent="0.2">
      <c r="B125" s="27" t="s">
        <v>1119</v>
      </c>
      <c r="C125" s="26">
        <f t="shared" si="10"/>
        <v>2228</v>
      </c>
      <c r="D125" s="51">
        <f t="shared" si="11"/>
        <v>2931</v>
      </c>
      <c r="E125" s="26" t="str">
        <f t="shared" si="12"/>
        <v>E57</v>
      </c>
      <c r="F125" s="26" t="str">
        <f t="shared" si="13"/>
        <v>3</v>
      </c>
      <c r="G125" s="26" t="str">
        <f t="shared" si="14"/>
        <v>5</v>
      </c>
      <c r="H125" s="26">
        <f t="shared" si="15"/>
        <v>0</v>
      </c>
      <c r="I125" s="26" t="str">
        <f t="shared" si="16"/>
        <v>S</v>
      </c>
      <c r="J125" s="26">
        <f t="shared" si="17"/>
        <v>0</v>
      </c>
      <c r="K125" s="26" t="str">
        <f t="shared" si="18"/>
        <v>626</v>
      </c>
    </row>
    <row r="126" spans="2:11" x14ac:dyDescent="0.2">
      <c r="B126" s="27" t="s">
        <v>1120</v>
      </c>
      <c r="C126" s="26">
        <f t="shared" si="10"/>
        <v>2328</v>
      </c>
      <c r="D126" s="51">
        <f t="shared" si="11"/>
        <v>3031</v>
      </c>
      <c r="E126" s="26" t="str">
        <f t="shared" si="12"/>
        <v>E57</v>
      </c>
      <c r="F126" s="26" t="str">
        <f t="shared" si="13"/>
        <v>3</v>
      </c>
      <c r="G126" s="26" t="str">
        <f t="shared" si="14"/>
        <v>5</v>
      </c>
      <c r="H126" s="26">
        <f t="shared" si="15"/>
        <v>0</v>
      </c>
      <c r="I126" s="26" t="str">
        <f t="shared" si="16"/>
        <v>S</v>
      </c>
      <c r="J126" s="26">
        <f t="shared" si="17"/>
        <v>0</v>
      </c>
      <c r="K126" s="26" t="str">
        <f t="shared" si="18"/>
        <v>744</v>
      </c>
    </row>
    <row r="127" spans="2:11" x14ac:dyDescent="0.2">
      <c r="B127" s="27" t="s">
        <v>1121</v>
      </c>
      <c r="C127" s="26">
        <f t="shared" si="10"/>
        <v>2228</v>
      </c>
      <c r="D127" s="51">
        <f t="shared" si="11"/>
        <v>2931</v>
      </c>
      <c r="E127" s="26" t="str">
        <f t="shared" si="12"/>
        <v>E57</v>
      </c>
      <c r="F127" s="26" t="str">
        <f t="shared" si="13"/>
        <v>3</v>
      </c>
      <c r="G127" s="26" t="str">
        <f t="shared" si="14"/>
        <v>5</v>
      </c>
      <c r="H127" s="26">
        <f t="shared" si="15"/>
        <v>1</v>
      </c>
      <c r="I127" s="26" t="str">
        <f t="shared" si="16"/>
        <v>XK</v>
      </c>
      <c r="J127" s="26">
        <f t="shared" si="17"/>
        <v>0</v>
      </c>
      <c r="K127" s="26" t="str">
        <f t="shared" si="18"/>
        <v>626</v>
      </c>
    </row>
    <row r="128" spans="2:11" x14ac:dyDescent="0.2">
      <c r="B128" s="27" t="s">
        <v>1122</v>
      </c>
      <c r="C128" s="26">
        <f t="shared" si="10"/>
        <v>2228</v>
      </c>
      <c r="D128" s="51">
        <f t="shared" si="11"/>
        <v>2931</v>
      </c>
      <c r="E128" s="26" t="str">
        <f t="shared" si="12"/>
        <v>E57</v>
      </c>
      <c r="F128" s="26" t="str">
        <f t="shared" si="13"/>
        <v>3</v>
      </c>
      <c r="G128" s="26" t="str">
        <f t="shared" si="14"/>
        <v>5</v>
      </c>
      <c r="H128" s="26">
        <f t="shared" si="15"/>
        <v>1</v>
      </c>
      <c r="I128" s="26" t="str">
        <f t="shared" si="16"/>
        <v>XS</v>
      </c>
      <c r="J128" s="26">
        <f t="shared" si="17"/>
        <v>0</v>
      </c>
      <c r="K128" s="26" t="str">
        <f t="shared" si="18"/>
        <v>626</v>
      </c>
    </row>
    <row r="129" spans="2:11" x14ac:dyDescent="0.2">
      <c r="B129" s="27" t="s">
        <v>1123</v>
      </c>
      <c r="C129" s="26">
        <f t="shared" si="10"/>
        <v>2328</v>
      </c>
      <c r="D129" s="51">
        <f t="shared" si="11"/>
        <v>3031</v>
      </c>
      <c r="E129" s="26" t="str">
        <f t="shared" si="12"/>
        <v>E57</v>
      </c>
      <c r="F129" s="26" t="str">
        <f t="shared" si="13"/>
        <v>3</v>
      </c>
      <c r="G129" s="26" t="str">
        <f t="shared" si="14"/>
        <v>5</v>
      </c>
      <c r="H129" s="26">
        <f t="shared" si="15"/>
        <v>1</v>
      </c>
      <c r="I129" s="26" t="str">
        <f t="shared" si="16"/>
        <v>XS</v>
      </c>
      <c r="J129" s="26">
        <f t="shared" si="17"/>
        <v>0</v>
      </c>
      <c r="K129" s="26" t="str">
        <f t="shared" si="18"/>
        <v>744</v>
      </c>
    </row>
    <row r="130" spans="2:11" x14ac:dyDescent="0.2">
      <c r="B130" s="27" t="s">
        <v>1124</v>
      </c>
      <c r="C130" s="26">
        <f t="shared" si="10"/>
        <v>2353</v>
      </c>
      <c r="D130" s="51">
        <f t="shared" si="11"/>
        <v>3056</v>
      </c>
      <c r="E130" s="26" t="str">
        <f t="shared" si="12"/>
        <v>E57</v>
      </c>
      <c r="F130" s="26" t="str">
        <f t="shared" si="13"/>
        <v>5</v>
      </c>
      <c r="G130" s="26" t="str">
        <f t="shared" si="14"/>
        <v>1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606</v>
      </c>
    </row>
    <row r="131" spans="2:11" x14ac:dyDescent="0.2">
      <c r="B131" s="27" t="s">
        <v>1125</v>
      </c>
      <c r="C131" s="26">
        <f t="shared" si="10"/>
        <v>2328</v>
      </c>
      <c r="D131" s="51">
        <f t="shared" si="11"/>
        <v>3031</v>
      </c>
      <c r="E131" s="26" t="str">
        <f t="shared" si="12"/>
        <v>E57</v>
      </c>
      <c r="F131" s="26" t="str">
        <f t="shared" si="13"/>
        <v>5</v>
      </c>
      <c r="G131" s="26" t="str">
        <f t="shared" si="14"/>
        <v>1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626</v>
      </c>
    </row>
    <row r="132" spans="2:11" x14ac:dyDescent="0.2">
      <c r="B132" s="27" t="s">
        <v>1126</v>
      </c>
      <c r="C132" s="26">
        <f t="shared" si="10"/>
        <v>2328</v>
      </c>
      <c r="D132" s="51">
        <f t="shared" si="11"/>
        <v>3031</v>
      </c>
      <c r="E132" s="26" t="str">
        <f t="shared" si="12"/>
        <v>E57</v>
      </c>
      <c r="F132" s="26" t="str">
        <f t="shared" si="13"/>
        <v>5</v>
      </c>
      <c r="G132" s="26" t="str">
        <f t="shared" si="14"/>
        <v>1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</row>
    <row r="133" spans="2:11" x14ac:dyDescent="0.2">
      <c r="B133" s="27" t="s">
        <v>1127</v>
      </c>
      <c r="C133" s="26">
        <f t="shared" si="10"/>
        <v>2328</v>
      </c>
      <c r="D133" s="51">
        <f t="shared" si="11"/>
        <v>3031</v>
      </c>
      <c r="E133" s="26" t="str">
        <f t="shared" si="12"/>
        <v>E57</v>
      </c>
      <c r="F133" s="26" t="str">
        <f t="shared" si="13"/>
        <v>5</v>
      </c>
      <c r="G133" s="26" t="str">
        <f t="shared" si="14"/>
        <v>1</v>
      </c>
      <c r="H133" s="26">
        <f t="shared" si="15"/>
        <v>0</v>
      </c>
      <c r="I133" s="26" t="str">
        <f t="shared" si="16"/>
        <v>M</v>
      </c>
      <c r="J133" s="26">
        <f t="shared" si="17"/>
        <v>0</v>
      </c>
      <c r="K133" s="26" t="str">
        <f t="shared" si="18"/>
        <v>626</v>
      </c>
    </row>
    <row r="134" spans="2:11" x14ac:dyDescent="0.2">
      <c r="B134" s="27" t="s">
        <v>1128</v>
      </c>
      <c r="C134" s="26">
        <f t="shared" si="10"/>
        <v>2328</v>
      </c>
      <c r="D134" s="51">
        <f t="shared" si="11"/>
        <v>3031</v>
      </c>
      <c r="E134" s="26" t="str">
        <f t="shared" si="12"/>
        <v>E57</v>
      </c>
      <c r="F134" s="26" t="str">
        <f t="shared" si="13"/>
        <v>5</v>
      </c>
      <c r="G134" s="26" t="str">
        <f t="shared" si="14"/>
        <v>1</v>
      </c>
      <c r="H134" s="26">
        <f t="shared" si="15"/>
        <v>0</v>
      </c>
      <c r="I134" s="26" t="str">
        <f t="shared" si="16"/>
        <v>R</v>
      </c>
      <c r="J134" s="26">
        <f t="shared" si="17"/>
        <v>0</v>
      </c>
      <c r="K134" s="26" t="str">
        <f t="shared" si="18"/>
        <v>626</v>
      </c>
    </row>
    <row r="135" spans="2:11" x14ac:dyDescent="0.2">
      <c r="B135" s="27" t="s">
        <v>1129</v>
      </c>
      <c r="C135" s="26">
        <f t="shared" si="10"/>
        <v>2328</v>
      </c>
      <c r="D135" s="51">
        <f t="shared" si="11"/>
        <v>3031</v>
      </c>
      <c r="E135" s="26" t="str">
        <f t="shared" si="12"/>
        <v>E57</v>
      </c>
      <c r="F135" s="26" t="str">
        <f t="shared" si="13"/>
        <v>5</v>
      </c>
      <c r="G135" s="26" t="str">
        <f t="shared" si="14"/>
        <v>1</v>
      </c>
      <c r="H135" s="26">
        <f t="shared" si="15"/>
        <v>0</v>
      </c>
      <c r="I135" s="26" t="str">
        <f t="shared" si="16"/>
        <v>S</v>
      </c>
      <c r="J135" s="26">
        <f t="shared" si="17"/>
        <v>0</v>
      </c>
      <c r="K135" s="26" t="str">
        <f t="shared" si="18"/>
        <v>626</v>
      </c>
    </row>
    <row r="136" spans="2:11" x14ac:dyDescent="0.2">
      <c r="B136" s="27" t="s">
        <v>1130</v>
      </c>
      <c r="C136" s="26">
        <f t="shared" si="10"/>
        <v>2328</v>
      </c>
      <c r="D136" s="51">
        <f t="shared" si="11"/>
        <v>3031</v>
      </c>
      <c r="E136" s="26" t="str">
        <f t="shared" si="12"/>
        <v>E57</v>
      </c>
      <c r="F136" s="26" t="str">
        <f t="shared" si="13"/>
        <v>5</v>
      </c>
      <c r="G136" s="26" t="str">
        <f t="shared" si="14"/>
        <v>1</v>
      </c>
      <c r="H136" s="26">
        <f t="shared" si="15"/>
        <v>1</v>
      </c>
      <c r="I136" s="26" t="str">
        <f t="shared" si="16"/>
        <v>XK</v>
      </c>
      <c r="J136" s="26">
        <f t="shared" si="17"/>
        <v>0</v>
      </c>
      <c r="K136" s="26" t="str">
        <f t="shared" si="18"/>
        <v>626</v>
      </c>
    </row>
    <row r="137" spans="2:11" x14ac:dyDescent="0.2">
      <c r="B137" s="27" t="s">
        <v>1131</v>
      </c>
      <c r="C137" s="26">
        <f t="shared" ref="C137:C200" si="19">$B$3+VLOOKUP(F137,$N$36:$O$40,2,FALSE)+VLOOKUP(G137,$N$10:$O$32,2,FALSE)+VLOOKUP(I137,$N$10:$O$32,2,FALSE)+VLOOKUP(K137,$N$10:$O$32,2,FALSE)+IF(J137=1,$O$36)</f>
        <v>2328</v>
      </c>
      <c r="D137" s="51">
        <f t="shared" ref="D137:D200" si="20">$B$4+VLOOKUP(F137,$N$36:$P$40,2,FALSE)+VLOOKUP(G137,$N$10:$P$32,2,FALSE)+VLOOKUP(I137,$N$10:$P$32,2,FALSE)+VLOOKUP(K137,$N$10:$P$32,2,FALSE)+IF(J137=1,$P$36)</f>
        <v>3031</v>
      </c>
      <c r="E137" s="26" t="str">
        <f t="shared" ref="E137:E200" si="21">TRIM(LEFT(B137,3))</f>
        <v>E57</v>
      </c>
      <c r="F137" s="26" t="str">
        <f t="shared" ref="F137:F200" si="22">TRIM(MID(B137,4,1))</f>
        <v>5</v>
      </c>
      <c r="G137" s="26" t="str">
        <f t="shared" ref="G137:G200" si="23">TRIM(MID(B137,5,1))</f>
        <v>1</v>
      </c>
      <c r="H137" s="26">
        <f t="shared" ref="H137:H200" si="24">IF(MID(B137,6,1)="X",1,0)</f>
        <v>1</v>
      </c>
      <c r="I137" s="26" t="str">
        <f t="shared" ref="I137:I200" si="25">TRIM(MID(B137,6,1+H137))</f>
        <v>XS</v>
      </c>
      <c r="J137" s="26">
        <f t="shared" ref="J137:J200" si="26">IF(MID(B137,9+H137,1)="0",1,0)</f>
        <v>0</v>
      </c>
      <c r="K137" s="26" t="str">
        <f t="shared" ref="K137:K200" si="27">TRIM(MID(B137,9+J137+H137,3))</f>
        <v>626</v>
      </c>
    </row>
    <row r="138" spans="2:11" x14ac:dyDescent="0.2">
      <c r="B138" s="27" t="s">
        <v>1132</v>
      </c>
      <c r="C138" s="26">
        <f t="shared" si="19"/>
        <v>2328</v>
      </c>
      <c r="D138" s="51">
        <f t="shared" si="20"/>
        <v>3031</v>
      </c>
      <c r="E138" s="26" t="str">
        <f t="shared" si="21"/>
        <v>E57</v>
      </c>
      <c r="F138" s="26" t="str">
        <f t="shared" si="22"/>
        <v>5</v>
      </c>
      <c r="G138" s="26" t="str">
        <f t="shared" si="23"/>
        <v>2</v>
      </c>
      <c r="H138" s="26">
        <f t="shared" si="24"/>
        <v>0</v>
      </c>
      <c r="I138" s="26" t="str">
        <f t="shared" si="25"/>
        <v>B</v>
      </c>
      <c r="J138" s="26">
        <f t="shared" si="26"/>
        <v>0</v>
      </c>
      <c r="K138" s="26" t="str">
        <f t="shared" si="27"/>
        <v>626</v>
      </c>
    </row>
    <row r="139" spans="2:11" x14ac:dyDescent="0.2">
      <c r="B139" s="27" t="s">
        <v>1133</v>
      </c>
      <c r="C139" s="26">
        <f t="shared" si="19"/>
        <v>2353</v>
      </c>
      <c r="D139" s="51">
        <f t="shared" si="20"/>
        <v>3056</v>
      </c>
      <c r="E139" s="26" t="str">
        <f t="shared" si="21"/>
        <v>E57</v>
      </c>
      <c r="F139" s="26" t="str">
        <f t="shared" si="22"/>
        <v>5</v>
      </c>
      <c r="G139" s="26" t="str">
        <f t="shared" si="23"/>
        <v>2</v>
      </c>
      <c r="H139" s="26">
        <f t="shared" si="24"/>
        <v>0</v>
      </c>
      <c r="I139" s="26" t="str">
        <f t="shared" si="25"/>
        <v>B</v>
      </c>
      <c r="J139" s="26">
        <f t="shared" si="26"/>
        <v>0</v>
      </c>
      <c r="K139" s="26" t="str">
        <f t="shared" si="27"/>
        <v>605</v>
      </c>
    </row>
    <row r="140" spans="2:11" x14ac:dyDescent="0.2">
      <c r="B140" s="27" t="s">
        <v>1134</v>
      </c>
      <c r="C140" s="26">
        <f t="shared" si="19"/>
        <v>2353</v>
      </c>
      <c r="D140" s="51">
        <f t="shared" si="20"/>
        <v>3056</v>
      </c>
      <c r="E140" s="26" t="str">
        <f t="shared" si="21"/>
        <v>E57</v>
      </c>
      <c r="F140" s="26" t="str">
        <f t="shared" si="22"/>
        <v>5</v>
      </c>
      <c r="G140" s="26" t="str">
        <f t="shared" si="23"/>
        <v>2</v>
      </c>
      <c r="H140" s="26">
        <f t="shared" si="24"/>
        <v>0</v>
      </c>
      <c r="I140" s="26" t="str">
        <f t="shared" si="25"/>
        <v>B</v>
      </c>
      <c r="J140" s="26">
        <f t="shared" si="26"/>
        <v>0</v>
      </c>
      <c r="K140" s="26" t="str">
        <f t="shared" si="27"/>
        <v>606</v>
      </c>
    </row>
    <row r="141" spans="2:11" x14ac:dyDescent="0.2">
      <c r="B141" s="27" t="s">
        <v>1135</v>
      </c>
      <c r="C141" s="26">
        <f t="shared" si="19"/>
        <v>2353</v>
      </c>
      <c r="D141" s="51">
        <f t="shared" si="20"/>
        <v>3056</v>
      </c>
      <c r="E141" s="26" t="str">
        <f t="shared" si="21"/>
        <v>E57</v>
      </c>
      <c r="F141" s="26" t="str">
        <f t="shared" si="22"/>
        <v>5</v>
      </c>
      <c r="G141" s="26" t="str">
        <f t="shared" si="23"/>
        <v>2</v>
      </c>
      <c r="H141" s="26">
        <f t="shared" si="24"/>
        <v>0</v>
      </c>
      <c r="I141" s="26" t="str">
        <f t="shared" si="25"/>
        <v>B</v>
      </c>
      <c r="J141" s="26">
        <f t="shared" si="26"/>
        <v>0</v>
      </c>
      <c r="K141" s="26" t="str">
        <f t="shared" si="27"/>
        <v>625</v>
      </c>
    </row>
    <row r="142" spans="2:11" x14ac:dyDescent="0.2">
      <c r="B142" s="27" t="s">
        <v>1136</v>
      </c>
      <c r="C142" s="26">
        <f t="shared" si="19"/>
        <v>2328</v>
      </c>
      <c r="D142" s="51">
        <f t="shared" si="20"/>
        <v>3031</v>
      </c>
      <c r="E142" s="26" t="str">
        <f t="shared" si="21"/>
        <v>E57</v>
      </c>
      <c r="F142" s="26" t="str">
        <f t="shared" si="22"/>
        <v>5</v>
      </c>
      <c r="G142" s="26" t="str">
        <f t="shared" si="23"/>
        <v>2</v>
      </c>
      <c r="H142" s="26">
        <f t="shared" si="24"/>
        <v>0</v>
      </c>
      <c r="I142" s="26" t="str">
        <f t="shared" si="25"/>
        <v>B</v>
      </c>
      <c r="J142" s="26">
        <f t="shared" si="26"/>
        <v>0</v>
      </c>
      <c r="K142" s="26" t="str">
        <f t="shared" si="27"/>
        <v>626</v>
      </c>
    </row>
    <row r="143" spans="2:11" x14ac:dyDescent="0.2">
      <c r="B143" s="27" t="s">
        <v>1137</v>
      </c>
      <c r="C143" s="26">
        <f t="shared" si="19"/>
        <v>2328</v>
      </c>
      <c r="D143" s="51">
        <f t="shared" si="20"/>
        <v>3031</v>
      </c>
      <c r="E143" s="26" t="str">
        <f t="shared" si="21"/>
        <v>E57</v>
      </c>
      <c r="F143" s="26" t="str">
        <f t="shared" si="22"/>
        <v>5</v>
      </c>
      <c r="G143" s="26" t="str">
        <f t="shared" si="23"/>
        <v>2</v>
      </c>
      <c r="H143" s="26">
        <f t="shared" si="24"/>
        <v>0</v>
      </c>
      <c r="I143" s="26" t="str">
        <f t="shared" si="25"/>
        <v>B</v>
      </c>
      <c r="J143" s="26">
        <f t="shared" si="26"/>
        <v>0</v>
      </c>
      <c r="K143" s="26" t="str">
        <f t="shared" si="27"/>
        <v>676</v>
      </c>
    </row>
    <row r="144" spans="2:11" x14ac:dyDescent="0.2">
      <c r="B144" s="27" t="s">
        <v>1138</v>
      </c>
      <c r="C144" s="26">
        <f t="shared" si="19"/>
        <v>2328</v>
      </c>
      <c r="D144" s="51">
        <f t="shared" si="20"/>
        <v>3031</v>
      </c>
      <c r="E144" s="26" t="str">
        <f t="shared" si="21"/>
        <v>E57</v>
      </c>
      <c r="F144" s="26" t="str">
        <f t="shared" si="22"/>
        <v>5</v>
      </c>
      <c r="G144" s="26" t="str">
        <f t="shared" si="23"/>
        <v>2</v>
      </c>
      <c r="H144" s="26">
        <f t="shared" si="24"/>
        <v>0</v>
      </c>
      <c r="I144" s="26" t="str">
        <f t="shared" si="25"/>
        <v>C</v>
      </c>
      <c r="J144" s="26">
        <f t="shared" si="26"/>
        <v>0</v>
      </c>
      <c r="K144" s="26" t="str">
        <f t="shared" si="27"/>
        <v>626</v>
      </c>
    </row>
    <row r="145" spans="2:11" x14ac:dyDescent="0.2">
      <c r="B145" s="27" t="s">
        <v>1139</v>
      </c>
      <c r="C145" s="26">
        <f t="shared" si="19"/>
        <v>2328</v>
      </c>
      <c r="D145" s="51">
        <f t="shared" si="20"/>
        <v>3031</v>
      </c>
      <c r="E145" s="26" t="str">
        <f t="shared" si="21"/>
        <v>E57</v>
      </c>
      <c r="F145" s="26" t="str">
        <f t="shared" si="22"/>
        <v>5</v>
      </c>
      <c r="G145" s="26" t="str">
        <f t="shared" si="23"/>
        <v>2</v>
      </c>
      <c r="H145" s="26">
        <f t="shared" si="24"/>
        <v>0</v>
      </c>
      <c r="I145" s="26" t="str">
        <f t="shared" si="25"/>
        <v>C</v>
      </c>
      <c r="J145" s="26">
        <f t="shared" si="26"/>
        <v>0</v>
      </c>
      <c r="K145" s="26" t="str">
        <f t="shared" si="27"/>
        <v>626</v>
      </c>
    </row>
    <row r="146" spans="2:11" x14ac:dyDescent="0.2">
      <c r="B146" s="27" t="s">
        <v>1140</v>
      </c>
      <c r="C146" s="26">
        <f t="shared" si="19"/>
        <v>2328</v>
      </c>
      <c r="D146" s="51">
        <f t="shared" si="20"/>
        <v>3031</v>
      </c>
      <c r="E146" s="26" t="str">
        <f t="shared" si="21"/>
        <v>E57</v>
      </c>
      <c r="F146" s="26" t="str">
        <f t="shared" si="22"/>
        <v>5</v>
      </c>
      <c r="G146" s="26" t="str">
        <f t="shared" si="23"/>
        <v>2</v>
      </c>
      <c r="H146" s="26">
        <f t="shared" si="24"/>
        <v>0</v>
      </c>
      <c r="I146" s="26" t="str">
        <f t="shared" si="25"/>
        <v>M</v>
      </c>
      <c r="J146" s="26">
        <f t="shared" si="26"/>
        <v>0</v>
      </c>
      <c r="K146" s="26" t="str">
        <f t="shared" si="27"/>
        <v>626</v>
      </c>
    </row>
    <row r="147" spans="2:11" x14ac:dyDescent="0.2">
      <c r="B147" s="27" t="s">
        <v>1141</v>
      </c>
      <c r="C147" s="26">
        <f t="shared" si="19"/>
        <v>2328</v>
      </c>
      <c r="D147" s="51">
        <f t="shared" si="20"/>
        <v>3031</v>
      </c>
      <c r="E147" s="26" t="str">
        <f t="shared" si="21"/>
        <v>E57</v>
      </c>
      <c r="F147" s="26" t="str">
        <f t="shared" si="22"/>
        <v>5</v>
      </c>
      <c r="G147" s="26" t="str">
        <f t="shared" si="23"/>
        <v>2</v>
      </c>
      <c r="H147" s="26">
        <f t="shared" si="24"/>
        <v>0</v>
      </c>
      <c r="I147" s="26" t="str">
        <f t="shared" si="25"/>
        <v>M</v>
      </c>
      <c r="J147" s="26">
        <f t="shared" si="26"/>
        <v>0</v>
      </c>
      <c r="K147" s="26" t="str">
        <f t="shared" si="27"/>
        <v>626</v>
      </c>
    </row>
    <row r="148" spans="2:11" x14ac:dyDescent="0.2">
      <c r="B148" s="27" t="s">
        <v>1142</v>
      </c>
      <c r="C148" s="26">
        <f t="shared" si="19"/>
        <v>2328</v>
      </c>
      <c r="D148" s="51">
        <f t="shared" si="20"/>
        <v>3031</v>
      </c>
      <c r="E148" s="26" t="str">
        <f t="shared" si="21"/>
        <v>E57</v>
      </c>
      <c r="F148" s="26" t="str">
        <f t="shared" si="22"/>
        <v>5</v>
      </c>
      <c r="G148" s="26" t="str">
        <f t="shared" si="23"/>
        <v>2</v>
      </c>
      <c r="H148" s="26">
        <f t="shared" si="24"/>
        <v>0</v>
      </c>
      <c r="I148" s="26" t="str">
        <f t="shared" si="25"/>
        <v>R</v>
      </c>
      <c r="J148" s="26">
        <f t="shared" si="26"/>
        <v>0</v>
      </c>
      <c r="K148" s="26" t="str">
        <f t="shared" si="27"/>
        <v>626</v>
      </c>
    </row>
    <row r="149" spans="2:11" x14ac:dyDescent="0.2">
      <c r="B149" s="27" t="s">
        <v>1143</v>
      </c>
      <c r="C149" s="26">
        <f t="shared" si="19"/>
        <v>2328</v>
      </c>
      <c r="D149" s="51">
        <f t="shared" si="20"/>
        <v>3031</v>
      </c>
      <c r="E149" s="26" t="str">
        <f t="shared" si="21"/>
        <v>E57</v>
      </c>
      <c r="F149" s="26" t="str">
        <f t="shared" si="22"/>
        <v>5</v>
      </c>
      <c r="G149" s="26" t="str">
        <f t="shared" si="23"/>
        <v>2</v>
      </c>
      <c r="H149" s="26">
        <f t="shared" si="24"/>
        <v>0</v>
      </c>
      <c r="I149" s="26" t="str">
        <f t="shared" si="25"/>
        <v>R</v>
      </c>
      <c r="J149" s="26">
        <f t="shared" si="26"/>
        <v>0</v>
      </c>
      <c r="K149" s="26" t="str">
        <f t="shared" si="27"/>
        <v>626</v>
      </c>
    </row>
    <row r="150" spans="2:11" x14ac:dyDescent="0.2">
      <c r="B150" s="27" t="s">
        <v>1144</v>
      </c>
      <c r="C150" s="26">
        <f t="shared" si="19"/>
        <v>2328</v>
      </c>
      <c r="D150" s="51">
        <f t="shared" si="20"/>
        <v>3031</v>
      </c>
      <c r="E150" s="26" t="str">
        <f t="shared" si="21"/>
        <v>E57</v>
      </c>
      <c r="F150" s="26" t="str">
        <f t="shared" si="22"/>
        <v>5</v>
      </c>
      <c r="G150" s="26" t="str">
        <f t="shared" si="23"/>
        <v>2</v>
      </c>
      <c r="H150" s="26">
        <f t="shared" si="24"/>
        <v>0</v>
      </c>
      <c r="I150" s="26" t="str">
        <f t="shared" si="25"/>
        <v>S</v>
      </c>
      <c r="J150" s="26">
        <f t="shared" si="26"/>
        <v>0</v>
      </c>
      <c r="K150" s="26" t="str">
        <f t="shared" si="27"/>
        <v>626</v>
      </c>
    </row>
    <row r="151" spans="2:11" x14ac:dyDescent="0.2">
      <c r="B151" s="27" t="s">
        <v>1145</v>
      </c>
      <c r="C151" s="26">
        <f t="shared" si="19"/>
        <v>2353</v>
      </c>
      <c r="D151" s="51">
        <f t="shared" si="20"/>
        <v>3056</v>
      </c>
      <c r="E151" s="26" t="str">
        <f t="shared" si="21"/>
        <v>E57</v>
      </c>
      <c r="F151" s="26" t="str">
        <f t="shared" si="22"/>
        <v>5</v>
      </c>
      <c r="G151" s="26" t="str">
        <f t="shared" si="23"/>
        <v>2</v>
      </c>
      <c r="H151" s="26">
        <f t="shared" si="24"/>
        <v>0</v>
      </c>
      <c r="I151" s="26" t="str">
        <f t="shared" si="25"/>
        <v>S</v>
      </c>
      <c r="J151" s="26">
        <f t="shared" si="26"/>
        <v>0</v>
      </c>
      <c r="K151" s="26" t="str">
        <f t="shared" si="27"/>
        <v>605</v>
      </c>
    </row>
    <row r="152" spans="2:11" x14ac:dyDescent="0.2">
      <c r="B152" s="27" t="s">
        <v>1146</v>
      </c>
      <c r="C152" s="26">
        <f t="shared" si="19"/>
        <v>2353</v>
      </c>
      <c r="D152" s="51">
        <f t="shared" si="20"/>
        <v>3056</v>
      </c>
      <c r="E152" s="26" t="str">
        <f t="shared" si="21"/>
        <v>E57</v>
      </c>
      <c r="F152" s="26" t="str">
        <f t="shared" si="22"/>
        <v>5</v>
      </c>
      <c r="G152" s="26" t="str">
        <f t="shared" si="23"/>
        <v>2</v>
      </c>
      <c r="H152" s="26">
        <f t="shared" si="24"/>
        <v>0</v>
      </c>
      <c r="I152" s="26" t="str">
        <f t="shared" si="25"/>
        <v>S</v>
      </c>
      <c r="J152" s="26">
        <f t="shared" si="26"/>
        <v>0</v>
      </c>
      <c r="K152" s="26" t="str">
        <f t="shared" si="27"/>
        <v>606</v>
      </c>
    </row>
    <row r="153" spans="2:11" x14ac:dyDescent="0.2">
      <c r="B153" s="27" t="s">
        <v>1147</v>
      </c>
      <c r="C153" s="26">
        <f t="shared" si="19"/>
        <v>2353</v>
      </c>
      <c r="D153" s="51">
        <f t="shared" si="20"/>
        <v>3056</v>
      </c>
      <c r="E153" s="26" t="str">
        <f t="shared" si="21"/>
        <v>E57</v>
      </c>
      <c r="F153" s="26" t="str">
        <f t="shared" si="22"/>
        <v>5</v>
      </c>
      <c r="G153" s="26" t="str">
        <f t="shared" si="23"/>
        <v>2</v>
      </c>
      <c r="H153" s="26">
        <f t="shared" si="24"/>
        <v>0</v>
      </c>
      <c r="I153" s="26" t="str">
        <f t="shared" si="25"/>
        <v>S</v>
      </c>
      <c r="J153" s="26">
        <f t="shared" si="26"/>
        <v>0</v>
      </c>
      <c r="K153" s="26" t="str">
        <f t="shared" si="27"/>
        <v>625</v>
      </c>
    </row>
    <row r="154" spans="2:11" x14ac:dyDescent="0.2">
      <c r="B154" s="27" t="s">
        <v>1148</v>
      </c>
      <c r="C154" s="26">
        <f t="shared" si="19"/>
        <v>2328</v>
      </c>
      <c r="D154" s="51">
        <f t="shared" si="20"/>
        <v>3031</v>
      </c>
      <c r="E154" s="26" t="str">
        <f t="shared" si="21"/>
        <v>E57</v>
      </c>
      <c r="F154" s="26" t="str">
        <f t="shared" si="22"/>
        <v>5</v>
      </c>
      <c r="G154" s="26" t="str">
        <f t="shared" si="23"/>
        <v>2</v>
      </c>
      <c r="H154" s="26">
        <f t="shared" si="24"/>
        <v>0</v>
      </c>
      <c r="I154" s="26" t="str">
        <f t="shared" si="25"/>
        <v>S</v>
      </c>
      <c r="J154" s="26">
        <f t="shared" si="26"/>
        <v>0</v>
      </c>
      <c r="K154" s="26" t="str">
        <f t="shared" si="27"/>
        <v>626</v>
      </c>
    </row>
    <row r="155" spans="2:11" x14ac:dyDescent="0.2">
      <c r="B155" s="27" t="s">
        <v>1149</v>
      </c>
      <c r="C155" s="26">
        <f t="shared" si="19"/>
        <v>2328</v>
      </c>
      <c r="D155" s="51">
        <f t="shared" si="20"/>
        <v>3031</v>
      </c>
      <c r="E155" s="26" t="str">
        <f t="shared" si="21"/>
        <v>E57</v>
      </c>
      <c r="F155" s="26" t="str">
        <f t="shared" si="22"/>
        <v>5</v>
      </c>
      <c r="G155" s="26" t="str">
        <f t="shared" si="23"/>
        <v>2</v>
      </c>
      <c r="H155" s="26">
        <f t="shared" si="24"/>
        <v>0</v>
      </c>
      <c r="I155" s="26" t="str">
        <f t="shared" si="25"/>
        <v>S</v>
      </c>
      <c r="J155" s="26">
        <f t="shared" si="26"/>
        <v>0</v>
      </c>
      <c r="K155" s="26" t="str">
        <f t="shared" si="27"/>
        <v>676</v>
      </c>
    </row>
    <row r="156" spans="2:11" x14ac:dyDescent="0.2">
      <c r="B156" s="27" t="s">
        <v>1150</v>
      </c>
      <c r="C156" s="26">
        <f t="shared" si="19"/>
        <v>2353</v>
      </c>
      <c r="D156" s="51">
        <f t="shared" si="20"/>
        <v>3056</v>
      </c>
      <c r="E156" s="26" t="str">
        <f t="shared" si="21"/>
        <v>E57</v>
      </c>
      <c r="F156" s="26" t="str">
        <f t="shared" si="22"/>
        <v>5</v>
      </c>
      <c r="G156" s="26" t="str">
        <f t="shared" si="23"/>
        <v>2</v>
      </c>
      <c r="H156" s="26">
        <f t="shared" si="24"/>
        <v>1</v>
      </c>
      <c r="I156" s="26" t="str">
        <f t="shared" si="25"/>
        <v>XK</v>
      </c>
      <c r="J156" s="26">
        <f t="shared" si="26"/>
        <v>0</v>
      </c>
      <c r="K156" s="26" t="str">
        <f t="shared" si="27"/>
        <v>605</v>
      </c>
    </row>
    <row r="157" spans="2:11" x14ac:dyDescent="0.2">
      <c r="B157" s="27" t="s">
        <v>1151</v>
      </c>
      <c r="C157" s="26">
        <f t="shared" si="19"/>
        <v>2353</v>
      </c>
      <c r="D157" s="51">
        <f t="shared" si="20"/>
        <v>3056</v>
      </c>
      <c r="E157" s="26" t="str">
        <f t="shared" si="21"/>
        <v>E57</v>
      </c>
      <c r="F157" s="26" t="str">
        <f t="shared" si="22"/>
        <v>5</v>
      </c>
      <c r="G157" s="26" t="str">
        <f t="shared" si="23"/>
        <v>2</v>
      </c>
      <c r="H157" s="26">
        <f t="shared" si="24"/>
        <v>1</v>
      </c>
      <c r="I157" s="26" t="str">
        <f t="shared" si="25"/>
        <v>XK</v>
      </c>
      <c r="J157" s="26">
        <f t="shared" si="26"/>
        <v>0</v>
      </c>
      <c r="K157" s="26" t="str">
        <f t="shared" si="27"/>
        <v>606</v>
      </c>
    </row>
    <row r="158" spans="2:11" x14ac:dyDescent="0.2">
      <c r="B158" s="27" t="s">
        <v>1152</v>
      </c>
      <c r="C158" s="26">
        <f t="shared" si="19"/>
        <v>2353</v>
      </c>
      <c r="D158" s="51">
        <f t="shared" si="20"/>
        <v>3056</v>
      </c>
      <c r="E158" s="26" t="str">
        <f t="shared" si="21"/>
        <v>E57</v>
      </c>
      <c r="F158" s="26" t="str">
        <f t="shared" si="22"/>
        <v>5</v>
      </c>
      <c r="G158" s="26" t="str">
        <f t="shared" si="23"/>
        <v>2</v>
      </c>
      <c r="H158" s="26">
        <f t="shared" si="24"/>
        <v>1</v>
      </c>
      <c r="I158" s="26" t="str">
        <f t="shared" si="25"/>
        <v>XK</v>
      </c>
      <c r="J158" s="26">
        <f t="shared" si="26"/>
        <v>0</v>
      </c>
      <c r="K158" s="26" t="str">
        <f t="shared" si="27"/>
        <v>625</v>
      </c>
    </row>
    <row r="159" spans="2:11" x14ac:dyDescent="0.2">
      <c r="B159" s="27" t="s">
        <v>1153</v>
      </c>
      <c r="C159" s="26">
        <f t="shared" si="19"/>
        <v>2328</v>
      </c>
      <c r="D159" s="51">
        <f t="shared" si="20"/>
        <v>3031</v>
      </c>
      <c r="E159" s="26" t="str">
        <f t="shared" si="21"/>
        <v>E57</v>
      </c>
      <c r="F159" s="26" t="str">
        <f t="shared" si="22"/>
        <v>5</v>
      </c>
      <c r="G159" s="26" t="str">
        <f t="shared" si="23"/>
        <v>2</v>
      </c>
      <c r="H159" s="26">
        <f t="shared" si="24"/>
        <v>1</v>
      </c>
      <c r="I159" s="26" t="str">
        <f t="shared" si="25"/>
        <v>XK</v>
      </c>
      <c r="J159" s="26">
        <f t="shared" si="26"/>
        <v>0</v>
      </c>
      <c r="K159" s="26" t="str">
        <f t="shared" si="27"/>
        <v>626</v>
      </c>
    </row>
    <row r="160" spans="2:11" x14ac:dyDescent="0.2">
      <c r="B160" s="27" t="s">
        <v>1154</v>
      </c>
      <c r="C160" s="26">
        <f t="shared" si="19"/>
        <v>2328</v>
      </c>
      <c r="D160" s="51">
        <f t="shared" si="20"/>
        <v>3031</v>
      </c>
      <c r="E160" s="26" t="str">
        <f t="shared" si="21"/>
        <v>E57</v>
      </c>
      <c r="F160" s="26" t="str">
        <f t="shared" si="22"/>
        <v>5</v>
      </c>
      <c r="G160" s="26" t="str">
        <f t="shared" si="23"/>
        <v>2</v>
      </c>
      <c r="H160" s="26">
        <f t="shared" si="24"/>
        <v>1</v>
      </c>
      <c r="I160" s="26" t="str">
        <f t="shared" si="25"/>
        <v>XK</v>
      </c>
      <c r="J160" s="26">
        <f t="shared" si="26"/>
        <v>0</v>
      </c>
      <c r="K160" s="26" t="str">
        <f t="shared" si="27"/>
        <v>676</v>
      </c>
    </row>
    <row r="161" spans="2:11" x14ac:dyDescent="0.2">
      <c r="B161" s="27" t="s">
        <v>1155</v>
      </c>
      <c r="C161" s="26">
        <f t="shared" si="19"/>
        <v>2353</v>
      </c>
      <c r="D161" s="51">
        <f t="shared" si="20"/>
        <v>3056</v>
      </c>
      <c r="E161" s="26" t="str">
        <f t="shared" si="21"/>
        <v>E57</v>
      </c>
      <c r="F161" s="26" t="str">
        <f t="shared" si="22"/>
        <v>5</v>
      </c>
      <c r="G161" s="26" t="str">
        <f t="shared" si="23"/>
        <v>2</v>
      </c>
      <c r="H161" s="26">
        <f t="shared" si="24"/>
        <v>1</v>
      </c>
      <c r="I161" s="26" t="str">
        <f t="shared" si="25"/>
        <v>XK</v>
      </c>
      <c r="J161" s="26">
        <f t="shared" si="26"/>
        <v>0</v>
      </c>
      <c r="K161" s="26" t="str">
        <f t="shared" si="27"/>
        <v>605</v>
      </c>
    </row>
    <row r="162" spans="2:11" x14ac:dyDescent="0.2">
      <c r="B162" s="29" t="s">
        <v>1156</v>
      </c>
      <c r="C162" s="26">
        <f t="shared" si="19"/>
        <v>2353</v>
      </c>
      <c r="D162" s="51">
        <f t="shared" si="20"/>
        <v>3056</v>
      </c>
      <c r="E162" s="26" t="str">
        <f t="shared" si="21"/>
        <v>E57</v>
      </c>
      <c r="F162" s="26" t="str">
        <f t="shared" si="22"/>
        <v>5</v>
      </c>
      <c r="G162" s="26" t="str">
        <f t="shared" si="23"/>
        <v>2</v>
      </c>
      <c r="H162" s="26">
        <f t="shared" si="24"/>
        <v>1</v>
      </c>
      <c r="I162" s="26" t="str">
        <f t="shared" si="25"/>
        <v>XK</v>
      </c>
      <c r="J162" s="26">
        <f t="shared" si="26"/>
        <v>0</v>
      </c>
      <c r="K162" s="26" t="str">
        <f t="shared" si="27"/>
        <v>606</v>
      </c>
    </row>
    <row r="163" spans="2:11" x14ac:dyDescent="0.2">
      <c r="B163" s="29" t="s">
        <v>1157</v>
      </c>
      <c r="C163" s="26">
        <f t="shared" si="19"/>
        <v>2353</v>
      </c>
      <c r="D163" s="51">
        <f t="shared" si="20"/>
        <v>3056</v>
      </c>
      <c r="E163" s="26" t="str">
        <f t="shared" si="21"/>
        <v>E57</v>
      </c>
      <c r="F163" s="26" t="str">
        <f t="shared" si="22"/>
        <v>5</v>
      </c>
      <c r="G163" s="26" t="str">
        <f t="shared" si="23"/>
        <v>2</v>
      </c>
      <c r="H163" s="26">
        <f t="shared" si="24"/>
        <v>1</v>
      </c>
      <c r="I163" s="26" t="str">
        <f t="shared" si="25"/>
        <v>XK</v>
      </c>
      <c r="J163" s="26">
        <f t="shared" si="26"/>
        <v>0</v>
      </c>
      <c r="K163" s="26" t="str">
        <f t="shared" si="27"/>
        <v>625</v>
      </c>
    </row>
    <row r="164" spans="2:11" x14ac:dyDescent="0.2">
      <c r="B164" s="29" t="s">
        <v>1158</v>
      </c>
      <c r="C164" s="26">
        <f t="shared" si="19"/>
        <v>2328</v>
      </c>
      <c r="D164" s="51">
        <f t="shared" si="20"/>
        <v>3031</v>
      </c>
      <c r="E164" s="26" t="str">
        <f t="shared" si="21"/>
        <v>E57</v>
      </c>
      <c r="F164" s="26" t="str">
        <f t="shared" si="22"/>
        <v>5</v>
      </c>
      <c r="G164" s="26" t="str">
        <f t="shared" si="23"/>
        <v>2</v>
      </c>
      <c r="H164" s="26">
        <f t="shared" si="24"/>
        <v>1</v>
      </c>
      <c r="I164" s="26" t="str">
        <f t="shared" si="25"/>
        <v>XK</v>
      </c>
      <c r="J164" s="26">
        <f t="shared" si="26"/>
        <v>0</v>
      </c>
      <c r="K164" s="26" t="str">
        <f t="shared" si="27"/>
        <v>626</v>
      </c>
    </row>
    <row r="165" spans="2:11" x14ac:dyDescent="0.2">
      <c r="B165" s="29" t="s">
        <v>1159</v>
      </c>
      <c r="C165" s="26">
        <f t="shared" si="19"/>
        <v>2328</v>
      </c>
      <c r="D165" s="51">
        <f t="shared" si="20"/>
        <v>3031</v>
      </c>
      <c r="E165" s="26" t="str">
        <f t="shared" si="21"/>
        <v>E57</v>
      </c>
      <c r="F165" s="26" t="str">
        <f t="shared" si="22"/>
        <v>5</v>
      </c>
      <c r="G165" s="26" t="str">
        <f t="shared" si="23"/>
        <v>2</v>
      </c>
      <c r="H165" s="26">
        <f t="shared" si="24"/>
        <v>1</v>
      </c>
      <c r="I165" s="26" t="str">
        <f t="shared" si="25"/>
        <v>XK</v>
      </c>
      <c r="J165" s="26">
        <f t="shared" si="26"/>
        <v>0</v>
      </c>
      <c r="K165" s="26" t="str">
        <f t="shared" si="27"/>
        <v>676</v>
      </c>
    </row>
    <row r="166" spans="2:11" x14ac:dyDescent="0.2">
      <c r="B166" s="29" t="s">
        <v>1160</v>
      </c>
      <c r="C166" s="26">
        <f t="shared" si="19"/>
        <v>2353</v>
      </c>
      <c r="D166" s="51">
        <f t="shared" si="20"/>
        <v>3056</v>
      </c>
      <c r="E166" s="26" t="str">
        <f t="shared" si="21"/>
        <v>E57</v>
      </c>
      <c r="F166" s="26" t="str">
        <f t="shared" si="22"/>
        <v>5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605</v>
      </c>
    </row>
    <row r="167" spans="2:11" x14ac:dyDescent="0.2">
      <c r="B167" s="29" t="s">
        <v>1161</v>
      </c>
      <c r="C167" s="26">
        <f t="shared" si="19"/>
        <v>2353</v>
      </c>
      <c r="D167" s="51">
        <f t="shared" si="20"/>
        <v>3056</v>
      </c>
      <c r="E167" s="26" t="str">
        <f t="shared" si="21"/>
        <v>E57</v>
      </c>
      <c r="F167" s="26" t="str">
        <f t="shared" si="22"/>
        <v>5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606</v>
      </c>
    </row>
    <row r="168" spans="2:11" x14ac:dyDescent="0.2">
      <c r="B168" s="29" t="s">
        <v>1162</v>
      </c>
      <c r="C168" s="26">
        <f t="shared" si="19"/>
        <v>2353</v>
      </c>
      <c r="D168" s="51">
        <f t="shared" si="20"/>
        <v>3056</v>
      </c>
      <c r="E168" s="26" t="str">
        <f t="shared" si="21"/>
        <v>E57</v>
      </c>
      <c r="F168" s="26" t="str">
        <f t="shared" si="22"/>
        <v>5</v>
      </c>
      <c r="G168" s="26" t="str">
        <f t="shared" si="23"/>
        <v>2</v>
      </c>
      <c r="H168" s="26">
        <f t="shared" si="24"/>
        <v>1</v>
      </c>
      <c r="I168" s="26" t="str">
        <f t="shared" si="25"/>
        <v>XS</v>
      </c>
      <c r="J168" s="26">
        <f t="shared" si="26"/>
        <v>0</v>
      </c>
      <c r="K168" s="26" t="str">
        <f t="shared" si="27"/>
        <v>625</v>
      </c>
    </row>
    <row r="169" spans="2:11" x14ac:dyDescent="0.2">
      <c r="B169" s="29" t="s">
        <v>1163</v>
      </c>
      <c r="C169" s="26">
        <f t="shared" si="19"/>
        <v>2328</v>
      </c>
      <c r="D169" s="51">
        <f t="shared" si="20"/>
        <v>3031</v>
      </c>
      <c r="E169" s="26" t="str">
        <f t="shared" si="21"/>
        <v>E57</v>
      </c>
      <c r="F169" s="26" t="str">
        <f t="shared" si="22"/>
        <v>5</v>
      </c>
      <c r="G169" s="26" t="str">
        <f t="shared" si="23"/>
        <v>2</v>
      </c>
      <c r="H169" s="26">
        <f t="shared" si="24"/>
        <v>1</v>
      </c>
      <c r="I169" s="26" t="str">
        <f t="shared" si="25"/>
        <v>XS</v>
      </c>
      <c r="J169" s="26">
        <f t="shared" si="26"/>
        <v>0</v>
      </c>
      <c r="K169" s="26" t="str">
        <f t="shared" si="27"/>
        <v>626</v>
      </c>
    </row>
    <row r="170" spans="2:11" x14ac:dyDescent="0.2">
      <c r="B170" s="29" t="s">
        <v>1164</v>
      </c>
      <c r="C170" s="26">
        <f t="shared" si="19"/>
        <v>2328</v>
      </c>
      <c r="D170" s="51">
        <f t="shared" si="20"/>
        <v>3031</v>
      </c>
      <c r="E170" s="26" t="str">
        <f t="shared" si="21"/>
        <v>E57</v>
      </c>
      <c r="F170" s="26" t="str">
        <f t="shared" si="22"/>
        <v>5</v>
      </c>
      <c r="G170" s="26" t="str">
        <f t="shared" si="23"/>
        <v>2</v>
      </c>
      <c r="H170" s="26">
        <f t="shared" si="24"/>
        <v>1</v>
      </c>
      <c r="I170" s="26" t="str">
        <f t="shared" si="25"/>
        <v>XS</v>
      </c>
      <c r="J170" s="26">
        <f t="shared" si="26"/>
        <v>0</v>
      </c>
      <c r="K170" s="26" t="str">
        <f t="shared" si="27"/>
        <v>676</v>
      </c>
    </row>
    <row r="171" spans="2:11" x14ac:dyDescent="0.2">
      <c r="B171" s="29" t="s">
        <v>1165</v>
      </c>
      <c r="C171" s="26">
        <f t="shared" si="19"/>
        <v>2353</v>
      </c>
      <c r="D171" s="51">
        <f t="shared" si="20"/>
        <v>3056</v>
      </c>
      <c r="E171" s="26" t="str">
        <f t="shared" si="21"/>
        <v>E57</v>
      </c>
      <c r="F171" s="26" t="str">
        <f t="shared" si="22"/>
        <v>5</v>
      </c>
      <c r="G171" s="26" t="str">
        <f t="shared" si="23"/>
        <v>2</v>
      </c>
      <c r="H171" s="26">
        <f t="shared" si="24"/>
        <v>1</v>
      </c>
      <c r="I171" s="26" t="str">
        <f t="shared" si="25"/>
        <v>XS</v>
      </c>
      <c r="J171" s="26">
        <f t="shared" si="26"/>
        <v>0</v>
      </c>
      <c r="K171" s="26" t="str">
        <f t="shared" si="27"/>
        <v>605</v>
      </c>
    </row>
    <row r="172" spans="2:11" x14ac:dyDescent="0.2">
      <c r="B172" s="29" t="s">
        <v>1166</v>
      </c>
      <c r="C172" s="26">
        <f t="shared" si="19"/>
        <v>2353</v>
      </c>
      <c r="D172" s="51">
        <f t="shared" si="20"/>
        <v>3056</v>
      </c>
      <c r="E172" s="26" t="str">
        <f t="shared" si="21"/>
        <v>E57</v>
      </c>
      <c r="F172" s="26" t="str">
        <f t="shared" si="22"/>
        <v>5</v>
      </c>
      <c r="G172" s="26" t="str">
        <f t="shared" si="23"/>
        <v>2</v>
      </c>
      <c r="H172" s="26">
        <f t="shared" si="24"/>
        <v>1</v>
      </c>
      <c r="I172" s="26" t="str">
        <f t="shared" si="25"/>
        <v>XS</v>
      </c>
      <c r="J172" s="26">
        <f t="shared" si="26"/>
        <v>0</v>
      </c>
      <c r="K172" s="26" t="str">
        <f t="shared" si="27"/>
        <v>606</v>
      </c>
    </row>
    <row r="173" spans="2:11" x14ac:dyDescent="0.2">
      <c r="B173" s="29" t="s">
        <v>1167</v>
      </c>
      <c r="C173" s="26">
        <f t="shared" si="19"/>
        <v>2353</v>
      </c>
      <c r="D173" s="51">
        <f t="shared" si="20"/>
        <v>3056</v>
      </c>
      <c r="E173" s="26" t="str">
        <f t="shared" si="21"/>
        <v>E57</v>
      </c>
      <c r="F173" s="26" t="str">
        <f t="shared" si="22"/>
        <v>5</v>
      </c>
      <c r="G173" s="26" t="str">
        <f t="shared" si="23"/>
        <v>2</v>
      </c>
      <c r="H173" s="26">
        <f t="shared" si="24"/>
        <v>1</v>
      </c>
      <c r="I173" s="26" t="str">
        <f t="shared" si="25"/>
        <v>XS</v>
      </c>
      <c r="J173" s="26">
        <f t="shared" si="26"/>
        <v>0</v>
      </c>
      <c r="K173" s="26" t="str">
        <f t="shared" si="27"/>
        <v>625</v>
      </c>
    </row>
    <row r="174" spans="2:11" x14ac:dyDescent="0.2">
      <c r="B174" s="29" t="s">
        <v>1168</v>
      </c>
      <c r="C174" s="26">
        <f t="shared" si="19"/>
        <v>2328</v>
      </c>
      <c r="D174" s="51">
        <f t="shared" si="20"/>
        <v>3031</v>
      </c>
      <c r="E174" s="26" t="str">
        <f t="shared" si="21"/>
        <v>E57</v>
      </c>
      <c r="F174" s="26" t="str">
        <f t="shared" si="22"/>
        <v>5</v>
      </c>
      <c r="G174" s="26" t="str">
        <f t="shared" si="23"/>
        <v>2</v>
      </c>
      <c r="H174" s="26">
        <f t="shared" si="24"/>
        <v>1</v>
      </c>
      <c r="I174" s="26" t="str">
        <f t="shared" si="25"/>
        <v>XS</v>
      </c>
      <c r="J174" s="26">
        <f t="shared" si="26"/>
        <v>0</v>
      </c>
      <c r="K174" s="26" t="str">
        <f t="shared" si="27"/>
        <v>626</v>
      </c>
    </row>
    <row r="175" spans="2:11" x14ac:dyDescent="0.2">
      <c r="B175" s="29" t="s">
        <v>1169</v>
      </c>
      <c r="C175" s="26">
        <f t="shared" si="19"/>
        <v>2328</v>
      </c>
      <c r="D175" s="51">
        <f t="shared" si="20"/>
        <v>3031</v>
      </c>
      <c r="E175" s="26" t="str">
        <f t="shared" si="21"/>
        <v>E57</v>
      </c>
      <c r="F175" s="26" t="str">
        <f t="shared" si="22"/>
        <v>5</v>
      </c>
      <c r="G175" s="26" t="str">
        <f t="shared" si="23"/>
        <v>2</v>
      </c>
      <c r="H175" s="26">
        <f t="shared" si="24"/>
        <v>1</v>
      </c>
      <c r="I175" s="26" t="str">
        <f t="shared" si="25"/>
        <v>XS</v>
      </c>
      <c r="J175" s="26">
        <f t="shared" si="26"/>
        <v>0</v>
      </c>
      <c r="K175" s="26" t="str">
        <f t="shared" si="27"/>
        <v>676</v>
      </c>
    </row>
    <row r="176" spans="2:11" x14ac:dyDescent="0.2">
      <c r="B176" s="29" t="s">
        <v>1170</v>
      </c>
      <c r="C176" s="26">
        <f t="shared" si="19"/>
        <v>2328</v>
      </c>
      <c r="D176" s="51">
        <f t="shared" si="20"/>
        <v>3031</v>
      </c>
      <c r="E176" s="26" t="str">
        <f t="shared" si="21"/>
        <v>E57</v>
      </c>
      <c r="F176" s="26" t="str">
        <f t="shared" si="22"/>
        <v>5</v>
      </c>
      <c r="G176" s="26" t="str">
        <f t="shared" si="23"/>
        <v>5</v>
      </c>
      <c r="H176" s="26">
        <f t="shared" si="24"/>
        <v>0</v>
      </c>
      <c r="I176" s="26" t="str">
        <f t="shared" si="25"/>
        <v>B</v>
      </c>
      <c r="J176" s="26">
        <f t="shared" si="26"/>
        <v>0</v>
      </c>
      <c r="K176" s="26" t="str">
        <f t="shared" si="27"/>
        <v>626</v>
      </c>
    </row>
    <row r="177" spans="2:11" x14ac:dyDescent="0.2">
      <c r="B177" s="29" t="s">
        <v>1171</v>
      </c>
      <c r="C177" s="26">
        <f t="shared" si="19"/>
        <v>2328</v>
      </c>
      <c r="D177" s="51">
        <f t="shared" si="20"/>
        <v>3031</v>
      </c>
      <c r="E177" s="26" t="str">
        <f t="shared" si="21"/>
        <v>E57</v>
      </c>
      <c r="F177" s="26" t="str">
        <f t="shared" si="22"/>
        <v>5</v>
      </c>
      <c r="G177" s="26" t="str">
        <f t="shared" si="23"/>
        <v>5</v>
      </c>
      <c r="H177" s="26">
        <f t="shared" si="24"/>
        <v>0</v>
      </c>
      <c r="I177" s="26" t="str">
        <f t="shared" si="25"/>
        <v>S</v>
      </c>
      <c r="J177" s="26">
        <f t="shared" si="26"/>
        <v>0</v>
      </c>
      <c r="K177" s="26" t="str">
        <f t="shared" si="27"/>
        <v>626</v>
      </c>
    </row>
    <row r="178" spans="2:11" x14ac:dyDescent="0.2">
      <c r="B178" s="29" t="s">
        <v>1172</v>
      </c>
      <c r="C178" s="26">
        <f t="shared" si="19"/>
        <v>2328</v>
      </c>
      <c r="D178" s="51">
        <f t="shared" si="20"/>
        <v>3031</v>
      </c>
      <c r="E178" s="26" t="str">
        <f t="shared" si="21"/>
        <v>E57</v>
      </c>
      <c r="F178" s="26" t="str">
        <f t="shared" si="22"/>
        <v>5</v>
      </c>
      <c r="G178" s="26" t="str">
        <f t="shared" si="23"/>
        <v>5</v>
      </c>
      <c r="H178" s="26">
        <f t="shared" si="24"/>
        <v>1</v>
      </c>
      <c r="I178" s="26" t="str">
        <f t="shared" si="25"/>
        <v>XS</v>
      </c>
      <c r="J178" s="26">
        <f t="shared" si="26"/>
        <v>0</v>
      </c>
      <c r="K178" s="26" t="str">
        <f t="shared" si="27"/>
        <v>626</v>
      </c>
    </row>
    <row r="179" spans="2:11" x14ac:dyDescent="0.2">
      <c r="B179" s="29" t="s">
        <v>1173</v>
      </c>
      <c r="C179" s="26">
        <f t="shared" si="19"/>
        <v>2348</v>
      </c>
      <c r="D179" s="51">
        <f t="shared" si="20"/>
        <v>3051</v>
      </c>
      <c r="E179" s="26" t="str">
        <f t="shared" si="21"/>
        <v>E57</v>
      </c>
      <c r="F179" s="26" t="str">
        <f t="shared" si="22"/>
        <v>6</v>
      </c>
      <c r="G179" s="26" t="str">
        <f t="shared" si="23"/>
        <v>3</v>
      </c>
      <c r="H179" s="26">
        <f t="shared" si="24"/>
        <v>0</v>
      </c>
      <c r="I179" s="26" t="str">
        <f t="shared" si="25"/>
        <v>B</v>
      </c>
      <c r="J179" s="26">
        <f t="shared" si="26"/>
        <v>0</v>
      </c>
      <c r="K179" s="26" t="str">
        <f t="shared" si="27"/>
        <v>626</v>
      </c>
    </row>
    <row r="180" spans="2:11" x14ac:dyDescent="0.2">
      <c r="B180" s="29" t="s">
        <v>1174</v>
      </c>
      <c r="C180" s="26">
        <f t="shared" si="19"/>
        <v>2348</v>
      </c>
      <c r="D180" s="51">
        <f t="shared" si="20"/>
        <v>3051</v>
      </c>
      <c r="E180" s="26" t="str">
        <f t="shared" si="21"/>
        <v>E57</v>
      </c>
      <c r="F180" s="26" t="str">
        <f t="shared" si="22"/>
        <v>6</v>
      </c>
      <c r="G180" s="26" t="str">
        <f t="shared" si="23"/>
        <v>3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626</v>
      </c>
    </row>
    <row r="181" spans="2:11" x14ac:dyDescent="0.2">
      <c r="B181" s="29" t="s">
        <v>1175</v>
      </c>
      <c r="C181" s="26">
        <f t="shared" si="19"/>
        <v>2348</v>
      </c>
      <c r="D181" s="51">
        <f t="shared" si="20"/>
        <v>3051</v>
      </c>
      <c r="E181" s="26" t="str">
        <f t="shared" si="21"/>
        <v>E57</v>
      </c>
      <c r="F181" s="26" t="str">
        <f t="shared" si="22"/>
        <v>6</v>
      </c>
      <c r="G181" s="26" t="str">
        <f t="shared" si="23"/>
        <v>3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</row>
    <row r="182" spans="2:11" x14ac:dyDescent="0.2">
      <c r="B182" s="29" t="s">
        <v>1176</v>
      </c>
      <c r="C182" s="26">
        <f t="shared" si="19"/>
        <v>2348</v>
      </c>
      <c r="D182" s="51">
        <f t="shared" si="20"/>
        <v>3051</v>
      </c>
      <c r="E182" s="26" t="str">
        <f t="shared" si="21"/>
        <v>E57</v>
      </c>
      <c r="F182" s="26" t="str">
        <f t="shared" si="22"/>
        <v>6</v>
      </c>
      <c r="G182" s="26" t="str">
        <f t="shared" si="23"/>
        <v>3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</row>
    <row r="183" spans="2:11" x14ac:dyDescent="0.2">
      <c r="B183" s="29" t="s">
        <v>1177</v>
      </c>
      <c r="C183" s="26">
        <f t="shared" si="19"/>
        <v>2348</v>
      </c>
      <c r="D183" s="51">
        <f t="shared" si="20"/>
        <v>3051</v>
      </c>
      <c r="E183" s="26" t="str">
        <f t="shared" si="21"/>
        <v>E57</v>
      </c>
      <c r="F183" s="26" t="str">
        <f t="shared" si="22"/>
        <v>6</v>
      </c>
      <c r="G183" s="26" t="str">
        <f t="shared" si="23"/>
        <v>3</v>
      </c>
      <c r="H183" s="26">
        <f t="shared" si="24"/>
        <v>0</v>
      </c>
      <c r="I183" s="26" t="str">
        <f t="shared" si="25"/>
        <v>S</v>
      </c>
      <c r="J183" s="26">
        <f t="shared" si="26"/>
        <v>0</v>
      </c>
      <c r="K183" s="26" t="str">
        <f t="shared" si="27"/>
        <v>626</v>
      </c>
    </row>
    <row r="184" spans="2:11" x14ac:dyDescent="0.2">
      <c r="B184" s="29" t="s">
        <v>1178</v>
      </c>
      <c r="C184" s="26">
        <f t="shared" si="19"/>
        <v>2348</v>
      </c>
      <c r="D184" s="51">
        <f t="shared" si="20"/>
        <v>3051</v>
      </c>
      <c r="E184" s="26" t="str">
        <f t="shared" si="21"/>
        <v>E57</v>
      </c>
      <c r="F184" s="26" t="str">
        <f t="shared" si="22"/>
        <v>6</v>
      </c>
      <c r="G184" s="26" t="str">
        <f t="shared" si="23"/>
        <v>3</v>
      </c>
      <c r="H184" s="26">
        <f t="shared" si="24"/>
        <v>1</v>
      </c>
      <c r="I184" s="26" t="str">
        <f t="shared" si="25"/>
        <v>XK</v>
      </c>
      <c r="J184" s="26">
        <f t="shared" si="26"/>
        <v>0</v>
      </c>
      <c r="K184" s="26" t="str">
        <f t="shared" si="27"/>
        <v>626</v>
      </c>
    </row>
    <row r="185" spans="2:11" x14ac:dyDescent="0.2">
      <c r="B185" s="29" t="s">
        <v>1179</v>
      </c>
      <c r="C185" s="26">
        <f t="shared" si="19"/>
        <v>2348</v>
      </c>
      <c r="D185" s="51">
        <f t="shared" si="20"/>
        <v>3051</v>
      </c>
      <c r="E185" s="26" t="str">
        <f t="shared" si="21"/>
        <v>E57</v>
      </c>
      <c r="F185" s="26" t="str">
        <f t="shared" si="22"/>
        <v>6</v>
      </c>
      <c r="G185" s="26" t="str">
        <f t="shared" si="23"/>
        <v>3</v>
      </c>
      <c r="H185" s="26">
        <f t="shared" si="24"/>
        <v>1</v>
      </c>
      <c r="I185" s="26" t="str">
        <f t="shared" si="25"/>
        <v>XS</v>
      </c>
      <c r="J185" s="26">
        <f t="shared" si="26"/>
        <v>0</v>
      </c>
      <c r="K185" s="26" t="str">
        <f t="shared" si="27"/>
        <v>626</v>
      </c>
    </row>
    <row r="186" spans="2:11" x14ac:dyDescent="0.2">
      <c r="B186" s="29" t="s">
        <v>1180</v>
      </c>
      <c r="C186" s="26">
        <f t="shared" si="19"/>
        <v>2448</v>
      </c>
      <c r="D186" s="51">
        <f t="shared" si="20"/>
        <v>3151</v>
      </c>
      <c r="E186" s="26" t="str">
        <f t="shared" si="21"/>
        <v>E57</v>
      </c>
      <c r="F186" s="26" t="str">
        <f t="shared" si="22"/>
        <v>6</v>
      </c>
      <c r="G186" s="26" t="str">
        <f t="shared" si="23"/>
        <v>3</v>
      </c>
      <c r="H186" s="26">
        <f t="shared" si="24"/>
        <v>1</v>
      </c>
      <c r="I186" s="26" t="str">
        <f t="shared" si="25"/>
        <v>XS</v>
      </c>
      <c r="J186" s="26">
        <f t="shared" si="26"/>
        <v>0</v>
      </c>
      <c r="K186" s="26" t="str">
        <f t="shared" si="27"/>
        <v>744</v>
      </c>
    </row>
    <row r="187" spans="2:11" x14ac:dyDescent="0.2">
      <c r="B187" s="29" t="s">
        <v>1181</v>
      </c>
      <c r="C187" s="26">
        <f t="shared" si="19"/>
        <v>2348</v>
      </c>
      <c r="D187" s="51">
        <f t="shared" si="20"/>
        <v>3051</v>
      </c>
      <c r="E187" s="26" t="str">
        <f t="shared" si="21"/>
        <v>E57</v>
      </c>
      <c r="F187" s="26" t="str">
        <f t="shared" si="22"/>
        <v>6</v>
      </c>
      <c r="G187" s="26" t="str">
        <f t="shared" si="23"/>
        <v>4</v>
      </c>
      <c r="H187" s="26">
        <f t="shared" si="24"/>
        <v>0</v>
      </c>
      <c r="I187" s="26" t="str">
        <f t="shared" si="25"/>
        <v>B</v>
      </c>
      <c r="J187" s="26">
        <f t="shared" si="26"/>
        <v>0</v>
      </c>
      <c r="K187" s="26" t="str">
        <f t="shared" si="27"/>
        <v>626</v>
      </c>
    </row>
    <row r="188" spans="2:11" x14ac:dyDescent="0.2">
      <c r="B188" s="29" t="s">
        <v>1182</v>
      </c>
      <c r="C188" s="26">
        <f t="shared" si="19"/>
        <v>2348</v>
      </c>
      <c r="D188" s="51">
        <f t="shared" si="20"/>
        <v>3051</v>
      </c>
      <c r="E188" s="26" t="str">
        <f t="shared" si="21"/>
        <v>E57</v>
      </c>
      <c r="F188" s="26" t="str">
        <f t="shared" si="22"/>
        <v>6</v>
      </c>
      <c r="G188" s="26" t="str">
        <f t="shared" si="23"/>
        <v>4</v>
      </c>
      <c r="H188" s="26">
        <f t="shared" si="24"/>
        <v>0</v>
      </c>
      <c r="I188" s="26" t="str">
        <f t="shared" si="25"/>
        <v>C</v>
      </c>
      <c r="J188" s="26">
        <f t="shared" si="26"/>
        <v>0</v>
      </c>
      <c r="K188" s="26" t="str">
        <f t="shared" si="27"/>
        <v>626</v>
      </c>
    </row>
    <row r="189" spans="2:11" x14ac:dyDescent="0.2">
      <c r="B189" s="29" t="s">
        <v>1183</v>
      </c>
      <c r="C189" s="26">
        <f t="shared" si="19"/>
        <v>2348</v>
      </c>
      <c r="D189" s="51">
        <f t="shared" si="20"/>
        <v>3051</v>
      </c>
      <c r="E189" s="26" t="str">
        <f t="shared" si="21"/>
        <v>E57</v>
      </c>
      <c r="F189" s="26" t="str">
        <f t="shared" si="22"/>
        <v>6</v>
      </c>
      <c r="G189" s="26" t="str">
        <f t="shared" si="23"/>
        <v>4</v>
      </c>
      <c r="H189" s="26">
        <f t="shared" si="24"/>
        <v>0</v>
      </c>
      <c r="I189" s="26" t="str">
        <f t="shared" si="25"/>
        <v>M</v>
      </c>
      <c r="J189" s="26">
        <f t="shared" si="26"/>
        <v>0</v>
      </c>
      <c r="K189" s="26" t="str">
        <f t="shared" si="27"/>
        <v>626</v>
      </c>
    </row>
    <row r="190" spans="2:11" x14ac:dyDescent="0.2">
      <c r="B190" s="29" t="s">
        <v>1184</v>
      </c>
      <c r="C190" s="26">
        <f t="shared" si="19"/>
        <v>2348</v>
      </c>
      <c r="D190" s="51">
        <f t="shared" si="20"/>
        <v>3051</v>
      </c>
      <c r="E190" s="26" t="str">
        <f t="shared" si="21"/>
        <v>E57</v>
      </c>
      <c r="F190" s="26" t="str">
        <f t="shared" si="22"/>
        <v>6</v>
      </c>
      <c r="G190" s="26" t="str">
        <f t="shared" si="23"/>
        <v>4</v>
      </c>
      <c r="H190" s="26">
        <f t="shared" si="24"/>
        <v>0</v>
      </c>
      <c r="I190" s="26" t="str">
        <f t="shared" si="25"/>
        <v>R</v>
      </c>
      <c r="J190" s="26">
        <f t="shared" si="26"/>
        <v>0</v>
      </c>
      <c r="K190" s="26" t="str">
        <f t="shared" si="27"/>
        <v>626</v>
      </c>
    </row>
    <row r="191" spans="2:11" x14ac:dyDescent="0.2">
      <c r="B191" s="29" t="s">
        <v>1185</v>
      </c>
      <c r="C191" s="26">
        <f t="shared" si="19"/>
        <v>2348</v>
      </c>
      <c r="D191" s="51">
        <f t="shared" si="20"/>
        <v>3051</v>
      </c>
      <c r="E191" s="26" t="str">
        <f t="shared" si="21"/>
        <v>E57</v>
      </c>
      <c r="F191" s="26" t="str">
        <f t="shared" si="22"/>
        <v>6</v>
      </c>
      <c r="G191" s="26" t="str">
        <f t="shared" si="23"/>
        <v>4</v>
      </c>
      <c r="H191" s="26">
        <f t="shared" si="24"/>
        <v>0</v>
      </c>
      <c r="I191" s="26" t="str">
        <f t="shared" si="25"/>
        <v>S</v>
      </c>
      <c r="J191" s="26">
        <f t="shared" si="26"/>
        <v>0</v>
      </c>
      <c r="K191" s="26" t="str">
        <f t="shared" si="27"/>
        <v>626</v>
      </c>
    </row>
    <row r="192" spans="2:11" x14ac:dyDescent="0.2">
      <c r="B192" s="29" t="s">
        <v>1186</v>
      </c>
      <c r="C192" s="26">
        <f t="shared" si="19"/>
        <v>2348</v>
      </c>
      <c r="D192" s="51">
        <f t="shared" si="20"/>
        <v>3051</v>
      </c>
      <c r="E192" s="26" t="str">
        <f t="shared" si="21"/>
        <v>E57</v>
      </c>
      <c r="F192" s="26" t="str">
        <f t="shared" si="22"/>
        <v>6</v>
      </c>
      <c r="G192" s="26" t="str">
        <f t="shared" si="23"/>
        <v>4</v>
      </c>
      <c r="H192" s="26">
        <f t="shared" si="24"/>
        <v>1</v>
      </c>
      <c r="I192" s="26" t="str">
        <f t="shared" si="25"/>
        <v>XK</v>
      </c>
      <c r="J192" s="26">
        <f t="shared" si="26"/>
        <v>0</v>
      </c>
      <c r="K192" s="26" t="str">
        <f t="shared" si="27"/>
        <v>626</v>
      </c>
    </row>
    <row r="193" spans="2:11" x14ac:dyDescent="0.2">
      <c r="B193" s="29" t="s">
        <v>1187</v>
      </c>
      <c r="C193" s="26">
        <f t="shared" si="19"/>
        <v>2348</v>
      </c>
      <c r="D193" s="51">
        <f t="shared" si="20"/>
        <v>3051</v>
      </c>
      <c r="E193" s="26" t="str">
        <f t="shared" si="21"/>
        <v>E57</v>
      </c>
      <c r="F193" s="26" t="str">
        <f t="shared" si="22"/>
        <v>6</v>
      </c>
      <c r="G193" s="26" t="str">
        <f t="shared" si="23"/>
        <v>4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</row>
    <row r="194" spans="2:11" x14ac:dyDescent="0.2">
      <c r="B194" s="29" t="s">
        <v>1188</v>
      </c>
      <c r="C194" s="26">
        <f t="shared" si="19"/>
        <v>2428</v>
      </c>
      <c r="D194" s="51">
        <f t="shared" si="20"/>
        <v>3157</v>
      </c>
      <c r="E194" s="26" t="str">
        <f t="shared" si="21"/>
        <v>E57</v>
      </c>
      <c r="F194" s="26" t="str">
        <f t="shared" si="22"/>
        <v>6</v>
      </c>
      <c r="G194" s="26" t="str">
        <f t="shared" si="23"/>
        <v>6</v>
      </c>
      <c r="H194" s="26">
        <f t="shared" si="24"/>
        <v>0</v>
      </c>
      <c r="I194" s="26" t="str">
        <f t="shared" si="25"/>
        <v>B</v>
      </c>
      <c r="J194" s="26">
        <f t="shared" si="26"/>
        <v>1</v>
      </c>
      <c r="K194" s="26" t="str">
        <f t="shared" si="27"/>
        <v>626</v>
      </c>
    </row>
    <row r="195" spans="2:11" x14ac:dyDescent="0.2">
      <c r="B195" s="29" t="s">
        <v>1189</v>
      </c>
      <c r="C195" s="26">
        <f t="shared" si="19"/>
        <v>2373</v>
      </c>
      <c r="D195" s="51">
        <f t="shared" si="20"/>
        <v>3076</v>
      </c>
      <c r="E195" s="26" t="str">
        <f t="shared" si="21"/>
        <v>E57</v>
      </c>
      <c r="F195" s="26" t="str">
        <f t="shared" si="22"/>
        <v>6</v>
      </c>
      <c r="G195" s="26" t="str">
        <f t="shared" si="23"/>
        <v>6</v>
      </c>
      <c r="H195" s="26">
        <f t="shared" si="24"/>
        <v>0</v>
      </c>
      <c r="I195" s="26" t="str">
        <f t="shared" si="25"/>
        <v>B</v>
      </c>
      <c r="J195" s="26">
        <f t="shared" si="26"/>
        <v>0</v>
      </c>
      <c r="K195" s="26" t="str">
        <f t="shared" si="27"/>
        <v>606</v>
      </c>
    </row>
    <row r="196" spans="2:11" x14ac:dyDescent="0.2">
      <c r="B196" s="29" t="s">
        <v>1190</v>
      </c>
      <c r="C196" s="26">
        <f t="shared" si="19"/>
        <v>2348</v>
      </c>
      <c r="D196" s="51">
        <f t="shared" si="20"/>
        <v>3051</v>
      </c>
      <c r="E196" s="26" t="str">
        <f t="shared" si="21"/>
        <v>E57</v>
      </c>
      <c r="F196" s="26" t="str">
        <f t="shared" si="22"/>
        <v>6</v>
      </c>
      <c r="G196" s="26" t="str">
        <f t="shared" si="23"/>
        <v>6</v>
      </c>
      <c r="H196" s="26">
        <f t="shared" si="24"/>
        <v>0</v>
      </c>
      <c r="I196" s="26" t="str">
        <f t="shared" si="25"/>
        <v>B</v>
      </c>
      <c r="J196" s="26">
        <f t="shared" si="26"/>
        <v>0</v>
      </c>
      <c r="K196" s="26" t="str">
        <f t="shared" si="27"/>
        <v>626</v>
      </c>
    </row>
    <row r="197" spans="2:11" x14ac:dyDescent="0.2">
      <c r="B197" s="29" t="s">
        <v>1191</v>
      </c>
      <c r="C197" s="26">
        <f t="shared" si="19"/>
        <v>2348</v>
      </c>
      <c r="D197" s="51">
        <f t="shared" si="20"/>
        <v>3051</v>
      </c>
      <c r="E197" s="26" t="str">
        <f t="shared" si="21"/>
        <v>E57</v>
      </c>
      <c r="F197" s="26" t="str">
        <f t="shared" si="22"/>
        <v>6</v>
      </c>
      <c r="G197" s="26" t="str">
        <f t="shared" si="23"/>
        <v>6</v>
      </c>
      <c r="H197" s="26">
        <f t="shared" si="24"/>
        <v>0</v>
      </c>
      <c r="I197" s="26" t="str">
        <f t="shared" si="25"/>
        <v>C</v>
      </c>
      <c r="J197" s="26">
        <f t="shared" si="26"/>
        <v>0</v>
      </c>
      <c r="K197" s="26" t="str">
        <f t="shared" si="27"/>
        <v>626</v>
      </c>
    </row>
    <row r="198" spans="2:11" x14ac:dyDescent="0.2">
      <c r="B198" s="29" t="s">
        <v>1192</v>
      </c>
      <c r="C198" s="26">
        <f t="shared" si="19"/>
        <v>2348</v>
      </c>
      <c r="D198" s="51">
        <f t="shared" si="20"/>
        <v>3051</v>
      </c>
      <c r="E198" s="26" t="str">
        <f t="shared" si="21"/>
        <v>E57</v>
      </c>
      <c r="F198" s="26" t="str">
        <f t="shared" si="22"/>
        <v>6</v>
      </c>
      <c r="G198" s="26" t="str">
        <f t="shared" si="23"/>
        <v>6</v>
      </c>
      <c r="H198" s="26">
        <f t="shared" si="24"/>
        <v>0</v>
      </c>
      <c r="I198" s="26" t="str">
        <f t="shared" si="25"/>
        <v>M</v>
      </c>
      <c r="J198" s="26">
        <f t="shared" si="26"/>
        <v>0</v>
      </c>
      <c r="K198" s="26" t="str">
        <f t="shared" si="27"/>
        <v>626</v>
      </c>
    </row>
    <row r="199" spans="2:11" x14ac:dyDescent="0.2">
      <c r="B199" s="29" t="s">
        <v>1193</v>
      </c>
      <c r="C199" s="26">
        <f t="shared" si="19"/>
        <v>2348</v>
      </c>
      <c r="D199" s="51">
        <f t="shared" si="20"/>
        <v>3051</v>
      </c>
      <c r="E199" s="26" t="str">
        <f t="shared" si="21"/>
        <v>E57</v>
      </c>
      <c r="F199" s="26" t="str">
        <f t="shared" si="22"/>
        <v>6</v>
      </c>
      <c r="G199" s="26" t="str">
        <f t="shared" si="23"/>
        <v>6</v>
      </c>
      <c r="H199" s="26">
        <f t="shared" si="24"/>
        <v>0</v>
      </c>
      <c r="I199" s="26" t="str">
        <f t="shared" si="25"/>
        <v>R</v>
      </c>
      <c r="J199" s="26">
        <f t="shared" si="26"/>
        <v>0</v>
      </c>
      <c r="K199" s="26" t="str">
        <f t="shared" si="27"/>
        <v>626</v>
      </c>
    </row>
    <row r="200" spans="2:11" x14ac:dyDescent="0.2">
      <c r="B200" s="29" t="s">
        <v>1194</v>
      </c>
      <c r="C200" s="26">
        <f t="shared" si="19"/>
        <v>2448</v>
      </c>
      <c r="D200" s="51">
        <f t="shared" si="20"/>
        <v>3151</v>
      </c>
      <c r="E200" s="26" t="str">
        <f t="shared" si="21"/>
        <v>E57</v>
      </c>
      <c r="F200" s="26" t="str">
        <f t="shared" si="22"/>
        <v>6</v>
      </c>
      <c r="G200" s="26" t="str">
        <f t="shared" si="23"/>
        <v>6</v>
      </c>
      <c r="H200" s="26">
        <f t="shared" si="24"/>
        <v>0</v>
      </c>
      <c r="I200" s="26" t="str">
        <f t="shared" si="25"/>
        <v>R</v>
      </c>
      <c r="J200" s="26">
        <f t="shared" si="26"/>
        <v>0</v>
      </c>
      <c r="K200" s="26" t="str">
        <f t="shared" si="27"/>
        <v>744</v>
      </c>
    </row>
    <row r="201" spans="2:11" x14ac:dyDescent="0.2">
      <c r="B201" s="29" t="s">
        <v>1195</v>
      </c>
      <c r="C201" s="26">
        <f t="shared" ref="C201:C263" si="28">$B$3+VLOOKUP(F201,$N$36:$O$40,2,FALSE)+VLOOKUP(G201,$N$10:$O$32,2,FALSE)+VLOOKUP(I201,$N$10:$O$32,2,FALSE)+VLOOKUP(K201,$N$10:$O$32,2,FALSE)+IF(J201=1,$O$36)</f>
        <v>2348</v>
      </c>
      <c r="D201" s="51">
        <f t="shared" ref="D201:D263" si="29">$B$4+VLOOKUP(F201,$N$36:$P$40,2,FALSE)+VLOOKUP(G201,$N$10:$P$32,2,FALSE)+VLOOKUP(I201,$N$10:$P$32,2,FALSE)+VLOOKUP(K201,$N$10:$P$32,2,FALSE)+IF(J201=1,$P$36)</f>
        <v>3051</v>
      </c>
      <c r="E201" s="26" t="str">
        <f t="shared" ref="E201:E263" si="30">TRIM(LEFT(B201,3))</f>
        <v>E57</v>
      </c>
      <c r="F201" s="26" t="str">
        <f t="shared" ref="F201:F263" si="31">TRIM(MID(B201,4,1))</f>
        <v>6</v>
      </c>
      <c r="G201" s="26" t="str">
        <f t="shared" ref="G201:G263" si="32">TRIM(MID(B201,5,1))</f>
        <v>6</v>
      </c>
      <c r="H201" s="26">
        <f t="shared" ref="H201:H263" si="33">IF(MID(B201,6,1)="X",1,0)</f>
        <v>0</v>
      </c>
      <c r="I201" s="26" t="str">
        <f t="shared" ref="I201:I263" si="34">TRIM(MID(B201,6,1+H201))</f>
        <v>S</v>
      </c>
      <c r="J201" s="26">
        <f t="shared" ref="J201:J263" si="35">IF(MID(B201,9+H201,1)="0",1,0)</f>
        <v>0</v>
      </c>
      <c r="K201" s="26" t="str">
        <f t="shared" ref="K201:K263" si="36">TRIM(MID(B201,9+J201+H201,3))</f>
        <v>626</v>
      </c>
    </row>
    <row r="202" spans="2:11" x14ac:dyDescent="0.2">
      <c r="B202" s="29" t="s">
        <v>1196</v>
      </c>
      <c r="C202" s="26">
        <f t="shared" si="28"/>
        <v>2428</v>
      </c>
      <c r="D202" s="51">
        <f t="shared" si="29"/>
        <v>3157</v>
      </c>
      <c r="E202" s="26" t="str">
        <f t="shared" si="30"/>
        <v>E57</v>
      </c>
      <c r="F202" s="26" t="str">
        <f t="shared" si="31"/>
        <v>6</v>
      </c>
      <c r="G202" s="26" t="str">
        <f t="shared" si="32"/>
        <v>6</v>
      </c>
      <c r="H202" s="26">
        <f t="shared" si="33"/>
        <v>1</v>
      </c>
      <c r="I202" s="26" t="str">
        <f t="shared" si="34"/>
        <v>XK</v>
      </c>
      <c r="J202" s="26">
        <f t="shared" si="35"/>
        <v>1</v>
      </c>
      <c r="K202" s="26" t="str">
        <f t="shared" si="36"/>
        <v>626</v>
      </c>
    </row>
    <row r="203" spans="2:11" x14ac:dyDescent="0.2">
      <c r="B203" s="27" t="s">
        <v>1197</v>
      </c>
      <c r="C203" s="26">
        <f t="shared" si="28"/>
        <v>2373</v>
      </c>
      <c r="D203" s="51">
        <f t="shared" si="29"/>
        <v>3076</v>
      </c>
      <c r="E203" s="26" t="str">
        <f t="shared" si="30"/>
        <v>E57</v>
      </c>
      <c r="F203" s="26" t="str">
        <f t="shared" si="31"/>
        <v>6</v>
      </c>
      <c r="G203" s="26" t="str">
        <f t="shared" si="32"/>
        <v>6</v>
      </c>
      <c r="H203" s="26">
        <f t="shared" si="33"/>
        <v>1</v>
      </c>
      <c r="I203" s="26" t="str">
        <f t="shared" si="34"/>
        <v>XK</v>
      </c>
      <c r="J203" s="26">
        <f t="shared" si="35"/>
        <v>0</v>
      </c>
      <c r="K203" s="26" t="str">
        <f t="shared" si="36"/>
        <v>605</v>
      </c>
    </row>
    <row r="204" spans="2:11" x14ac:dyDescent="0.2">
      <c r="B204" s="27" t="s">
        <v>1198</v>
      </c>
      <c r="C204" s="26">
        <f t="shared" si="28"/>
        <v>2373</v>
      </c>
      <c r="D204" s="51">
        <f t="shared" si="29"/>
        <v>3076</v>
      </c>
      <c r="E204" s="26" t="str">
        <f t="shared" si="30"/>
        <v>E57</v>
      </c>
      <c r="F204" s="26" t="str">
        <f t="shared" si="31"/>
        <v>6</v>
      </c>
      <c r="G204" s="26" t="str">
        <f t="shared" si="32"/>
        <v>6</v>
      </c>
      <c r="H204" s="26">
        <f t="shared" si="33"/>
        <v>1</v>
      </c>
      <c r="I204" s="26" t="str">
        <f t="shared" si="34"/>
        <v>XK</v>
      </c>
      <c r="J204" s="26">
        <f t="shared" si="35"/>
        <v>0</v>
      </c>
      <c r="K204" s="26" t="str">
        <f t="shared" si="36"/>
        <v>606</v>
      </c>
    </row>
    <row r="205" spans="2:11" x14ac:dyDescent="0.2">
      <c r="B205" s="27" t="s">
        <v>1199</v>
      </c>
      <c r="C205" s="26">
        <f t="shared" si="28"/>
        <v>2373</v>
      </c>
      <c r="D205" s="51">
        <f t="shared" si="29"/>
        <v>3076</v>
      </c>
      <c r="E205" s="26" t="str">
        <f t="shared" si="30"/>
        <v>E57</v>
      </c>
      <c r="F205" s="26" t="str">
        <f t="shared" si="31"/>
        <v>6</v>
      </c>
      <c r="G205" s="26" t="str">
        <f t="shared" si="32"/>
        <v>6</v>
      </c>
      <c r="H205" s="26">
        <f t="shared" si="33"/>
        <v>1</v>
      </c>
      <c r="I205" s="26" t="str">
        <f t="shared" si="34"/>
        <v>XK</v>
      </c>
      <c r="J205" s="26">
        <f t="shared" si="35"/>
        <v>0</v>
      </c>
      <c r="K205" s="26" t="str">
        <f t="shared" si="36"/>
        <v>625</v>
      </c>
    </row>
    <row r="206" spans="2:11" x14ac:dyDescent="0.2">
      <c r="B206" s="27" t="s">
        <v>1200</v>
      </c>
      <c r="C206" s="26">
        <f t="shared" si="28"/>
        <v>2348</v>
      </c>
      <c r="D206" s="51">
        <f t="shared" si="29"/>
        <v>3051</v>
      </c>
      <c r="E206" s="26" t="str">
        <f t="shared" si="30"/>
        <v>E57</v>
      </c>
      <c r="F206" s="26" t="str">
        <f t="shared" si="31"/>
        <v>6</v>
      </c>
      <c r="G206" s="26" t="str">
        <f t="shared" si="32"/>
        <v>6</v>
      </c>
      <c r="H206" s="26">
        <f t="shared" si="33"/>
        <v>1</v>
      </c>
      <c r="I206" s="26" t="str">
        <f t="shared" si="34"/>
        <v>XK</v>
      </c>
      <c r="J206" s="26">
        <f t="shared" si="35"/>
        <v>0</v>
      </c>
      <c r="K206" s="26" t="str">
        <f t="shared" si="36"/>
        <v>626</v>
      </c>
    </row>
    <row r="207" spans="2:11" x14ac:dyDescent="0.2">
      <c r="B207" s="27" t="s">
        <v>1201</v>
      </c>
      <c r="C207" s="26">
        <f t="shared" si="28"/>
        <v>2373</v>
      </c>
      <c r="D207" s="51">
        <f t="shared" si="29"/>
        <v>3076</v>
      </c>
      <c r="E207" s="26" t="str">
        <f t="shared" si="30"/>
        <v>E57</v>
      </c>
      <c r="F207" s="26" t="str">
        <f t="shared" si="31"/>
        <v>6</v>
      </c>
      <c r="G207" s="26" t="str">
        <f t="shared" si="32"/>
        <v>6</v>
      </c>
      <c r="H207" s="26">
        <f t="shared" si="33"/>
        <v>1</v>
      </c>
      <c r="I207" s="26" t="str">
        <f t="shared" si="34"/>
        <v>XS</v>
      </c>
      <c r="J207" s="26">
        <f t="shared" si="35"/>
        <v>0</v>
      </c>
      <c r="K207" s="26" t="str">
        <f t="shared" si="36"/>
        <v>605</v>
      </c>
    </row>
    <row r="208" spans="2:11" x14ac:dyDescent="0.2">
      <c r="B208" s="27" t="s">
        <v>1202</v>
      </c>
      <c r="C208" s="26">
        <f t="shared" si="28"/>
        <v>2373</v>
      </c>
      <c r="D208" s="51">
        <f t="shared" si="29"/>
        <v>3076</v>
      </c>
      <c r="E208" s="26" t="str">
        <f t="shared" si="30"/>
        <v>E57</v>
      </c>
      <c r="F208" s="26" t="str">
        <f t="shared" si="31"/>
        <v>6</v>
      </c>
      <c r="G208" s="26" t="str">
        <f t="shared" si="32"/>
        <v>6</v>
      </c>
      <c r="H208" s="26">
        <f t="shared" si="33"/>
        <v>1</v>
      </c>
      <c r="I208" s="26" t="str">
        <f t="shared" si="34"/>
        <v>XS</v>
      </c>
      <c r="J208" s="26">
        <f t="shared" si="35"/>
        <v>0</v>
      </c>
      <c r="K208" s="26" t="str">
        <f t="shared" si="36"/>
        <v>606</v>
      </c>
    </row>
    <row r="209" spans="2:11" x14ac:dyDescent="0.2">
      <c r="B209" s="27" t="s">
        <v>1203</v>
      </c>
      <c r="C209" s="26">
        <f t="shared" si="28"/>
        <v>2373</v>
      </c>
      <c r="D209" s="51">
        <f t="shared" si="29"/>
        <v>3076</v>
      </c>
      <c r="E209" s="26" t="str">
        <f t="shared" si="30"/>
        <v>E57</v>
      </c>
      <c r="F209" s="26" t="str">
        <f t="shared" si="31"/>
        <v>6</v>
      </c>
      <c r="G209" s="26" t="str">
        <f t="shared" si="32"/>
        <v>6</v>
      </c>
      <c r="H209" s="26">
        <f t="shared" si="33"/>
        <v>1</v>
      </c>
      <c r="I209" s="26" t="str">
        <f t="shared" si="34"/>
        <v>XS</v>
      </c>
      <c r="J209" s="26">
        <f t="shared" si="35"/>
        <v>0</v>
      </c>
      <c r="K209" s="26" t="str">
        <f t="shared" si="36"/>
        <v>625</v>
      </c>
    </row>
    <row r="210" spans="2:11" x14ac:dyDescent="0.2">
      <c r="B210" s="27" t="s">
        <v>1204</v>
      </c>
      <c r="C210" s="26">
        <f t="shared" si="28"/>
        <v>2348</v>
      </c>
      <c r="D210" s="51">
        <f t="shared" si="29"/>
        <v>3051</v>
      </c>
      <c r="E210" s="26" t="str">
        <f t="shared" si="30"/>
        <v>E57</v>
      </c>
      <c r="F210" s="26" t="str">
        <f t="shared" si="31"/>
        <v>6</v>
      </c>
      <c r="G210" s="26" t="str">
        <f t="shared" si="32"/>
        <v>6</v>
      </c>
      <c r="H210" s="26">
        <f t="shared" si="33"/>
        <v>1</v>
      </c>
      <c r="I210" s="26" t="str">
        <f t="shared" si="34"/>
        <v>XS</v>
      </c>
      <c r="J210" s="26">
        <f t="shared" si="35"/>
        <v>0</v>
      </c>
      <c r="K210" s="26" t="str">
        <f t="shared" si="36"/>
        <v>626</v>
      </c>
    </row>
    <row r="211" spans="2:11" x14ac:dyDescent="0.2">
      <c r="B211" s="27" t="s">
        <v>1205</v>
      </c>
      <c r="C211" s="26">
        <f t="shared" si="28"/>
        <v>2378</v>
      </c>
      <c r="D211" s="51">
        <f t="shared" si="29"/>
        <v>3081</v>
      </c>
      <c r="E211" s="26" t="str">
        <f t="shared" si="30"/>
        <v>E57</v>
      </c>
      <c r="F211" s="26" t="str">
        <f t="shared" si="31"/>
        <v>6</v>
      </c>
      <c r="G211" s="26" t="str">
        <f t="shared" si="32"/>
        <v>7</v>
      </c>
      <c r="H211" s="26">
        <f t="shared" si="33"/>
        <v>0</v>
      </c>
      <c r="I211" s="26" t="str">
        <f t="shared" si="34"/>
        <v>B</v>
      </c>
      <c r="J211" s="26">
        <f t="shared" si="35"/>
        <v>0</v>
      </c>
      <c r="K211" s="26" t="str">
        <f t="shared" si="36"/>
        <v>626</v>
      </c>
    </row>
    <row r="212" spans="2:11" x14ac:dyDescent="0.2">
      <c r="B212" s="27" t="s">
        <v>1206</v>
      </c>
      <c r="C212" s="26">
        <f t="shared" si="28"/>
        <v>2458</v>
      </c>
      <c r="D212" s="51">
        <f t="shared" si="29"/>
        <v>3187</v>
      </c>
      <c r="E212" s="26" t="str">
        <f t="shared" si="30"/>
        <v>E57</v>
      </c>
      <c r="F212" s="26" t="str">
        <f t="shared" si="31"/>
        <v>6</v>
      </c>
      <c r="G212" s="26" t="str">
        <f t="shared" si="32"/>
        <v>7</v>
      </c>
      <c r="H212" s="26">
        <f t="shared" si="33"/>
        <v>0</v>
      </c>
      <c r="I212" s="26" t="str">
        <f t="shared" si="34"/>
        <v>C</v>
      </c>
      <c r="J212" s="26">
        <f t="shared" si="35"/>
        <v>1</v>
      </c>
      <c r="K212" s="26" t="str">
        <f t="shared" si="36"/>
        <v>626</v>
      </c>
    </row>
    <row r="213" spans="2:11" x14ac:dyDescent="0.2">
      <c r="B213" s="27" t="s">
        <v>1207</v>
      </c>
      <c r="C213" s="26">
        <f t="shared" si="28"/>
        <v>2378</v>
      </c>
      <c r="D213" s="51">
        <f t="shared" si="29"/>
        <v>3081</v>
      </c>
      <c r="E213" s="26" t="str">
        <f t="shared" si="30"/>
        <v>E57</v>
      </c>
      <c r="F213" s="26" t="str">
        <f t="shared" si="31"/>
        <v>6</v>
      </c>
      <c r="G213" s="26" t="str">
        <f t="shared" si="32"/>
        <v>7</v>
      </c>
      <c r="H213" s="26">
        <f t="shared" si="33"/>
        <v>0</v>
      </c>
      <c r="I213" s="26" t="str">
        <f t="shared" si="34"/>
        <v>C</v>
      </c>
      <c r="J213" s="26">
        <f t="shared" si="35"/>
        <v>0</v>
      </c>
      <c r="K213" s="26" t="str">
        <f t="shared" si="36"/>
        <v>626</v>
      </c>
    </row>
    <row r="214" spans="2:11" x14ac:dyDescent="0.2">
      <c r="B214" s="27" t="s">
        <v>1208</v>
      </c>
      <c r="C214" s="26">
        <f t="shared" si="28"/>
        <v>2378</v>
      </c>
      <c r="D214" s="51">
        <f t="shared" si="29"/>
        <v>3081</v>
      </c>
      <c r="E214" s="26" t="str">
        <f t="shared" si="30"/>
        <v>E57</v>
      </c>
      <c r="F214" s="26" t="str">
        <f t="shared" si="31"/>
        <v>6</v>
      </c>
      <c r="G214" s="26" t="str">
        <f t="shared" si="32"/>
        <v>7</v>
      </c>
      <c r="H214" s="26">
        <f t="shared" si="33"/>
        <v>0</v>
      </c>
      <c r="I214" s="26" t="str">
        <f t="shared" si="34"/>
        <v>M</v>
      </c>
      <c r="J214" s="26">
        <f t="shared" si="35"/>
        <v>0</v>
      </c>
      <c r="K214" s="26" t="str">
        <f t="shared" si="36"/>
        <v>626</v>
      </c>
    </row>
    <row r="215" spans="2:11" x14ac:dyDescent="0.2">
      <c r="B215" s="27" t="s">
        <v>1209</v>
      </c>
      <c r="C215" s="26">
        <f t="shared" si="28"/>
        <v>2378</v>
      </c>
      <c r="D215" s="51">
        <f t="shared" si="29"/>
        <v>3081</v>
      </c>
      <c r="E215" s="26" t="str">
        <f t="shared" si="30"/>
        <v>E57</v>
      </c>
      <c r="F215" s="26" t="str">
        <f t="shared" si="31"/>
        <v>6</v>
      </c>
      <c r="G215" s="26" t="str">
        <f t="shared" si="32"/>
        <v>7</v>
      </c>
      <c r="H215" s="26">
        <f t="shared" si="33"/>
        <v>0</v>
      </c>
      <c r="I215" s="26" t="str">
        <f t="shared" si="34"/>
        <v>R</v>
      </c>
      <c r="J215" s="26">
        <f t="shared" si="35"/>
        <v>0</v>
      </c>
      <c r="K215" s="26" t="str">
        <f t="shared" si="36"/>
        <v>626</v>
      </c>
    </row>
    <row r="216" spans="2:11" x14ac:dyDescent="0.2">
      <c r="B216" s="27" t="s">
        <v>1210</v>
      </c>
      <c r="C216" s="26">
        <f t="shared" si="28"/>
        <v>2378</v>
      </c>
      <c r="D216" s="51">
        <f t="shared" si="29"/>
        <v>3081</v>
      </c>
      <c r="E216" s="26" t="str">
        <f t="shared" si="30"/>
        <v>E57</v>
      </c>
      <c r="F216" s="26" t="str">
        <f t="shared" si="31"/>
        <v>6</v>
      </c>
      <c r="G216" s="26" t="str">
        <f t="shared" si="32"/>
        <v>7</v>
      </c>
      <c r="H216" s="26">
        <f t="shared" si="33"/>
        <v>0</v>
      </c>
      <c r="I216" s="26" t="str">
        <f t="shared" si="34"/>
        <v>S</v>
      </c>
      <c r="J216" s="26">
        <f t="shared" si="35"/>
        <v>0</v>
      </c>
      <c r="K216" s="26" t="str">
        <f t="shared" si="36"/>
        <v>626</v>
      </c>
    </row>
    <row r="217" spans="2:11" x14ac:dyDescent="0.2">
      <c r="B217" s="27" t="s">
        <v>1211</v>
      </c>
      <c r="C217" s="26">
        <f t="shared" si="28"/>
        <v>2478</v>
      </c>
      <c r="D217" s="51">
        <f t="shared" si="29"/>
        <v>3181</v>
      </c>
      <c r="E217" s="26" t="str">
        <f t="shared" si="30"/>
        <v>E57</v>
      </c>
      <c r="F217" s="26" t="str">
        <f t="shared" si="31"/>
        <v>6</v>
      </c>
      <c r="G217" s="26" t="str">
        <f t="shared" si="32"/>
        <v>7</v>
      </c>
      <c r="H217" s="26">
        <f t="shared" si="33"/>
        <v>0</v>
      </c>
      <c r="I217" s="26" t="str">
        <f t="shared" si="34"/>
        <v>S</v>
      </c>
      <c r="J217" s="26">
        <f t="shared" si="35"/>
        <v>0</v>
      </c>
      <c r="K217" s="26" t="str">
        <f t="shared" si="36"/>
        <v>744</v>
      </c>
    </row>
    <row r="218" spans="2:11" x14ac:dyDescent="0.2">
      <c r="B218" s="27" t="s">
        <v>1212</v>
      </c>
      <c r="C218" s="26">
        <f t="shared" si="28"/>
        <v>2483</v>
      </c>
      <c r="D218" s="51">
        <f t="shared" si="29"/>
        <v>3212</v>
      </c>
      <c r="E218" s="26" t="str">
        <f t="shared" si="30"/>
        <v>E57</v>
      </c>
      <c r="F218" s="26" t="str">
        <f t="shared" si="31"/>
        <v>6</v>
      </c>
      <c r="G218" s="26" t="str">
        <f t="shared" si="32"/>
        <v>7</v>
      </c>
      <c r="H218" s="26">
        <f t="shared" si="33"/>
        <v>1</v>
      </c>
      <c r="I218" s="26" t="str">
        <f t="shared" si="34"/>
        <v>XK</v>
      </c>
      <c r="J218" s="26">
        <f t="shared" si="35"/>
        <v>1</v>
      </c>
      <c r="K218" s="26" t="str">
        <f t="shared" si="36"/>
        <v>606</v>
      </c>
    </row>
    <row r="219" spans="2:11" x14ac:dyDescent="0.2">
      <c r="B219" s="27" t="s">
        <v>1213</v>
      </c>
      <c r="C219" s="26">
        <f t="shared" si="28"/>
        <v>2403</v>
      </c>
      <c r="D219" s="51">
        <f t="shared" si="29"/>
        <v>3106</v>
      </c>
      <c r="E219" s="26" t="str">
        <f t="shared" si="30"/>
        <v>E57</v>
      </c>
      <c r="F219" s="26" t="str">
        <f t="shared" si="31"/>
        <v>6</v>
      </c>
      <c r="G219" s="26" t="str">
        <f t="shared" si="32"/>
        <v>7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605</v>
      </c>
    </row>
    <row r="220" spans="2:11" x14ac:dyDescent="0.2">
      <c r="B220" s="27" t="s">
        <v>1214</v>
      </c>
      <c r="C220" s="26">
        <f t="shared" si="28"/>
        <v>2403</v>
      </c>
      <c r="D220" s="51">
        <f t="shared" si="29"/>
        <v>3106</v>
      </c>
      <c r="E220" s="26" t="str">
        <f t="shared" si="30"/>
        <v>E57</v>
      </c>
      <c r="F220" s="26" t="str">
        <f t="shared" si="31"/>
        <v>6</v>
      </c>
      <c r="G220" s="26" t="str">
        <f t="shared" si="32"/>
        <v>7</v>
      </c>
      <c r="H220" s="26">
        <f t="shared" si="33"/>
        <v>1</v>
      </c>
      <c r="I220" s="26" t="str">
        <f t="shared" si="34"/>
        <v>XK</v>
      </c>
      <c r="J220" s="26">
        <f t="shared" si="35"/>
        <v>0</v>
      </c>
      <c r="K220" s="26" t="str">
        <f t="shared" si="36"/>
        <v>606</v>
      </c>
    </row>
    <row r="221" spans="2:11" x14ac:dyDescent="0.2">
      <c r="B221" s="27" t="s">
        <v>1215</v>
      </c>
      <c r="C221" s="26">
        <f t="shared" si="28"/>
        <v>2403</v>
      </c>
      <c r="D221" s="51">
        <f t="shared" si="29"/>
        <v>3106</v>
      </c>
      <c r="E221" s="26" t="str">
        <f t="shared" si="30"/>
        <v>E57</v>
      </c>
      <c r="F221" s="26" t="str">
        <f t="shared" si="31"/>
        <v>6</v>
      </c>
      <c r="G221" s="26" t="str">
        <f t="shared" si="32"/>
        <v>7</v>
      </c>
      <c r="H221" s="26">
        <f t="shared" si="33"/>
        <v>1</v>
      </c>
      <c r="I221" s="26" t="str">
        <f t="shared" si="34"/>
        <v>XK</v>
      </c>
      <c r="J221" s="26">
        <f t="shared" si="35"/>
        <v>0</v>
      </c>
      <c r="K221" s="26" t="str">
        <f t="shared" si="36"/>
        <v>625</v>
      </c>
    </row>
    <row r="222" spans="2:11" x14ac:dyDescent="0.2">
      <c r="B222" s="27" t="s">
        <v>1216</v>
      </c>
      <c r="C222" s="26">
        <f t="shared" si="28"/>
        <v>2378</v>
      </c>
      <c r="D222" s="51">
        <f t="shared" si="29"/>
        <v>3081</v>
      </c>
      <c r="E222" s="26" t="str">
        <f t="shared" si="30"/>
        <v>E57</v>
      </c>
      <c r="F222" s="26" t="str">
        <f t="shared" si="31"/>
        <v>6</v>
      </c>
      <c r="G222" s="26" t="str">
        <f t="shared" si="32"/>
        <v>7</v>
      </c>
      <c r="H222" s="26">
        <f t="shared" si="33"/>
        <v>1</v>
      </c>
      <c r="I222" s="26" t="str">
        <f t="shared" si="34"/>
        <v>XK</v>
      </c>
      <c r="J222" s="26">
        <f t="shared" si="35"/>
        <v>0</v>
      </c>
      <c r="K222" s="26" t="str">
        <f t="shared" si="36"/>
        <v>626</v>
      </c>
    </row>
    <row r="223" spans="2:11" x14ac:dyDescent="0.2">
      <c r="B223" s="27" t="s">
        <v>1217</v>
      </c>
      <c r="C223" s="26">
        <f t="shared" si="28"/>
        <v>2403</v>
      </c>
      <c r="D223" s="51">
        <f t="shared" si="29"/>
        <v>3106</v>
      </c>
      <c r="E223" s="26" t="str">
        <f t="shared" si="30"/>
        <v>E57</v>
      </c>
      <c r="F223" s="26" t="str">
        <f t="shared" si="31"/>
        <v>6</v>
      </c>
      <c r="G223" s="26" t="str">
        <f t="shared" si="32"/>
        <v>7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605</v>
      </c>
    </row>
    <row r="224" spans="2:11" x14ac:dyDescent="0.2">
      <c r="B224" s="27" t="s">
        <v>1218</v>
      </c>
      <c r="C224" s="26">
        <f t="shared" si="28"/>
        <v>2403</v>
      </c>
      <c r="D224" s="51">
        <f t="shared" si="29"/>
        <v>3106</v>
      </c>
      <c r="E224" s="26" t="str">
        <f t="shared" si="30"/>
        <v>E57</v>
      </c>
      <c r="F224" s="26" t="str">
        <f t="shared" si="31"/>
        <v>6</v>
      </c>
      <c r="G224" s="26" t="str">
        <f t="shared" si="32"/>
        <v>7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606</v>
      </c>
    </row>
    <row r="225" spans="2:11" x14ac:dyDescent="0.2">
      <c r="B225" s="27" t="s">
        <v>1219</v>
      </c>
      <c r="C225" s="26">
        <f t="shared" si="28"/>
        <v>2403</v>
      </c>
      <c r="D225" s="51">
        <f t="shared" si="29"/>
        <v>3106</v>
      </c>
      <c r="E225" s="26" t="str">
        <f t="shared" si="30"/>
        <v>E57</v>
      </c>
      <c r="F225" s="26" t="str">
        <f t="shared" si="31"/>
        <v>6</v>
      </c>
      <c r="G225" s="26" t="str">
        <f t="shared" si="32"/>
        <v>7</v>
      </c>
      <c r="H225" s="26">
        <f t="shared" si="33"/>
        <v>1</v>
      </c>
      <c r="I225" s="26" t="str">
        <f t="shared" si="34"/>
        <v>XS</v>
      </c>
      <c r="J225" s="26">
        <f t="shared" si="35"/>
        <v>0</v>
      </c>
      <c r="K225" s="26" t="str">
        <f t="shared" si="36"/>
        <v>625</v>
      </c>
    </row>
    <row r="226" spans="2:11" x14ac:dyDescent="0.2">
      <c r="B226" s="27" t="s">
        <v>1220</v>
      </c>
      <c r="C226" s="26">
        <f t="shared" si="28"/>
        <v>2378</v>
      </c>
      <c r="D226" s="51">
        <f t="shared" si="29"/>
        <v>3081</v>
      </c>
      <c r="E226" s="26" t="str">
        <f t="shared" si="30"/>
        <v>E57</v>
      </c>
      <c r="F226" s="26" t="str">
        <f t="shared" si="31"/>
        <v>6</v>
      </c>
      <c r="G226" s="26" t="str">
        <f t="shared" si="32"/>
        <v>7</v>
      </c>
      <c r="H226" s="26">
        <f t="shared" si="33"/>
        <v>1</v>
      </c>
      <c r="I226" s="26" t="str">
        <f t="shared" si="34"/>
        <v>XS</v>
      </c>
      <c r="J226" s="26">
        <f t="shared" si="35"/>
        <v>0</v>
      </c>
      <c r="K226" s="26" t="str">
        <f t="shared" si="36"/>
        <v>626</v>
      </c>
    </row>
    <row r="227" spans="2:11" x14ac:dyDescent="0.2">
      <c r="B227" s="27" t="s">
        <v>1221</v>
      </c>
      <c r="C227" s="26">
        <f t="shared" si="28"/>
        <v>2378</v>
      </c>
      <c r="D227" s="51">
        <f t="shared" si="29"/>
        <v>3081</v>
      </c>
      <c r="E227" s="26" t="str">
        <f t="shared" si="30"/>
        <v>E57</v>
      </c>
      <c r="F227" s="26" t="str">
        <f t="shared" si="31"/>
        <v>6</v>
      </c>
      <c r="G227" s="26" t="str">
        <f t="shared" si="32"/>
        <v>8</v>
      </c>
      <c r="H227" s="26">
        <f t="shared" si="33"/>
        <v>0</v>
      </c>
      <c r="I227" s="26" t="str">
        <f t="shared" si="34"/>
        <v>B</v>
      </c>
      <c r="J227" s="26">
        <f t="shared" si="35"/>
        <v>0</v>
      </c>
      <c r="K227" s="26" t="str">
        <f t="shared" si="36"/>
        <v>626</v>
      </c>
    </row>
    <row r="228" spans="2:11" x14ac:dyDescent="0.2">
      <c r="B228" s="27" t="s">
        <v>1222</v>
      </c>
      <c r="C228" s="26">
        <f t="shared" si="28"/>
        <v>2378</v>
      </c>
      <c r="D228" s="51">
        <f t="shared" si="29"/>
        <v>3081</v>
      </c>
      <c r="E228" s="26" t="str">
        <f t="shared" si="30"/>
        <v>E57</v>
      </c>
      <c r="F228" s="26" t="str">
        <f t="shared" si="31"/>
        <v>6</v>
      </c>
      <c r="G228" s="26" t="str">
        <f t="shared" si="32"/>
        <v>8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</row>
    <row r="229" spans="2:11" x14ac:dyDescent="0.2">
      <c r="B229" s="27" t="s">
        <v>1223</v>
      </c>
      <c r="C229" s="26">
        <f t="shared" si="28"/>
        <v>2378</v>
      </c>
      <c r="D229" s="51">
        <f t="shared" si="29"/>
        <v>3081</v>
      </c>
      <c r="E229" s="26" t="str">
        <f t="shared" si="30"/>
        <v>E57</v>
      </c>
      <c r="F229" s="26" t="str">
        <f t="shared" si="31"/>
        <v>6</v>
      </c>
      <c r="G229" s="26" t="str">
        <f t="shared" si="32"/>
        <v>8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</row>
    <row r="230" spans="2:11" x14ac:dyDescent="0.2">
      <c r="B230" s="27" t="s">
        <v>1224</v>
      </c>
      <c r="C230" s="26">
        <f t="shared" si="28"/>
        <v>2378</v>
      </c>
      <c r="D230" s="51">
        <f t="shared" si="29"/>
        <v>3081</v>
      </c>
      <c r="E230" s="26" t="str">
        <f t="shared" si="30"/>
        <v>E57</v>
      </c>
      <c r="F230" s="26" t="str">
        <f t="shared" si="31"/>
        <v>6</v>
      </c>
      <c r="G230" s="26" t="str">
        <f t="shared" si="32"/>
        <v>8</v>
      </c>
      <c r="H230" s="26">
        <f t="shared" si="33"/>
        <v>0</v>
      </c>
      <c r="I230" s="26" t="str">
        <f t="shared" si="34"/>
        <v>R</v>
      </c>
      <c r="J230" s="26">
        <f t="shared" si="35"/>
        <v>0</v>
      </c>
      <c r="K230" s="26" t="str">
        <f t="shared" si="36"/>
        <v>626</v>
      </c>
    </row>
    <row r="231" spans="2:11" x14ac:dyDescent="0.2">
      <c r="B231" s="27" t="s">
        <v>1225</v>
      </c>
      <c r="C231" s="26">
        <f t="shared" si="28"/>
        <v>2378</v>
      </c>
      <c r="D231" s="51">
        <f t="shared" si="29"/>
        <v>3081</v>
      </c>
      <c r="E231" s="26" t="str">
        <f t="shared" si="30"/>
        <v>E57</v>
      </c>
      <c r="F231" s="26" t="str">
        <f t="shared" si="31"/>
        <v>6</v>
      </c>
      <c r="G231" s="26" t="str">
        <f t="shared" si="32"/>
        <v>8</v>
      </c>
      <c r="H231" s="26">
        <f t="shared" si="33"/>
        <v>0</v>
      </c>
      <c r="I231" s="26" t="str">
        <f t="shared" si="34"/>
        <v>S</v>
      </c>
      <c r="J231" s="26">
        <f t="shared" si="35"/>
        <v>0</v>
      </c>
      <c r="K231" s="26" t="str">
        <f t="shared" si="36"/>
        <v>626</v>
      </c>
    </row>
    <row r="232" spans="2:11" x14ac:dyDescent="0.2">
      <c r="B232" s="27" t="s">
        <v>1226</v>
      </c>
      <c r="C232" s="26">
        <f t="shared" si="28"/>
        <v>2403</v>
      </c>
      <c r="D232" s="51">
        <f t="shared" si="29"/>
        <v>3106</v>
      </c>
      <c r="E232" s="26" t="str">
        <f t="shared" si="30"/>
        <v>E57</v>
      </c>
      <c r="F232" s="26" t="str">
        <f t="shared" si="31"/>
        <v>6</v>
      </c>
      <c r="G232" s="26" t="str">
        <f t="shared" si="32"/>
        <v>8</v>
      </c>
      <c r="H232" s="26">
        <f t="shared" si="33"/>
        <v>1</v>
      </c>
      <c r="I232" s="26" t="str">
        <f t="shared" si="34"/>
        <v>XK</v>
      </c>
      <c r="J232" s="26">
        <f t="shared" si="35"/>
        <v>0</v>
      </c>
      <c r="K232" s="26" t="str">
        <f t="shared" si="36"/>
        <v>605</v>
      </c>
    </row>
    <row r="233" spans="2:11" x14ac:dyDescent="0.2">
      <c r="B233" s="27" t="s">
        <v>1227</v>
      </c>
      <c r="C233" s="26">
        <f t="shared" si="28"/>
        <v>2403</v>
      </c>
      <c r="D233" s="51">
        <f t="shared" si="29"/>
        <v>3106</v>
      </c>
      <c r="E233" s="26" t="str">
        <f t="shared" si="30"/>
        <v>E57</v>
      </c>
      <c r="F233" s="26" t="str">
        <f t="shared" si="31"/>
        <v>6</v>
      </c>
      <c r="G233" s="26" t="str">
        <f t="shared" si="32"/>
        <v>8</v>
      </c>
      <c r="H233" s="26">
        <f t="shared" si="33"/>
        <v>1</v>
      </c>
      <c r="I233" s="26" t="str">
        <f t="shared" si="34"/>
        <v>XK</v>
      </c>
      <c r="J233" s="26">
        <f t="shared" si="35"/>
        <v>0</v>
      </c>
      <c r="K233" s="26" t="str">
        <f t="shared" si="36"/>
        <v>606</v>
      </c>
    </row>
    <row r="234" spans="2:11" x14ac:dyDescent="0.2">
      <c r="B234" s="27" t="s">
        <v>1228</v>
      </c>
      <c r="C234" s="26">
        <f t="shared" si="28"/>
        <v>2378</v>
      </c>
      <c r="D234" s="51">
        <f t="shared" si="29"/>
        <v>3081</v>
      </c>
      <c r="E234" s="26" t="str">
        <f t="shared" si="30"/>
        <v>E57</v>
      </c>
      <c r="F234" s="26" t="str">
        <f t="shared" si="31"/>
        <v>6</v>
      </c>
      <c r="G234" s="26" t="str">
        <f t="shared" si="32"/>
        <v>8</v>
      </c>
      <c r="H234" s="26">
        <f t="shared" si="33"/>
        <v>1</v>
      </c>
      <c r="I234" s="26" t="str">
        <f t="shared" si="34"/>
        <v>XK</v>
      </c>
      <c r="J234" s="26">
        <f t="shared" si="35"/>
        <v>0</v>
      </c>
      <c r="K234" s="26" t="str">
        <f t="shared" si="36"/>
        <v>626</v>
      </c>
    </row>
    <row r="235" spans="2:11" x14ac:dyDescent="0.2">
      <c r="B235" s="27" t="s">
        <v>1229</v>
      </c>
      <c r="C235" s="26">
        <f t="shared" si="28"/>
        <v>2403</v>
      </c>
      <c r="D235" s="51">
        <f t="shared" si="29"/>
        <v>3106</v>
      </c>
      <c r="E235" s="26" t="str">
        <f t="shared" si="30"/>
        <v>E57</v>
      </c>
      <c r="F235" s="26" t="str">
        <f t="shared" si="31"/>
        <v>6</v>
      </c>
      <c r="G235" s="26" t="str">
        <f t="shared" si="32"/>
        <v>8</v>
      </c>
      <c r="H235" s="26">
        <f t="shared" si="33"/>
        <v>1</v>
      </c>
      <c r="I235" s="26" t="str">
        <f t="shared" si="34"/>
        <v>XS</v>
      </c>
      <c r="J235" s="26">
        <f t="shared" si="35"/>
        <v>0</v>
      </c>
      <c r="K235" s="26" t="str">
        <f t="shared" si="36"/>
        <v>605</v>
      </c>
    </row>
    <row r="236" spans="2:11" x14ac:dyDescent="0.2">
      <c r="B236" s="27" t="s">
        <v>1230</v>
      </c>
      <c r="C236" s="26">
        <f t="shared" si="28"/>
        <v>2403</v>
      </c>
      <c r="D236" s="51">
        <f t="shared" si="29"/>
        <v>3106</v>
      </c>
      <c r="E236" s="26" t="str">
        <f t="shared" si="30"/>
        <v>E57</v>
      </c>
      <c r="F236" s="26" t="str">
        <f t="shared" si="31"/>
        <v>6</v>
      </c>
      <c r="G236" s="26" t="str">
        <f t="shared" si="32"/>
        <v>8</v>
      </c>
      <c r="H236" s="26">
        <f t="shared" si="33"/>
        <v>1</v>
      </c>
      <c r="I236" s="26" t="str">
        <f t="shared" si="34"/>
        <v>XS</v>
      </c>
      <c r="J236" s="26">
        <f t="shared" si="35"/>
        <v>0</v>
      </c>
      <c r="K236" s="26" t="str">
        <f t="shared" si="36"/>
        <v>606</v>
      </c>
    </row>
    <row r="237" spans="2:11" x14ac:dyDescent="0.2">
      <c r="B237" s="27" t="s">
        <v>1231</v>
      </c>
      <c r="C237" s="26">
        <f t="shared" si="28"/>
        <v>2378</v>
      </c>
      <c r="D237" s="51">
        <f t="shared" si="29"/>
        <v>3081</v>
      </c>
      <c r="E237" s="26" t="str">
        <f t="shared" si="30"/>
        <v>E57</v>
      </c>
      <c r="F237" s="26" t="str">
        <f t="shared" si="31"/>
        <v>6</v>
      </c>
      <c r="G237" s="26" t="str">
        <f t="shared" si="32"/>
        <v>8</v>
      </c>
      <c r="H237" s="26">
        <f t="shared" si="33"/>
        <v>1</v>
      </c>
      <c r="I237" s="26" t="str">
        <f t="shared" si="34"/>
        <v>XS</v>
      </c>
      <c r="J237" s="26">
        <f t="shared" si="35"/>
        <v>0</v>
      </c>
      <c r="K237" s="26" t="str">
        <f t="shared" si="36"/>
        <v>626</v>
      </c>
    </row>
    <row r="238" spans="2:11" x14ac:dyDescent="0.2">
      <c r="B238" s="27" t="s">
        <v>1232</v>
      </c>
      <c r="C238" s="26">
        <f t="shared" si="28"/>
        <v>2378</v>
      </c>
      <c r="D238" s="51">
        <f t="shared" si="29"/>
        <v>3081</v>
      </c>
      <c r="E238" s="26" t="str">
        <f t="shared" si="30"/>
        <v>E57</v>
      </c>
      <c r="F238" s="26" t="str">
        <f t="shared" si="31"/>
        <v>6</v>
      </c>
      <c r="G238" s="26" t="str">
        <f t="shared" si="32"/>
        <v>9</v>
      </c>
      <c r="H238" s="26">
        <f t="shared" si="33"/>
        <v>0</v>
      </c>
      <c r="I238" s="26" t="str">
        <f t="shared" si="34"/>
        <v>B</v>
      </c>
      <c r="J238" s="26">
        <f t="shared" si="35"/>
        <v>0</v>
      </c>
      <c r="K238" s="26" t="str">
        <f t="shared" si="36"/>
        <v>626</v>
      </c>
    </row>
    <row r="239" spans="2:11" x14ac:dyDescent="0.2">
      <c r="B239" s="27" t="s">
        <v>1233</v>
      </c>
      <c r="C239" s="26">
        <f t="shared" si="28"/>
        <v>2378</v>
      </c>
      <c r="D239" s="51">
        <f t="shared" si="29"/>
        <v>3081</v>
      </c>
      <c r="E239" s="26" t="str">
        <f t="shared" si="30"/>
        <v>E57</v>
      </c>
      <c r="F239" s="26" t="str">
        <f t="shared" si="31"/>
        <v>6</v>
      </c>
      <c r="G239" s="26" t="str">
        <f t="shared" si="32"/>
        <v>9</v>
      </c>
      <c r="H239" s="26">
        <f t="shared" si="33"/>
        <v>0</v>
      </c>
      <c r="I239" s="26" t="str">
        <f t="shared" si="34"/>
        <v>C</v>
      </c>
      <c r="J239" s="26">
        <f t="shared" si="35"/>
        <v>0</v>
      </c>
      <c r="K239" s="26" t="str">
        <f t="shared" si="36"/>
        <v>626</v>
      </c>
    </row>
    <row r="240" spans="2:11" x14ac:dyDescent="0.2">
      <c r="B240" s="27" t="s">
        <v>1234</v>
      </c>
      <c r="C240" s="26">
        <f t="shared" si="28"/>
        <v>2378</v>
      </c>
      <c r="D240" s="51">
        <f t="shared" si="29"/>
        <v>3081</v>
      </c>
      <c r="E240" s="26" t="str">
        <f t="shared" si="30"/>
        <v>E57</v>
      </c>
      <c r="F240" s="26" t="str">
        <f t="shared" si="31"/>
        <v>6</v>
      </c>
      <c r="G240" s="26" t="str">
        <f t="shared" si="32"/>
        <v>9</v>
      </c>
      <c r="H240" s="26">
        <f t="shared" si="33"/>
        <v>0</v>
      </c>
      <c r="I240" s="26" t="str">
        <f t="shared" si="34"/>
        <v>M</v>
      </c>
      <c r="J240" s="26">
        <f t="shared" si="35"/>
        <v>0</v>
      </c>
      <c r="K240" s="26" t="str">
        <f t="shared" si="36"/>
        <v>626</v>
      </c>
    </row>
    <row r="241" spans="2:11" x14ac:dyDescent="0.2">
      <c r="B241" s="27" t="s">
        <v>1235</v>
      </c>
      <c r="C241" s="26">
        <f t="shared" si="28"/>
        <v>2378</v>
      </c>
      <c r="D241" s="51">
        <f t="shared" si="29"/>
        <v>3081</v>
      </c>
      <c r="E241" s="26" t="str">
        <f t="shared" si="30"/>
        <v>E57</v>
      </c>
      <c r="F241" s="26" t="str">
        <f t="shared" si="31"/>
        <v>6</v>
      </c>
      <c r="G241" s="26" t="str">
        <f t="shared" si="32"/>
        <v>9</v>
      </c>
      <c r="H241" s="26">
        <f t="shared" si="33"/>
        <v>0</v>
      </c>
      <c r="I241" s="26" t="str">
        <f t="shared" si="34"/>
        <v>R</v>
      </c>
      <c r="J241" s="26">
        <f t="shared" si="35"/>
        <v>0</v>
      </c>
      <c r="K241" s="26" t="str">
        <f t="shared" si="36"/>
        <v>626</v>
      </c>
    </row>
    <row r="242" spans="2:11" x14ac:dyDescent="0.2">
      <c r="B242" s="27" t="s">
        <v>1236</v>
      </c>
      <c r="C242" s="26">
        <f t="shared" si="28"/>
        <v>2378</v>
      </c>
      <c r="D242" s="51">
        <f t="shared" si="29"/>
        <v>3081</v>
      </c>
      <c r="E242" s="26" t="str">
        <f t="shared" si="30"/>
        <v>E57</v>
      </c>
      <c r="F242" s="26" t="str">
        <f t="shared" si="31"/>
        <v>6</v>
      </c>
      <c r="G242" s="26" t="str">
        <f t="shared" si="32"/>
        <v>9</v>
      </c>
      <c r="H242" s="26">
        <f t="shared" si="33"/>
        <v>0</v>
      </c>
      <c r="I242" s="26" t="str">
        <f t="shared" si="34"/>
        <v>S</v>
      </c>
      <c r="J242" s="26">
        <f t="shared" si="35"/>
        <v>0</v>
      </c>
      <c r="K242" s="26" t="str">
        <f t="shared" si="36"/>
        <v>626</v>
      </c>
    </row>
    <row r="243" spans="2:11" x14ac:dyDescent="0.2">
      <c r="B243" s="27" t="s">
        <v>1237</v>
      </c>
      <c r="C243" s="26">
        <f t="shared" si="28"/>
        <v>2378</v>
      </c>
      <c r="D243" s="51">
        <f t="shared" si="29"/>
        <v>3081</v>
      </c>
      <c r="E243" s="26" t="str">
        <f t="shared" si="30"/>
        <v>E57</v>
      </c>
      <c r="F243" s="26" t="str">
        <f t="shared" si="31"/>
        <v>6</v>
      </c>
      <c r="G243" s="26" t="str">
        <f t="shared" si="32"/>
        <v>9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626</v>
      </c>
    </row>
    <row r="244" spans="2:11" x14ac:dyDescent="0.2">
      <c r="B244" s="27" t="s">
        <v>1238</v>
      </c>
      <c r="C244" s="26">
        <f t="shared" si="28"/>
        <v>2378</v>
      </c>
      <c r="D244" s="51">
        <f t="shared" si="29"/>
        <v>3081</v>
      </c>
      <c r="E244" s="26" t="str">
        <f t="shared" si="30"/>
        <v>E57</v>
      </c>
      <c r="F244" s="26" t="str">
        <f t="shared" si="31"/>
        <v>6</v>
      </c>
      <c r="G244" s="26" t="str">
        <f t="shared" si="32"/>
        <v>9</v>
      </c>
      <c r="H244" s="26">
        <f t="shared" si="33"/>
        <v>1</v>
      </c>
      <c r="I244" s="26" t="str">
        <f t="shared" si="34"/>
        <v>XS</v>
      </c>
      <c r="J244" s="26">
        <f t="shared" si="35"/>
        <v>0</v>
      </c>
      <c r="K244" s="26" t="str">
        <f t="shared" si="36"/>
        <v>626</v>
      </c>
    </row>
    <row r="245" spans="2:11" x14ac:dyDescent="0.2">
      <c r="B245" s="27" t="s">
        <v>1239</v>
      </c>
      <c r="C245" s="26">
        <f t="shared" si="28"/>
        <v>2253</v>
      </c>
      <c r="D245" s="51">
        <f t="shared" si="29"/>
        <v>2956</v>
      </c>
      <c r="E245" s="26" t="str">
        <f t="shared" si="30"/>
        <v>E57</v>
      </c>
      <c r="F245" s="26" t="str">
        <f t="shared" si="31"/>
        <v>3</v>
      </c>
      <c r="G245" s="26" t="str">
        <f t="shared" si="32"/>
        <v>1</v>
      </c>
      <c r="H245" s="26">
        <f t="shared" si="33"/>
        <v>0</v>
      </c>
      <c r="I245" s="26" t="str">
        <f t="shared" si="34"/>
        <v>M</v>
      </c>
      <c r="J245" s="26">
        <f t="shared" si="35"/>
        <v>0</v>
      </c>
      <c r="K245" s="26" t="str">
        <f t="shared" si="36"/>
        <v>606</v>
      </c>
    </row>
    <row r="246" spans="2:11" x14ac:dyDescent="0.2">
      <c r="B246" s="27" t="s">
        <v>1240</v>
      </c>
      <c r="C246" s="26">
        <f t="shared" si="28"/>
        <v>2308</v>
      </c>
      <c r="D246" s="51">
        <f t="shared" si="29"/>
        <v>3037</v>
      </c>
      <c r="E246" s="26" t="str">
        <f t="shared" si="30"/>
        <v>E57</v>
      </c>
      <c r="F246" s="26" t="str">
        <f t="shared" si="31"/>
        <v>3</v>
      </c>
      <c r="G246" s="26" t="str">
        <f t="shared" si="32"/>
        <v>1</v>
      </c>
      <c r="H246" s="26">
        <f t="shared" si="33"/>
        <v>0</v>
      </c>
      <c r="I246" s="26" t="str">
        <f t="shared" si="34"/>
        <v>S</v>
      </c>
      <c r="J246" s="26">
        <f t="shared" si="35"/>
        <v>1</v>
      </c>
      <c r="K246" s="26" t="str">
        <f t="shared" si="36"/>
        <v>626</v>
      </c>
    </row>
    <row r="247" spans="2:11" x14ac:dyDescent="0.2">
      <c r="B247" s="27" t="s">
        <v>1241</v>
      </c>
      <c r="C247" s="26">
        <f t="shared" si="28"/>
        <v>2308</v>
      </c>
      <c r="D247" s="51">
        <f t="shared" si="29"/>
        <v>3037</v>
      </c>
      <c r="E247" s="26" t="str">
        <f t="shared" si="30"/>
        <v>E57</v>
      </c>
      <c r="F247" s="26" t="str">
        <f t="shared" si="31"/>
        <v>3</v>
      </c>
      <c r="G247" s="26" t="str">
        <f t="shared" si="32"/>
        <v>2</v>
      </c>
      <c r="H247" s="26">
        <f t="shared" si="33"/>
        <v>1</v>
      </c>
      <c r="I247" s="26" t="str">
        <f t="shared" si="34"/>
        <v>XS</v>
      </c>
      <c r="J247" s="26">
        <f t="shared" si="35"/>
        <v>1</v>
      </c>
      <c r="K247" s="26" t="str">
        <f t="shared" si="36"/>
        <v>626</v>
      </c>
    </row>
    <row r="248" spans="2:11" x14ac:dyDescent="0.2">
      <c r="B248" s="27" t="s">
        <v>1242</v>
      </c>
      <c r="C248" s="26">
        <f t="shared" si="28"/>
        <v>2328</v>
      </c>
      <c r="D248" s="51">
        <f t="shared" si="29"/>
        <v>3031</v>
      </c>
      <c r="E248" s="26" t="str">
        <f t="shared" si="30"/>
        <v>E57</v>
      </c>
      <c r="F248" s="26" t="str">
        <f t="shared" si="31"/>
        <v>3</v>
      </c>
      <c r="G248" s="26" t="str">
        <f t="shared" si="32"/>
        <v>2</v>
      </c>
      <c r="H248" s="26">
        <f t="shared" si="33"/>
        <v>1</v>
      </c>
      <c r="I248" s="26" t="str">
        <f t="shared" si="34"/>
        <v>XS</v>
      </c>
      <c r="J248" s="26">
        <f t="shared" si="35"/>
        <v>0</v>
      </c>
      <c r="K248" s="26" t="str">
        <f t="shared" si="36"/>
        <v>744</v>
      </c>
    </row>
    <row r="249" spans="2:11" x14ac:dyDescent="0.2">
      <c r="B249" s="27" t="s">
        <v>1243</v>
      </c>
      <c r="C249" s="26">
        <f t="shared" si="28"/>
        <v>2253</v>
      </c>
      <c r="D249" s="51">
        <f t="shared" si="29"/>
        <v>2956</v>
      </c>
      <c r="E249" s="26" t="str">
        <f t="shared" si="30"/>
        <v>E57</v>
      </c>
      <c r="F249" s="26" t="str">
        <f t="shared" si="31"/>
        <v>3</v>
      </c>
      <c r="G249" s="26" t="str">
        <f t="shared" si="32"/>
        <v>5</v>
      </c>
      <c r="H249" s="26">
        <f t="shared" si="33"/>
        <v>0</v>
      </c>
      <c r="I249" s="26" t="str">
        <f t="shared" si="34"/>
        <v>B</v>
      </c>
      <c r="J249" s="26">
        <f t="shared" si="35"/>
        <v>0</v>
      </c>
      <c r="K249" s="26" t="str">
        <f t="shared" si="36"/>
        <v>606</v>
      </c>
    </row>
    <row r="250" spans="2:11" x14ac:dyDescent="0.2">
      <c r="B250" s="27" t="s">
        <v>1244</v>
      </c>
      <c r="C250" s="26">
        <f t="shared" si="28"/>
        <v>2228</v>
      </c>
      <c r="D250" s="51">
        <f t="shared" si="29"/>
        <v>2931</v>
      </c>
      <c r="E250" s="26" t="str">
        <f t="shared" si="30"/>
        <v>E57</v>
      </c>
      <c r="F250" s="26" t="str">
        <f t="shared" si="31"/>
        <v>3</v>
      </c>
      <c r="G250" s="26" t="str">
        <f t="shared" si="32"/>
        <v>5</v>
      </c>
      <c r="H250" s="26">
        <f t="shared" si="33"/>
        <v>0</v>
      </c>
      <c r="I250" s="26" t="str">
        <f t="shared" si="34"/>
        <v>R</v>
      </c>
      <c r="J250" s="26">
        <f t="shared" si="35"/>
        <v>0</v>
      </c>
      <c r="K250" s="26" t="str">
        <f t="shared" si="36"/>
        <v>626</v>
      </c>
    </row>
    <row r="251" spans="2:11" x14ac:dyDescent="0.2">
      <c r="B251" s="27" t="s">
        <v>1245</v>
      </c>
      <c r="C251" s="26">
        <f t="shared" si="28"/>
        <v>2253</v>
      </c>
      <c r="D251" s="51">
        <f t="shared" si="29"/>
        <v>2956</v>
      </c>
      <c r="E251" s="26" t="str">
        <f t="shared" si="30"/>
        <v>E57</v>
      </c>
      <c r="F251" s="26" t="str">
        <f t="shared" si="31"/>
        <v>3</v>
      </c>
      <c r="G251" s="26" t="str">
        <f t="shared" si="32"/>
        <v>5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606</v>
      </c>
    </row>
    <row r="252" spans="2:11" x14ac:dyDescent="0.2">
      <c r="B252" s="27" t="s">
        <v>1246</v>
      </c>
      <c r="C252" s="26">
        <f t="shared" si="28"/>
        <v>2408</v>
      </c>
      <c r="D252" s="51">
        <f t="shared" si="29"/>
        <v>3137</v>
      </c>
      <c r="E252" s="26" t="str">
        <f t="shared" si="30"/>
        <v>E57</v>
      </c>
      <c r="F252" s="26" t="str">
        <f t="shared" si="31"/>
        <v>5</v>
      </c>
      <c r="G252" s="26" t="str">
        <f t="shared" si="32"/>
        <v>1</v>
      </c>
      <c r="H252" s="26">
        <f t="shared" si="33"/>
        <v>0</v>
      </c>
      <c r="I252" s="26" t="str">
        <f t="shared" si="34"/>
        <v>S</v>
      </c>
      <c r="J252" s="26">
        <f t="shared" si="35"/>
        <v>1</v>
      </c>
      <c r="K252" s="26" t="str">
        <f t="shared" si="36"/>
        <v>626</v>
      </c>
    </row>
    <row r="253" spans="2:11" x14ac:dyDescent="0.2">
      <c r="B253" s="27" t="s">
        <v>1247</v>
      </c>
      <c r="C253" s="26">
        <f t="shared" si="28"/>
        <v>2433</v>
      </c>
      <c r="D253" s="51">
        <f t="shared" si="29"/>
        <v>3162</v>
      </c>
      <c r="E253" s="26" t="str">
        <f t="shared" si="30"/>
        <v>E57</v>
      </c>
      <c r="F253" s="26" t="str">
        <f t="shared" si="31"/>
        <v>5</v>
      </c>
      <c r="G253" s="26" t="str">
        <f t="shared" si="32"/>
        <v>1</v>
      </c>
      <c r="H253" s="26">
        <f t="shared" si="33"/>
        <v>1</v>
      </c>
      <c r="I253" s="26" t="str">
        <f t="shared" si="34"/>
        <v>XK</v>
      </c>
      <c r="J253" s="26">
        <f t="shared" si="35"/>
        <v>1</v>
      </c>
      <c r="K253" s="26" t="str">
        <f t="shared" si="36"/>
        <v>605</v>
      </c>
    </row>
    <row r="254" spans="2:11" x14ac:dyDescent="0.2">
      <c r="B254" s="27" t="s">
        <v>1248</v>
      </c>
      <c r="C254" s="26">
        <f t="shared" si="28"/>
        <v>2353</v>
      </c>
      <c r="D254" s="51">
        <f t="shared" si="29"/>
        <v>3056</v>
      </c>
      <c r="E254" s="26" t="str">
        <f t="shared" si="30"/>
        <v>E57</v>
      </c>
      <c r="F254" s="26" t="str">
        <f t="shared" si="31"/>
        <v>5</v>
      </c>
      <c r="G254" s="26" t="str">
        <f t="shared" si="32"/>
        <v>5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606</v>
      </c>
    </row>
    <row r="255" spans="2:11" x14ac:dyDescent="0.2">
      <c r="B255" s="27" t="s">
        <v>1249</v>
      </c>
      <c r="C255" s="26">
        <f t="shared" si="28"/>
        <v>2428</v>
      </c>
      <c r="D255" s="51">
        <f t="shared" si="29"/>
        <v>3157</v>
      </c>
      <c r="E255" s="26" t="str">
        <f t="shared" si="30"/>
        <v>E57</v>
      </c>
      <c r="F255" s="26" t="str">
        <f t="shared" si="31"/>
        <v>6</v>
      </c>
      <c r="G255" s="26" t="str">
        <f t="shared" si="32"/>
        <v>6</v>
      </c>
      <c r="H255" s="26">
        <f t="shared" si="33"/>
        <v>0</v>
      </c>
      <c r="I255" s="26" t="str">
        <f t="shared" si="34"/>
        <v>C</v>
      </c>
      <c r="J255" s="26">
        <f t="shared" si="35"/>
        <v>1</v>
      </c>
      <c r="K255" s="26" t="str">
        <f t="shared" si="36"/>
        <v>626</v>
      </c>
    </row>
    <row r="256" spans="2:11" x14ac:dyDescent="0.2">
      <c r="B256" s="27" t="s">
        <v>1250</v>
      </c>
      <c r="C256" s="26">
        <f t="shared" si="28"/>
        <v>2403</v>
      </c>
      <c r="D256" s="51">
        <f t="shared" si="29"/>
        <v>3106</v>
      </c>
      <c r="E256" s="26" t="str">
        <f t="shared" si="30"/>
        <v>E57</v>
      </c>
      <c r="F256" s="26" t="str">
        <f t="shared" si="31"/>
        <v>6</v>
      </c>
      <c r="G256" s="26" t="str">
        <f t="shared" si="32"/>
        <v>7</v>
      </c>
      <c r="H256" s="26">
        <f t="shared" si="33"/>
        <v>0</v>
      </c>
      <c r="I256" s="26" t="str">
        <f t="shared" si="34"/>
        <v>B</v>
      </c>
      <c r="J256" s="26">
        <f t="shared" si="35"/>
        <v>0</v>
      </c>
      <c r="K256" s="26" t="str">
        <f t="shared" si="36"/>
        <v>606</v>
      </c>
    </row>
    <row r="257" spans="2:11" x14ac:dyDescent="0.2">
      <c r="B257" s="27" t="s">
        <v>1251</v>
      </c>
      <c r="C257" s="26">
        <f t="shared" si="28"/>
        <v>2478</v>
      </c>
      <c r="D257" s="51">
        <f t="shared" si="29"/>
        <v>3181</v>
      </c>
      <c r="E257" s="26" t="str">
        <f t="shared" si="30"/>
        <v>E57</v>
      </c>
      <c r="F257" s="26" t="str">
        <f t="shared" si="31"/>
        <v>6</v>
      </c>
      <c r="G257" s="26" t="str">
        <f t="shared" si="32"/>
        <v>7</v>
      </c>
      <c r="H257" s="26">
        <f t="shared" si="33"/>
        <v>0</v>
      </c>
      <c r="I257" s="26" t="str">
        <f t="shared" si="34"/>
        <v>B</v>
      </c>
      <c r="J257" s="26">
        <f t="shared" si="35"/>
        <v>0</v>
      </c>
      <c r="K257" s="26" t="str">
        <f t="shared" si="36"/>
        <v>744</v>
      </c>
    </row>
    <row r="258" spans="2:11" x14ac:dyDescent="0.2">
      <c r="B258" s="27" t="s">
        <v>1252</v>
      </c>
      <c r="C258" s="26">
        <f t="shared" si="28"/>
        <v>2408</v>
      </c>
      <c r="D258" s="51">
        <f t="shared" si="29"/>
        <v>3137</v>
      </c>
      <c r="E258" s="26" t="str">
        <f t="shared" si="30"/>
        <v>E57</v>
      </c>
      <c r="F258" s="26" t="str">
        <f t="shared" si="31"/>
        <v>1</v>
      </c>
      <c r="G258" s="26" t="str">
        <f t="shared" si="32"/>
        <v>0</v>
      </c>
      <c r="H258" s="26">
        <f t="shared" si="33"/>
        <v>1</v>
      </c>
      <c r="I258" s="26" t="str">
        <f t="shared" si="34"/>
        <v>XS</v>
      </c>
      <c r="J258" s="26">
        <f t="shared" si="35"/>
        <v>1</v>
      </c>
      <c r="K258" s="26" t="str">
        <f t="shared" si="36"/>
        <v>626</v>
      </c>
    </row>
    <row r="259" spans="2:11" x14ac:dyDescent="0.2">
      <c r="B259" s="27" t="s">
        <v>1253</v>
      </c>
      <c r="C259" s="26">
        <f t="shared" si="28"/>
        <v>2308</v>
      </c>
      <c r="D259" s="51">
        <f t="shared" si="29"/>
        <v>3037</v>
      </c>
      <c r="E259" s="26" t="str">
        <f t="shared" si="30"/>
        <v>E57</v>
      </c>
      <c r="F259" s="26" t="str">
        <f t="shared" si="31"/>
        <v>3</v>
      </c>
      <c r="G259" s="26" t="str">
        <f t="shared" si="32"/>
        <v>1</v>
      </c>
      <c r="H259" s="26">
        <f t="shared" si="33"/>
        <v>0</v>
      </c>
      <c r="I259" s="26" t="str">
        <f t="shared" si="34"/>
        <v>M</v>
      </c>
      <c r="J259" s="26">
        <f t="shared" si="35"/>
        <v>1</v>
      </c>
      <c r="K259" s="26" t="str">
        <f t="shared" si="36"/>
        <v>626</v>
      </c>
    </row>
    <row r="260" spans="2:11" x14ac:dyDescent="0.2">
      <c r="B260" s="27" t="s">
        <v>1254</v>
      </c>
      <c r="C260" s="26">
        <f t="shared" si="28"/>
        <v>2333</v>
      </c>
      <c r="D260" s="51">
        <f t="shared" si="29"/>
        <v>3062</v>
      </c>
      <c r="E260" s="26" t="str">
        <f t="shared" si="30"/>
        <v>E57</v>
      </c>
      <c r="F260" s="26" t="str">
        <f t="shared" si="31"/>
        <v>3</v>
      </c>
      <c r="G260" s="26" t="str">
        <f t="shared" si="32"/>
        <v>1</v>
      </c>
      <c r="H260" s="26">
        <f t="shared" si="33"/>
        <v>1</v>
      </c>
      <c r="I260" s="26" t="str">
        <f t="shared" si="34"/>
        <v>XS</v>
      </c>
      <c r="J260" s="26">
        <f t="shared" si="35"/>
        <v>1</v>
      </c>
      <c r="K260" s="26" t="str">
        <f t="shared" si="36"/>
        <v>606</v>
      </c>
    </row>
    <row r="261" spans="2:11" x14ac:dyDescent="0.2">
      <c r="B261" s="27" t="s">
        <v>1255</v>
      </c>
      <c r="C261" s="26">
        <f t="shared" si="28"/>
        <v>2353</v>
      </c>
      <c r="D261" s="51">
        <f t="shared" si="29"/>
        <v>3056</v>
      </c>
      <c r="E261" s="26" t="str">
        <f t="shared" si="30"/>
        <v>E57</v>
      </c>
      <c r="F261" s="26" t="str">
        <f t="shared" si="31"/>
        <v>5</v>
      </c>
      <c r="G261" s="26" t="str">
        <f t="shared" si="32"/>
        <v>1</v>
      </c>
      <c r="H261" s="26">
        <f t="shared" si="33"/>
        <v>1</v>
      </c>
      <c r="I261" s="26" t="str">
        <f t="shared" si="34"/>
        <v>XS</v>
      </c>
      <c r="J261" s="26">
        <f t="shared" si="35"/>
        <v>0</v>
      </c>
      <c r="K261" s="26" t="str">
        <f t="shared" si="36"/>
        <v>606</v>
      </c>
    </row>
    <row r="262" spans="2:11" x14ac:dyDescent="0.2">
      <c r="B262" s="27" t="s">
        <v>1256</v>
      </c>
      <c r="C262" s="26">
        <f t="shared" si="28"/>
        <v>2373</v>
      </c>
      <c r="D262" s="51">
        <f t="shared" si="29"/>
        <v>3076</v>
      </c>
      <c r="E262" s="26" t="str">
        <f t="shared" si="30"/>
        <v>E57</v>
      </c>
      <c r="F262" s="26" t="str">
        <f t="shared" si="31"/>
        <v>6</v>
      </c>
      <c r="G262" s="26" t="str">
        <f t="shared" si="32"/>
        <v>6</v>
      </c>
      <c r="H262" s="26">
        <f t="shared" si="33"/>
        <v>0</v>
      </c>
      <c r="I262" s="26" t="str">
        <f t="shared" si="34"/>
        <v>B</v>
      </c>
      <c r="J262" s="26">
        <f t="shared" si="35"/>
        <v>0</v>
      </c>
      <c r="K262" s="26" t="str">
        <f t="shared" si="36"/>
        <v>606</v>
      </c>
    </row>
    <row r="263" spans="2:11" x14ac:dyDescent="0.2">
      <c r="B263" s="27" t="s">
        <v>1257</v>
      </c>
      <c r="C263" s="26">
        <f t="shared" si="28"/>
        <v>2428</v>
      </c>
      <c r="D263" s="51">
        <f t="shared" si="29"/>
        <v>3157</v>
      </c>
      <c r="E263" s="26" t="str">
        <f t="shared" si="30"/>
        <v>E57</v>
      </c>
      <c r="F263" s="26" t="str">
        <f t="shared" si="31"/>
        <v>6</v>
      </c>
      <c r="G263" s="26" t="str">
        <f t="shared" si="32"/>
        <v>6</v>
      </c>
      <c r="H263" s="26">
        <f t="shared" si="33"/>
        <v>1</v>
      </c>
      <c r="I263" s="26" t="str">
        <f t="shared" si="34"/>
        <v>XS</v>
      </c>
      <c r="J263" s="26">
        <f t="shared" si="35"/>
        <v>1</v>
      </c>
      <c r="K263" s="26" t="str">
        <f t="shared" si="36"/>
        <v>626</v>
      </c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Q57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140625" customWidth="1"/>
    <col min="3" max="4" width="24.5703125" customWidth="1"/>
    <col min="6" max="6" width="13.5703125" customWidth="1"/>
    <col min="10" max="10" width="15.85546875" customWidth="1"/>
    <col min="12" max="13" width="11.5703125" customWidth="1"/>
  </cols>
  <sheetData>
    <row r="1" spans="1:17" s="42" customFormat="1" ht="27.75" customHeight="1" x14ac:dyDescent="0.2">
      <c r="A1" s="82" t="s">
        <v>1258</v>
      </c>
      <c r="B1" s="37"/>
      <c r="D1" s="40"/>
      <c r="E1" s="40"/>
      <c r="F1" s="40"/>
      <c r="G1" s="40"/>
      <c r="H1" s="43"/>
      <c r="J1" s="44">
        <v>1.1499999999999999</v>
      </c>
      <c r="L1" s="77" t="s">
        <v>1</v>
      </c>
      <c r="M1" s="78">
        <v>3532</v>
      </c>
      <c r="P1" s="25" t="s">
        <v>2</v>
      </c>
      <c r="Q1" s="25">
        <v>1.3148972000000001</v>
      </c>
    </row>
    <row r="2" spans="1:17" ht="27" customHeight="1" thickBot="1" x14ac:dyDescent="0.25">
      <c r="A2" s="27"/>
      <c r="B2" s="27"/>
      <c r="D2" s="27"/>
      <c r="E2" s="29"/>
      <c r="F2" s="27"/>
      <c r="G2" s="26"/>
      <c r="L2" s="73" t="s">
        <v>3</v>
      </c>
      <c r="M2" s="74">
        <v>4644</v>
      </c>
    </row>
    <row r="3" spans="1:17" x14ac:dyDescent="0.2">
      <c r="A3" s="83" t="s">
        <v>1</v>
      </c>
      <c r="B3" s="81">
        <f>ROUNDUP($J$1*M1,0)</f>
        <v>4062</v>
      </c>
      <c r="D3" s="27"/>
      <c r="E3" s="27"/>
      <c r="F3" s="27"/>
      <c r="G3" s="26"/>
    </row>
    <row r="4" spans="1:17" x14ac:dyDescent="0.2">
      <c r="A4" s="83" t="s">
        <v>3</v>
      </c>
      <c r="B4" s="81">
        <f>ROUNDUP($J$1*M2,0)</f>
        <v>5341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30" t="s">
        <v>4</v>
      </c>
      <c r="C7" s="31" t="s">
        <v>5</v>
      </c>
      <c r="D7" s="54" t="s">
        <v>6</v>
      </c>
      <c r="E7" s="31" t="s">
        <v>7</v>
      </c>
      <c r="F7" s="31" t="s">
        <v>12</v>
      </c>
      <c r="G7" s="31" t="s">
        <v>13</v>
      </c>
      <c r="J7" s="42"/>
      <c r="K7" s="42"/>
      <c r="L7" s="42"/>
    </row>
    <row r="8" spans="1:17" x14ac:dyDescent="0.2">
      <c r="B8" s="27"/>
      <c r="C8" s="26"/>
      <c r="D8" s="55"/>
      <c r="E8" s="26"/>
      <c r="F8" s="26"/>
      <c r="G8" s="26"/>
      <c r="J8" s="42" t="s">
        <v>959</v>
      </c>
      <c r="K8" s="42" t="s">
        <v>14</v>
      </c>
      <c r="L8" s="42" t="s">
        <v>15</v>
      </c>
    </row>
    <row r="9" spans="1:17" x14ac:dyDescent="0.2">
      <c r="B9" s="27" t="s">
        <v>1259</v>
      </c>
      <c r="C9" s="26">
        <f t="shared" ref="C9:C40" si="0">$B$3+VLOOKUP(G9,$J$9:$K$14,2,FALSE)</f>
        <v>4112</v>
      </c>
      <c r="D9" s="51">
        <f t="shared" ref="D9:D40" si="1">$B$4+VLOOKUP(G9,$J$9:$L$14,2,FALSE)</f>
        <v>5391</v>
      </c>
      <c r="E9" s="26" t="str">
        <f t="shared" ref="E9:E40" si="2">TRIM(LEFT(B9,5))</f>
        <v>E5786</v>
      </c>
      <c r="F9" s="26" t="str">
        <f t="shared" ref="F9:F40" si="3">TRIM(RIGHT(B9,5))</f>
        <v>60541</v>
      </c>
      <c r="G9" s="26" t="str">
        <f>TRIM(LEFT(F9,3))</f>
        <v>605</v>
      </c>
      <c r="J9" s="67" t="s">
        <v>327</v>
      </c>
      <c r="K9" s="42">
        <v>50</v>
      </c>
      <c r="L9" s="42">
        <f>ROUNDUP(K9*$Q$1,0)</f>
        <v>66</v>
      </c>
      <c r="M9" s="6"/>
    </row>
    <row r="10" spans="1:17" x14ac:dyDescent="0.2">
      <c r="B10" s="27" t="s">
        <v>1260</v>
      </c>
      <c r="C10" s="26">
        <f t="shared" si="0"/>
        <v>4112</v>
      </c>
      <c r="D10" s="51">
        <f t="shared" si="1"/>
        <v>5391</v>
      </c>
      <c r="E10" s="26" t="str">
        <f t="shared" si="2"/>
        <v>E5786</v>
      </c>
      <c r="F10" s="26" t="str">
        <f t="shared" si="3"/>
        <v>60641</v>
      </c>
      <c r="G10" s="26" t="str">
        <f t="shared" ref="G10:G50" si="4">TRIM(LEFT(F10,3))</f>
        <v>606</v>
      </c>
      <c r="J10" s="67" t="s">
        <v>29</v>
      </c>
      <c r="K10" s="42">
        <v>50</v>
      </c>
      <c r="L10" s="42">
        <f t="shared" ref="L10:L14" si="5">ROUNDUP(K10*$Q$1,0)</f>
        <v>66</v>
      </c>
      <c r="M10" s="6"/>
    </row>
    <row r="11" spans="1:17" x14ac:dyDescent="0.2">
      <c r="B11" s="27" t="s">
        <v>1261</v>
      </c>
      <c r="C11" s="26">
        <f t="shared" si="0"/>
        <v>4112</v>
      </c>
      <c r="D11" s="51">
        <f t="shared" si="1"/>
        <v>5391</v>
      </c>
      <c r="E11" s="26" t="str">
        <f t="shared" si="2"/>
        <v>E5786</v>
      </c>
      <c r="F11" s="26" t="str">
        <f t="shared" si="3"/>
        <v>62541</v>
      </c>
      <c r="G11" s="26" t="str">
        <f t="shared" si="4"/>
        <v>625</v>
      </c>
      <c r="J11" s="67" t="s">
        <v>330</v>
      </c>
      <c r="K11" s="42">
        <v>50</v>
      </c>
      <c r="L11" s="42">
        <f t="shared" si="5"/>
        <v>66</v>
      </c>
      <c r="M11" s="6"/>
    </row>
    <row r="12" spans="1:17" x14ac:dyDescent="0.2">
      <c r="B12" s="27" t="s">
        <v>1262</v>
      </c>
      <c r="C12" s="26">
        <f t="shared" si="0"/>
        <v>4062</v>
      </c>
      <c r="D12" s="51">
        <f t="shared" si="1"/>
        <v>5341</v>
      </c>
      <c r="E12" s="26" t="str">
        <f t="shared" si="2"/>
        <v>E5786</v>
      </c>
      <c r="F12" s="26" t="str">
        <f t="shared" si="3"/>
        <v>62641</v>
      </c>
      <c r="G12" s="26" t="str">
        <f t="shared" si="4"/>
        <v>626</v>
      </c>
      <c r="J12" s="67" t="s">
        <v>31</v>
      </c>
      <c r="K12" s="42">
        <v>0</v>
      </c>
      <c r="L12" s="42">
        <f t="shared" si="5"/>
        <v>0</v>
      </c>
      <c r="M12" s="6"/>
    </row>
    <row r="13" spans="1:17" x14ac:dyDescent="0.2">
      <c r="B13" s="27" t="s">
        <v>1263</v>
      </c>
      <c r="C13" s="26">
        <f t="shared" si="0"/>
        <v>4062</v>
      </c>
      <c r="D13" s="51">
        <f t="shared" si="1"/>
        <v>5341</v>
      </c>
      <c r="E13" s="26" t="str">
        <f t="shared" si="2"/>
        <v>E5786</v>
      </c>
      <c r="F13" s="26" t="str">
        <f t="shared" si="3"/>
        <v>67641</v>
      </c>
      <c r="G13" s="26" t="str">
        <f t="shared" si="4"/>
        <v>676</v>
      </c>
      <c r="J13" s="67" t="s">
        <v>333</v>
      </c>
      <c r="K13" s="42">
        <v>0</v>
      </c>
      <c r="L13" s="42">
        <f t="shared" si="5"/>
        <v>0</v>
      </c>
      <c r="M13" s="6"/>
    </row>
    <row r="14" spans="1:17" x14ac:dyDescent="0.2">
      <c r="B14" s="27" t="s">
        <v>1264</v>
      </c>
      <c r="C14" s="26">
        <f t="shared" si="0"/>
        <v>4162</v>
      </c>
      <c r="D14" s="51">
        <f t="shared" si="1"/>
        <v>5441</v>
      </c>
      <c r="E14" s="26" t="str">
        <f t="shared" si="2"/>
        <v>E5786</v>
      </c>
      <c r="F14" s="26" t="str">
        <f t="shared" si="3"/>
        <v>74441</v>
      </c>
      <c r="G14" s="26" t="str">
        <f t="shared" si="4"/>
        <v>744</v>
      </c>
      <c r="J14" s="67" t="s">
        <v>176</v>
      </c>
      <c r="K14" s="42">
        <v>100</v>
      </c>
      <c r="L14" s="42">
        <f t="shared" si="5"/>
        <v>132</v>
      </c>
    </row>
    <row r="15" spans="1:17" x14ac:dyDescent="0.2">
      <c r="B15" s="27" t="s">
        <v>1265</v>
      </c>
      <c r="C15" s="26">
        <f t="shared" si="0"/>
        <v>4112</v>
      </c>
      <c r="D15" s="51">
        <f t="shared" si="1"/>
        <v>5391</v>
      </c>
      <c r="E15" s="26" t="str">
        <f t="shared" si="2"/>
        <v>E5786</v>
      </c>
      <c r="F15" s="26" t="str">
        <f t="shared" si="3"/>
        <v>60541</v>
      </c>
      <c r="G15" s="26" t="str">
        <f t="shared" si="4"/>
        <v>605</v>
      </c>
    </row>
    <row r="16" spans="1:17" x14ac:dyDescent="0.2">
      <c r="B16" s="27" t="s">
        <v>1266</v>
      </c>
      <c r="C16" s="26">
        <f t="shared" si="0"/>
        <v>4112</v>
      </c>
      <c r="D16" s="51">
        <f t="shared" si="1"/>
        <v>5391</v>
      </c>
      <c r="E16" s="26" t="str">
        <f t="shared" si="2"/>
        <v>E5786</v>
      </c>
      <c r="F16" s="26" t="str">
        <f t="shared" si="3"/>
        <v>60641</v>
      </c>
      <c r="G16" s="26" t="str">
        <f t="shared" si="4"/>
        <v>606</v>
      </c>
    </row>
    <row r="17" spans="2:7" x14ac:dyDescent="0.2">
      <c r="B17" s="27" t="s">
        <v>1267</v>
      </c>
      <c r="C17" s="26">
        <f t="shared" si="0"/>
        <v>4112</v>
      </c>
      <c r="D17" s="51">
        <f t="shared" si="1"/>
        <v>5391</v>
      </c>
      <c r="E17" s="26" t="str">
        <f t="shared" si="2"/>
        <v>E5786</v>
      </c>
      <c r="F17" s="26" t="str">
        <f t="shared" si="3"/>
        <v>62541</v>
      </c>
      <c r="G17" s="26" t="str">
        <f t="shared" si="4"/>
        <v>625</v>
      </c>
    </row>
    <row r="18" spans="2:7" x14ac:dyDescent="0.2">
      <c r="B18" s="27" t="s">
        <v>1268</v>
      </c>
      <c r="C18" s="26">
        <f t="shared" si="0"/>
        <v>4062</v>
      </c>
      <c r="D18" s="51">
        <f t="shared" si="1"/>
        <v>5341</v>
      </c>
      <c r="E18" s="26" t="str">
        <f t="shared" si="2"/>
        <v>E5786</v>
      </c>
      <c r="F18" s="26" t="str">
        <f t="shared" si="3"/>
        <v>62641</v>
      </c>
      <c r="G18" s="26" t="str">
        <f t="shared" si="4"/>
        <v>626</v>
      </c>
    </row>
    <row r="19" spans="2:7" x14ac:dyDescent="0.2">
      <c r="B19" s="27" t="s">
        <v>1269</v>
      </c>
      <c r="C19" s="26">
        <f t="shared" si="0"/>
        <v>4062</v>
      </c>
      <c r="D19" s="51">
        <f t="shared" si="1"/>
        <v>5341</v>
      </c>
      <c r="E19" s="26" t="str">
        <f t="shared" si="2"/>
        <v>E5786</v>
      </c>
      <c r="F19" s="26" t="str">
        <f t="shared" si="3"/>
        <v>67641</v>
      </c>
      <c r="G19" s="26" t="str">
        <f t="shared" si="4"/>
        <v>676</v>
      </c>
    </row>
    <row r="20" spans="2:7" x14ac:dyDescent="0.2">
      <c r="B20" s="27" t="s">
        <v>1270</v>
      </c>
      <c r="C20" s="26">
        <f t="shared" si="0"/>
        <v>4162</v>
      </c>
      <c r="D20" s="51">
        <f t="shared" si="1"/>
        <v>5441</v>
      </c>
      <c r="E20" s="26" t="str">
        <f t="shared" si="2"/>
        <v>E5786</v>
      </c>
      <c r="F20" s="26" t="str">
        <f t="shared" si="3"/>
        <v>74441</v>
      </c>
      <c r="G20" s="26" t="str">
        <f t="shared" si="4"/>
        <v>744</v>
      </c>
    </row>
    <row r="21" spans="2:7" x14ac:dyDescent="0.2">
      <c r="B21" s="27" t="s">
        <v>1271</v>
      </c>
      <c r="C21" s="26">
        <f t="shared" si="0"/>
        <v>4112</v>
      </c>
      <c r="D21" s="51">
        <f t="shared" si="1"/>
        <v>5391</v>
      </c>
      <c r="E21" s="26" t="str">
        <f t="shared" si="2"/>
        <v>E5786</v>
      </c>
      <c r="F21" s="26" t="str">
        <f t="shared" si="3"/>
        <v>60541</v>
      </c>
      <c r="G21" s="26" t="str">
        <f t="shared" si="4"/>
        <v>605</v>
      </c>
    </row>
    <row r="22" spans="2:7" x14ac:dyDescent="0.2">
      <c r="B22" s="27" t="s">
        <v>1272</v>
      </c>
      <c r="C22" s="26">
        <f t="shared" si="0"/>
        <v>4112</v>
      </c>
      <c r="D22" s="51">
        <f t="shared" si="1"/>
        <v>5391</v>
      </c>
      <c r="E22" s="26" t="str">
        <f t="shared" si="2"/>
        <v>E5786</v>
      </c>
      <c r="F22" s="26" t="str">
        <f t="shared" si="3"/>
        <v>60641</v>
      </c>
      <c r="G22" s="26" t="str">
        <f t="shared" si="4"/>
        <v>606</v>
      </c>
    </row>
    <row r="23" spans="2:7" x14ac:dyDescent="0.2">
      <c r="B23" s="27" t="s">
        <v>1273</v>
      </c>
      <c r="C23" s="26">
        <f t="shared" si="0"/>
        <v>4112</v>
      </c>
      <c r="D23" s="51">
        <f t="shared" si="1"/>
        <v>5391</v>
      </c>
      <c r="E23" s="26" t="str">
        <f t="shared" si="2"/>
        <v>E5786</v>
      </c>
      <c r="F23" s="26" t="str">
        <f t="shared" si="3"/>
        <v>62541</v>
      </c>
      <c r="G23" s="26" t="str">
        <f t="shared" si="4"/>
        <v>625</v>
      </c>
    </row>
    <row r="24" spans="2:7" x14ac:dyDescent="0.2">
      <c r="B24" s="27" t="s">
        <v>1274</v>
      </c>
      <c r="C24" s="26">
        <f t="shared" si="0"/>
        <v>4062</v>
      </c>
      <c r="D24" s="51">
        <f t="shared" si="1"/>
        <v>5341</v>
      </c>
      <c r="E24" s="26" t="str">
        <f t="shared" si="2"/>
        <v>E5786</v>
      </c>
      <c r="F24" s="26" t="str">
        <f t="shared" si="3"/>
        <v>62641</v>
      </c>
      <c r="G24" s="26" t="str">
        <f t="shared" si="4"/>
        <v>626</v>
      </c>
    </row>
    <row r="25" spans="2:7" x14ac:dyDescent="0.2">
      <c r="B25" s="27" t="s">
        <v>1275</v>
      </c>
      <c r="C25" s="26">
        <f t="shared" si="0"/>
        <v>4062</v>
      </c>
      <c r="D25" s="51">
        <f t="shared" si="1"/>
        <v>5341</v>
      </c>
      <c r="E25" s="26" t="str">
        <f t="shared" si="2"/>
        <v>E5786</v>
      </c>
      <c r="F25" s="26" t="str">
        <f t="shared" si="3"/>
        <v>67641</v>
      </c>
      <c r="G25" s="26" t="str">
        <f t="shared" si="4"/>
        <v>676</v>
      </c>
    </row>
    <row r="26" spans="2:7" x14ac:dyDescent="0.2">
      <c r="B26" s="27" t="s">
        <v>1276</v>
      </c>
      <c r="C26" s="26">
        <f t="shared" si="0"/>
        <v>4162</v>
      </c>
      <c r="D26" s="51">
        <f t="shared" si="1"/>
        <v>5441</v>
      </c>
      <c r="E26" s="26" t="str">
        <f t="shared" si="2"/>
        <v>E5786</v>
      </c>
      <c r="F26" s="26" t="str">
        <f t="shared" si="3"/>
        <v>74441</v>
      </c>
      <c r="G26" s="26" t="str">
        <f t="shared" si="4"/>
        <v>744</v>
      </c>
    </row>
    <row r="27" spans="2:7" x14ac:dyDescent="0.2">
      <c r="B27" s="27" t="s">
        <v>1277</v>
      </c>
      <c r="C27" s="26">
        <f t="shared" si="0"/>
        <v>4112</v>
      </c>
      <c r="D27" s="51">
        <f t="shared" si="1"/>
        <v>5391</v>
      </c>
      <c r="E27" s="26" t="str">
        <f t="shared" si="2"/>
        <v>E5786</v>
      </c>
      <c r="F27" s="26" t="str">
        <f t="shared" si="3"/>
        <v>60541</v>
      </c>
      <c r="G27" s="26" t="str">
        <f t="shared" si="4"/>
        <v>605</v>
      </c>
    </row>
    <row r="28" spans="2:7" x14ac:dyDescent="0.2">
      <c r="B28" s="27" t="s">
        <v>1278</v>
      </c>
      <c r="C28" s="26">
        <f t="shared" si="0"/>
        <v>4112</v>
      </c>
      <c r="D28" s="51">
        <f t="shared" si="1"/>
        <v>5391</v>
      </c>
      <c r="E28" s="26" t="str">
        <f t="shared" si="2"/>
        <v>E5786</v>
      </c>
      <c r="F28" s="26" t="str">
        <f t="shared" si="3"/>
        <v>60641</v>
      </c>
      <c r="G28" s="26" t="str">
        <f t="shared" si="4"/>
        <v>606</v>
      </c>
    </row>
    <row r="29" spans="2:7" x14ac:dyDescent="0.2">
      <c r="B29" s="27" t="s">
        <v>1279</v>
      </c>
      <c r="C29" s="26">
        <f t="shared" si="0"/>
        <v>4112</v>
      </c>
      <c r="D29" s="51">
        <f t="shared" si="1"/>
        <v>5391</v>
      </c>
      <c r="E29" s="26" t="str">
        <f t="shared" si="2"/>
        <v>E5786</v>
      </c>
      <c r="F29" s="26" t="str">
        <f t="shared" si="3"/>
        <v>62541</v>
      </c>
      <c r="G29" s="26" t="str">
        <f t="shared" si="4"/>
        <v>625</v>
      </c>
    </row>
    <row r="30" spans="2:7" x14ac:dyDescent="0.2">
      <c r="B30" s="27" t="s">
        <v>1280</v>
      </c>
      <c r="C30" s="26">
        <f t="shared" si="0"/>
        <v>4062</v>
      </c>
      <c r="D30" s="51">
        <f t="shared" si="1"/>
        <v>5341</v>
      </c>
      <c r="E30" s="26" t="str">
        <f t="shared" si="2"/>
        <v>E5786</v>
      </c>
      <c r="F30" s="26" t="str">
        <f t="shared" si="3"/>
        <v>62641</v>
      </c>
      <c r="G30" s="26" t="str">
        <f t="shared" si="4"/>
        <v>626</v>
      </c>
    </row>
    <row r="31" spans="2:7" x14ac:dyDescent="0.2">
      <c r="B31" s="27" t="s">
        <v>1281</v>
      </c>
      <c r="C31" s="26">
        <f t="shared" si="0"/>
        <v>4062</v>
      </c>
      <c r="D31" s="51">
        <f t="shared" si="1"/>
        <v>5341</v>
      </c>
      <c r="E31" s="26" t="str">
        <f t="shared" si="2"/>
        <v>E5786</v>
      </c>
      <c r="F31" s="26" t="str">
        <f t="shared" si="3"/>
        <v>67641</v>
      </c>
      <c r="G31" s="26" t="str">
        <f t="shared" si="4"/>
        <v>676</v>
      </c>
    </row>
    <row r="32" spans="2:7" x14ac:dyDescent="0.2">
      <c r="B32" s="27" t="s">
        <v>1282</v>
      </c>
      <c r="C32" s="26">
        <f t="shared" si="0"/>
        <v>4162</v>
      </c>
      <c r="D32" s="51">
        <f t="shared" si="1"/>
        <v>5441</v>
      </c>
      <c r="E32" s="26" t="str">
        <f t="shared" si="2"/>
        <v>E5786</v>
      </c>
      <c r="F32" s="26" t="str">
        <f t="shared" si="3"/>
        <v>74441</v>
      </c>
      <c r="G32" s="26" t="str">
        <f t="shared" si="4"/>
        <v>744</v>
      </c>
    </row>
    <row r="33" spans="2:7" x14ac:dyDescent="0.2">
      <c r="B33" s="27" t="s">
        <v>1283</v>
      </c>
      <c r="C33" s="26">
        <f t="shared" si="0"/>
        <v>4112</v>
      </c>
      <c r="D33" s="51">
        <f t="shared" si="1"/>
        <v>5391</v>
      </c>
      <c r="E33" s="26" t="str">
        <f t="shared" si="2"/>
        <v>E5786</v>
      </c>
      <c r="F33" s="26" t="str">
        <f t="shared" si="3"/>
        <v>60541</v>
      </c>
      <c r="G33" s="26" t="str">
        <f t="shared" si="4"/>
        <v>605</v>
      </c>
    </row>
    <row r="34" spans="2:7" x14ac:dyDescent="0.2">
      <c r="B34" s="27" t="s">
        <v>1284</v>
      </c>
      <c r="C34" s="26">
        <f t="shared" si="0"/>
        <v>4112</v>
      </c>
      <c r="D34" s="51">
        <f t="shared" si="1"/>
        <v>5391</v>
      </c>
      <c r="E34" s="26" t="str">
        <f t="shared" si="2"/>
        <v>E5786</v>
      </c>
      <c r="F34" s="26" t="str">
        <f t="shared" si="3"/>
        <v>60641</v>
      </c>
      <c r="G34" s="26" t="str">
        <f t="shared" si="4"/>
        <v>606</v>
      </c>
    </row>
    <row r="35" spans="2:7" x14ac:dyDescent="0.2">
      <c r="B35" s="27" t="s">
        <v>1285</v>
      </c>
      <c r="C35" s="26">
        <f t="shared" si="0"/>
        <v>4112</v>
      </c>
      <c r="D35" s="51">
        <f t="shared" si="1"/>
        <v>5391</v>
      </c>
      <c r="E35" s="26" t="str">
        <f t="shared" si="2"/>
        <v>E5786</v>
      </c>
      <c r="F35" s="26" t="str">
        <f t="shared" si="3"/>
        <v>62541</v>
      </c>
      <c r="G35" s="26" t="str">
        <f t="shared" si="4"/>
        <v>625</v>
      </c>
    </row>
    <row r="36" spans="2:7" x14ac:dyDescent="0.2">
      <c r="B36" s="27" t="s">
        <v>1286</v>
      </c>
      <c r="C36" s="26">
        <f t="shared" si="0"/>
        <v>4062</v>
      </c>
      <c r="D36" s="51">
        <f t="shared" si="1"/>
        <v>5341</v>
      </c>
      <c r="E36" s="26" t="str">
        <f t="shared" si="2"/>
        <v>E5786</v>
      </c>
      <c r="F36" s="26" t="str">
        <f t="shared" si="3"/>
        <v>62641</v>
      </c>
      <c r="G36" s="26" t="str">
        <f t="shared" si="4"/>
        <v>626</v>
      </c>
    </row>
    <row r="37" spans="2:7" x14ac:dyDescent="0.2">
      <c r="B37" s="27" t="s">
        <v>1287</v>
      </c>
      <c r="C37" s="26">
        <f t="shared" si="0"/>
        <v>4062</v>
      </c>
      <c r="D37" s="51">
        <f t="shared" si="1"/>
        <v>5341</v>
      </c>
      <c r="E37" s="26" t="str">
        <f t="shared" si="2"/>
        <v>E5786</v>
      </c>
      <c r="F37" s="26" t="str">
        <f t="shared" si="3"/>
        <v>67641</v>
      </c>
      <c r="G37" s="26" t="str">
        <f t="shared" si="4"/>
        <v>676</v>
      </c>
    </row>
    <row r="38" spans="2:7" x14ac:dyDescent="0.2">
      <c r="B38" s="27" t="s">
        <v>1288</v>
      </c>
      <c r="C38" s="26">
        <f t="shared" si="0"/>
        <v>4162</v>
      </c>
      <c r="D38" s="51">
        <f t="shared" si="1"/>
        <v>5441</v>
      </c>
      <c r="E38" s="26" t="str">
        <f t="shared" si="2"/>
        <v>E5786</v>
      </c>
      <c r="F38" s="26" t="str">
        <f t="shared" si="3"/>
        <v>74441</v>
      </c>
      <c r="G38" s="26" t="str">
        <f t="shared" si="4"/>
        <v>744</v>
      </c>
    </row>
    <row r="39" spans="2:7" x14ac:dyDescent="0.2">
      <c r="B39" s="27" t="s">
        <v>1289</v>
      </c>
      <c r="C39" s="26">
        <f t="shared" si="0"/>
        <v>4112</v>
      </c>
      <c r="D39" s="51">
        <f t="shared" si="1"/>
        <v>5391</v>
      </c>
      <c r="E39" s="26" t="str">
        <f t="shared" si="2"/>
        <v>E5786</v>
      </c>
      <c r="F39" s="26" t="str">
        <f t="shared" si="3"/>
        <v>60541</v>
      </c>
      <c r="G39" s="26" t="str">
        <f t="shared" si="4"/>
        <v>605</v>
      </c>
    </row>
    <row r="40" spans="2:7" x14ac:dyDescent="0.2">
      <c r="B40" s="27" t="s">
        <v>1290</v>
      </c>
      <c r="C40" s="26">
        <f t="shared" si="0"/>
        <v>4112</v>
      </c>
      <c r="D40" s="51">
        <f t="shared" si="1"/>
        <v>5391</v>
      </c>
      <c r="E40" s="26" t="str">
        <f t="shared" si="2"/>
        <v>E5786</v>
      </c>
      <c r="F40" s="26" t="str">
        <f t="shared" si="3"/>
        <v>60641</v>
      </c>
      <c r="G40" s="26" t="str">
        <f t="shared" si="4"/>
        <v>606</v>
      </c>
    </row>
    <row r="41" spans="2:7" x14ac:dyDescent="0.2">
      <c r="B41" s="27" t="s">
        <v>1291</v>
      </c>
      <c r="C41" s="26">
        <f t="shared" ref="C41:C57" si="6">$B$3+VLOOKUP(G41,$J$9:$K$14,2,FALSE)</f>
        <v>4112</v>
      </c>
      <c r="D41" s="51">
        <f t="shared" ref="D41:D57" si="7">$B$4+VLOOKUP(G41,$J$9:$L$14,2,FALSE)</f>
        <v>5391</v>
      </c>
      <c r="E41" s="26" t="str">
        <f t="shared" ref="E41:E57" si="8">TRIM(LEFT(B41,5))</f>
        <v>E5786</v>
      </c>
      <c r="F41" s="26" t="str">
        <f t="shared" ref="F41:F57" si="9">TRIM(RIGHT(B41,5))</f>
        <v>62541</v>
      </c>
      <c r="G41" s="26" t="str">
        <f t="shared" si="4"/>
        <v>625</v>
      </c>
    </row>
    <row r="42" spans="2:7" x14ac:dyDescent="0.2">
      <c r="B42" s="27" t="s">
        <v>1292</v>
      </c>
      <c r="C42" s="26">
        <f t="shared" si="6"/>
        <v>4062</v>
      </c>
      <c r="D42" s="51">
        <f t="shared" si="7"/>
        <v>5341</v>
      </c>
      <c r="E42" s="26" t="str">
        <f t="shared" si="8"/>
        <v>E5786</v>
      </c>
      <c r="F42" s="26" t="str">
        <f t="shared" si="9"/>
        <v>62641</v>
      </c>
      <c r="G42" s="26" t="str">
        <f t="shared" si="4"/>
        <v>626</v>
      </c>
    </row>
    <row r="43" spans="2:7" x14ac:dyDescent="0.2">
      <c r="B43" s="27" t="s">
        <v>1293</v>
      </c>
      <c r="C43" s="26">
        <f t="shared" si="6"/>
        <v>4062</v>
      </c>
      <c r="D43" s="51">
        <f t="shared" si="7"/>
        <v>5341</v>
      </c>
      <c r="E43" s="26" t="str">
        <f t="shared" si="8"/>
        <v>E5786</v>
      </c>
      <c r="F43" s="26" t="str">
        <f t="shared" si="9"/>
        <v>67641</v>
      </c>
      <c r="G43" s="26" t="str">
        <f t="shared" si="4"/>
        <v>676</v>
      </c>
    </row>
    <row r="44" spans="2:7" x14ac:dyDescent="0.2">
      <c r="B44" s="27" t="s">
        <v>1294</v>
      </c>
      <c r="C44" s="26">
        <f t="shared" si="6"/>
        <v>4162</v>
      </c>
      <c r="D44" s="51">
        <f t="shared" si="7"/>
        <v>5441</v>
      </c>
      <c r="E44" s="26" t="str">
        <f t="shared" si="8"/>
        <v>E5786</v>
      </c>
      <c r="F44" s="26" t="str">
        <f t="shared" si="9"/>
        <v>74441</v>
      </c>
      <c r="G44" s="26" t="str">
        <f t="shared" si="4"/>
        <v>744</v>
      </c>
    </row>
    <row r="45" spans="2:7" x14ac:dyDescent="0.2">
      <c r="B45" s="27" t="s">
        <v>1295</v>
      </c>
      <c r="C45" s="26">
        <f t="shared" si="6"/>
        <v>4112</v>
      </c>
      <c r="D45" s="51">
        <f t="shared" si="7"/>
        <v>5391</v>
      </c>
      <c r="E45" s="26" t="str">
        <f t="shared" si="8"/>
        <v>E5786</v>
      </c>
      <c r="F45" s="26" t="str">
        <f t="shared" si="9"/>
        <v>60541</v>
      </c>
      <c r="G45" s="26" t="str">
        <f t="shared" si="4"/>
        <v>605</v>
      </c>
    </row>
    <row r="46" spans="2:7" x14ac:dyDescent="0.2">
      <c r="B46" s="27" t="s">
        <v>1296</v>
      </c>
      <c r="C46" s="26">
        <f t="shared" si="6"/>
        <v>4112</v>
      </c>
      <c r="D46" s="51">
        <f t="shared" si="7"/>
        <v>5391</v>
      </c>
      <c r="E46" s="26" t="str">
        <f t="shared" si="8"/>
        <v>E5786</v>
      </c>
      <c r="F46" s="26" t="str">
        <f t="shared" si="9"/>
        <v>60641</v>
      </c>
      <c r="G46" s="26" t="str">
        <f t="shared" si="4"/>
        <v>606</v>
      </c>
    </row>
    <row r="47" spans="2:7" x14ac:dyDescent="0.2">
      <c r="B47" s="27" t="s">
        <v>1297</v>
      </c>
      <c r="C47" s="26">
        <f t="shared" si="6"/>
        <v>4112</v>
      </c>
      <c r="D47" s="51">
        <f t="shared" si="7"/>
        <v>5391</v>
      </c>
      <c r="E47" s="26" t="str">
        <f t="shared" si="8"/>
        <v>E5786</v>
      </c>
      <c r="F47" s="26" t="str">
        <f t="shared" si="9"/>
        <v>62541</v>
      </c>
      <c r="G47" s="26" t="str">
        <f t="shared" si="4"/>
        <v>625</v>
      </c>
    </row>
    <row r="48" spans="2:7" x14ac:dyDescent="0.2">
      <c r="B48" s="27" t="s">
        <v>1298</v>
      </c>
      <c r="C48" s="26">
        <f t="shared" si="6"/>
        <v>4062</v>
      </c>
      <c r="D48" s="51">
        <f t="shared" si="7"/>
        <v>5341</v>
      </c>
      <c r="E48" s="26" t="str">
        <f t="shared" si="8"/>
        <v>E5786</v>
      </c>
      <c r="F48" s="26" t="str">
        <f t="shared" si="9"/>
        <v>62641</v>
      </c>
      <c r="G48" s="26" t="str">
        <f t="shared" si="4"/>
        <v>626</v>
      </c>
    </row>
    <row r="49" spans="2:7" x14ac:dyDescent="0.2">
      <c r="B49" s="27" t="s">
        <v>1299</v>
      </c>
      <c r="C49" s="26">
        <f t="shared" si="6"/>
        <v>4062</v>
      </c>
      <c r="D49" s="51">
        <f t="shared" si="7"/>
        <v>5341</v>
      </c>
      <c r="E49" s="26" t="str">
        <f t="shared" si="8"/>
        <v>E5786</v>
      </c>
      <c r="F49" s="26" t="str">
        <f t="shared" si="9"/>
        <v>67641</v>
      </c>
      <c r="G49" s="26" t="str">
        <f t="shared" si="4"/>
        <v>676</v>
      </c>
    </row>
    <row r="50" spans="2:7" x14ac:dyDescent="0.2">
      <c r="B50" s="27" t="s">
        <v>1300</v>
      </c>
      <c r="C50" s="26">
        <f t="shared" si="6"/>
        <v>4162</v>
      </c>
      <c r="D50" s="51">
        <f t="shared" si="7"/>
        <v>5441</v>
      </c>
      <c r="E50" s="26" t="str">
        <f t="shared" si="8"/>
        <v>E5786</v>
      </c>
      <c r="F50" s="26" t="str">
        <f t="shared" si="9"/>
        <v>74441</v>
      </c>
      <c r="G50" s="26" t="str">
        <f t="shared" si="4"/>
        <v>744</v>
      </c>
    </row>
    <row r="51" spans="2:7" x14ac:dyDescent="0.2">
      <c r="B51" s="27" t="s">
        <v>1259</v>
      </c>
      <c r="C51" s="26">
        <f t="shared" si="6"/>
        <v>4112</v>
      </c>
      <c r="D51" s="51">
        <f t="shared" si="7"/>
        <v>5391</v>
      </c>
      <c r="E51" s="26" t="str">
        <f t="shared" si="8"/>
        <v>E5786</v>
      </c>
      <c r="F51" s="26" t="str">
        <f t="shared" si="9"/>
        <v>60541</v>
      </c>
      <c r="G51" s="26" t="str">
        <f t="shared" ref="G51:G57" si="10">TRIM(LEFT(F51,3))</f>
        <v>605</v>
      </c>
    </row>
    <row r="52" spans="2:7" x14ac:dyDescent="0.2">
      <c r="B52" s="27" t="s">
        <v>1266</v>
      </c>
      <c r="C52" s="26">
        <f t="shared" si="6"/>
        <v>4112</v>
      </c>
      <c r="D52" s="51">
        <f t="shared" si="7"/>
        <v>5391</v>
      </c>
      <c r="E52" s="26" t="str">
        <f t="shared" si="8"/>
        <v>E5786</v>
      </c>
      <c r="F52" s="26" t="str">
        <f t="shared" si="9"/>
        <v>60641</v>
      </c>
      <c r="G52" s="26" t="str">
        <f t="shared" si="10"/>
        <v>606</v>
      </c>
    </row>
    <row r="53" spans="2:7" x14ac:dyDescent="0.2">
      <c r="B53" s="27" t="s">
        <v>1273</v>
      </c>
      <c r="C53" s="26">
        <f t="shared" si="6"/>
        <v>4112</v>
      </c>
      <c r="D53" s="51">
        <f t="shared" si="7"/>
        <v>5391</v>
      </c>
      <c r="E53" s="26" t="str">
        <f t="shared" si="8"/>
        <v>E5786</v>
      </c>
      <c r="F53" s="26" t="str">
        <f t="shared" si="9"/>
        <v>62541</v>
      </c>
      <c r="G53" s="26" t="str">
        <f t="shared" si="10"/>
        <v>625</v>
      </c>
    </row>
    <row r="54" spans="2:7" x14ac:dyDescent="0.2">
      <c r="B54" s="27" t="s">
        <v>1277</v>
      </c>
      <c r="C54" s="26">
        <f t="shared" si="6"/>
        <v>4112</v>
      </c>
      <c r="D54" s="51">
        <f t="shared" si="7"/>
        <v>5391</v>
      </c>
      <c r="E54" s="26" t="str">
        <f t="shared" si="8"/>
        <v>E5786</v>
      </c>
      <c r="F54" s="26" t="str">
        <f t="shared" si="9"/>
        <v>60541</v>
      </c>
      <c r="G54" s="26" t="str">
        <f t="shared" si="10"/>
        <v>605</v>
      </c>
    </row>
    <row r="55" spans="2:7" x14ac:dyDescent="0.2">
      <c r="B55" s="27" t="s">
        <v>1284</v>
      </c>
      <c r="C55" s="26">
        <f t="shared" si="6"/>
        <v>4112</v>
      </c>
      <c r="D55" s="51">
        <f t="shared" si="7"/>
        <v>5391</v>
      </c>
      <c r="E55" s="26" t="str">
        <f t="shared" si="8"/>
        <v>E5786</v>
      </c>
      <c r="F55" s="26" t="str">
        <f t="shared" si="9"/>
        <v>60641</v>
      </c>
      <c r="G55" s="26" t="str">
        <f t="shared" si="10"/>
        <v>606</v>
      </c>
    </row>
    <row r="56" spans="2:7" x14ac:dyDescent="0.2">
      <c r="B56" s="27" t="s">
        <v>1289</v>
      </c>
      <c r="C56" s="26">
        <f t="shared" si="6"/>
        <v>4112</v>
      </c>
      <c r="D56" s="51">
        <f t="shared" si="7"/>
        <v>5391</v>
      </c>
      <c r="E56" s="26" t="str">
        <f t="shared" si="8"/>
        <v>E5786</v>
      </c>
      <c r="F56" s="26" t="str">
        <f t="shared" si="9"/>
        <v>60541</v>
      </c>
      <c r="G56" s="26" t="str">
        <f t="shared" si="10"/>
        <v>605</v>
      </c>
    </row>
    <row r="57" spans="2:7" x14ac:dyDescent="0.2">
      <c r="B57" s="27" t="s">
        <v>1297</v>
      </c>
      <c r="C57" s="26">
        <f t="shared" si="6"/>
        <v>4112</v>
      </c>
      <c r="D57" s="51">
        <f t="shared" si="7"/>
        <v>5391</v>
      </c>
      <c r="E57" s="26" t="str">
        <f t="shared" si="8"/>
        <v>E5786</v>
      </c>
      <c r="F57" s="26" t="str">
        <f t="shared" si="9"/>
        <v>62541</v>
      </c>
      <c r="G57" s="26" t="str">
        <f t="shared" si="10"/>
        <v>625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62"/>
  <sheetViews>
    <sheetView zoomScale="80" zoomScaleNormal="80" workbookViewId="0">
      <selection activeCell="F8" sqref="F8"/>
    </sheetView>
  </sheetViews>
  <sheetFormatPr defaultColWidth="8.5703125" defaultRowHeight="12.75" x14ac:dyDescent="0.2"/>
  <cols>
    <col min="1" max="1" width="13.5703125" style="36" customWidth="1"/>
    <col min="2" max="2" width="24.5703125" style="36" customWidth="1"/>
    <col min="3" max="3" width="30.28515625" style="92" customWidth="1"/>
    <col min="4" max="16384" width="8.5703125" style="36"/>
  </cols>
  <sheetData>
    <row r="1" spans="1:3" ht="27.75" customHeight="1" x14ac:dyDescent="0.2">
      <c r="A1" s="82" t="s">
        <v>1301</v>
      </c>
    </row>
    <row r="2" spans="1:3" ht="27" customHeight="1" x14ac:dyDescent="0.2">
      <c r="A2" s="109" t="s">
        <v>1581</v>
      </c>
    </row>
    <row r="3" spans="1:3" ht="17.25" customHeight="1" x14ac:dyDescent="0.2"/>
    <row r="4" spans="1:3" ht="26.25" customHeight="1" x14ac:dyDescent="0.2">
      <c r="A4" s="84" t="s">
        <v>1</v>
      </c>
      <c r="B4" s="81"/>
      <c r="C4" s="94">
        <v>1195</v>
      </c>
    </row>
    <row r="7" spans="1:3" x14ac:dyDescent="0.2">
      <c r="B7" s="39" t="s">
        <v>4</v>
      </c>
      <c r="C7" s="99" t="s">
        <v>5</v>
      </c>
    </row>
    <row r="8" spans="1:3" ht="15" x14ac:dyDescent="0.2">
      <c r="B8" s="86" t="s">
        <v>1302</v>
      </c>
      <c r="C8" s="100">
        <v>1195</v>
      </c>
    </row>
    <row r="9" spans="1:3" ht="15" x14ac:dyDescent="0.2">
      <c r="B9" s="86" t="s">
        <v>1303</v>
      </c>
      <c r="C9" s="100">
        <v>1245</v>
      </c>
    </row>
    <row r="10" spans="1:3" ht="15" x14ac:dyDescent="0.2">
      <c r="B10" s="86" t="s">
        <v>1304</v>
      </c>
      <c r="C10" s="100">
        <v>1195</v>
      </c>
    </row>
    <row r="11" spans="1:3" ht="15" x14ac:dyDescent="0.2">
      <c r="B11" s="86" t="s">
        <v>1305</v>
      </c>
      <c r="C11" s="100">
        <v>1245</v>
      </c>
    </row>
    <row r="12" spans="1:3" ht="15" x14ac:dyDescent="0.2">
      <c r="B12" s="86" t="s">
        <v>1306</v>
      </c>
      <c r="C12" s="100">
        <v>1270</v>
      </c>
    </row>
    <row r="13" spans="1:3" ht="15" x14ac:dyDescent="0.2">
      <c r="B13" s="86" t="s">
        <v>1307</v>
      </c>
      <c r="C13" s="100">
        <v>1285</v>
      </c>
    </row>
    <row r="14" spans="1:3" ht="15" x14ac:dyDescent="0.2">
      <c r="B14" s="86" t="s">
        <v>1308</v>
      </c>
      <c r="C14" s="100">
        <v>1390</v>
      </c>
    </row>
    <row r="15" spans="1:3" ht="15" x14ac:dyDescent="0.2">
      <c r="B15" s="86" t="s">
        <v>1309</v>
      </c>
      <c r="C15" s="100">
        <v>1325</v>
      </c>
    </row>
    <row r="16" spans="1:3" ht="15" x14ac:dyDescent="0.2">
      <c r="B16" s="86" t="s">
        <v>1310</v>
      </c>
      <c r="C16" s="100">
        <v>1295</v>
      </c>
    </row>
    <row r="17" spans="2:3" ht="15" x14ac:dyDescent="0.2">
      <c r="B17" s="86" t="s">
        <v>1311</v>
      </c>
      <c r="C17" s="100">
        <v>1295</v>
      </c>
    </row>
    <row r="18" spans="2:3" ht="15" x14ac:dyDescent="0.2">
      <c r="B18" s="86" t="s">
        <v>1312</v>
      </c>
      <c r="C18" s="100">
        <v>1345</v>
      </c>
    </row>
    <row r="19" spans="2:3" x14ac:dyDescent="0.2">
      <c r="B19" s="36" t="s">
        <v>1313</v>
      </c>
      <c r="C19" s="92">
        <v>1295</v>
      </c>
    </row>
    <row r="20" spans="2:3" x14ac:dyDescent="0.2">
      <c r="B20" s="36" t="s">
        <v>1314</v>
      </c>
      <c r="C20" s="92">
        <v>1295</v>
      </c>
    </row>
    <row r="21" spans="2:3" x14ac:dyDescent="0.2">
      <c r="B21" s="36" t="s">
        <v>1315</v>
      </c>
      <c r="C21" s="92">
        <v>1270</v>
      </c>
    </row>
    <row r="22" spans="2:3" x14ac:dyDescent="0.2">
      <c r="B22" s="36" t="s">
        <v>1316</v>
      </c>
      <c r="C22" s="92">
        <v>1320</v>
      </c>
    </row>
    <row r="23" spans="2:3" x14ac:dyDescent="0.2">
      <c r="B23" s="36" t="s">
        <v>1317</v>
      </c>
      <c r="C23" s="92">
        <v>1370</v>
      </c>
    </row>
    <row r="24" spans="2:3" x14ac:dyDescent="0.2">
      <c r="B24" s="36" t="s">
        <v>1318</v>
      </c>
      <c r="C24" s="92">
        <v>1320</v>
      </c>
    </row>
    <row r="25" spans="2:3" x14ac:dyDescent="0.2">
      <c r="B25" s="36" t="s">
        <v>1319</v>
      </c>
      <c r="C25" s="92">
        <v>1470</v>
      </c>
    </row>
    <row r="26" spans="2:3" x14ac:dyDescent="0.2">
      <c r="B26" s="36" t="s">
        <v>1320</v>
      </c>
      <c r="C26" s="92">
        <v>1375</v>
      </c>
    </row>
    <row r="27" spans="2:3" x14ac:dyDescent="0.2">
      <c r="B27" s="36" t="s">
        <v>1321</v>
      </c>
      <c r="C27" s="92">
        <v>1195</v>
      </c>
    </row>
    <row r="28" spans="2:3" x14ac:dyDescent="0.2">
      <c r="B28" s="36" t="s">
        <v>1322</v>
      </c>
      <c r="C28" s="92">
        <v>1245</v>
      </c>
    </row>
    <row r="29" spans="2:3" x14ac:dyDescent="0.2">
      <c r="B29" s="36" t="s">
        <v>1323</v>
      </c>
      <c r="C29" s="92">
        <v>1195</v>
      </c>
    </row>
    <row r="30" spans="2:3" x14ac:dyDescent="0.2">
      <c r="B30" s="36" t="s">
        <v>1324</v>
      </c>
      <c r="C30" s="92">
        <v>1210</v>
      </c>
    </row>
    <row r="31" spans="2:3" x14ac:dyDescent="0.2">
      <c r="B31" s="36" t="s">
        <v>1325</v>
      </c>
      <c r="C31" s="92">
        <v>1210</v>
      </c>
    </row>
    <row r="32" spans="2:3" x14ac:dyDescent="0.2">
      <c r="B32" s="36" t="s">
        <v>1326</v>
      </c>
      <c r="C32" s="92">
        <v>1245</v>
      </c>
    </row>
    <row r="33" spans="2:3" x14ac:dyDescent="0.2">
      <c r="B33" s="36" t="s">
        <v>1327</v>
      </c>
      <c r="C33" s="92">
        <v>1245</v>
      </c>
    </row>
    <row r="34" spans="2:3" x14ac:dyDescent="0.2">
      <c r="B34" s="36" t="s">
        <v>1328</v>
      </c>
      <c r="C34" s="92">
        <v>1345</v>
      </c>
    </row>
    <row r="35" spans="2:3" x14ac:dyDescent="0.2">
      <c r="B35" s="36" t="s">
        <v>1329</v>
      </c>
      <c r="C35" s="92">
        <v>1260</v>
      </c>
    </row>
    <row r="36" spans="2:3" x14ac:dyDescent="0.2">
      <c r="B36" s="36" t="s">
        <v>1330</v>
      </c>
      <c r="C36" s="92">
        <v>1295</v>
      </c>
    </row>
    <row r="37" spans="2:3" x14ac:dyDescent="0.2">
      <c r="B37" s="36" t="s">
        <v>1331</v>
      </c>
      <c r="C37" s="92">
        <v>1270</v>
      </c>
    </row>
    <row r="38" spans="2:3" x14ac:dyDescent="0.2">
      <c r="B38" s="36" t="s">
        <v>1332</v>
      </c>
      <c r="C38" s="92">
        <v>1245</v>
      </c>
    </row>
    <row r="39" spans="2:3" x14ac:dyDescent="0.2">
      <c r="B39" s="36" t="s">
        <v>1333</v>
      </c>
      <c r="C39" s="92">
        <v>1345</v>
      </c>
    </row>
    <row r="40" spans="2:3" x14ac:dyDescent="0.2">
      <c r="B40" s="36" t="s">
        <v>1334</v>
      </c>
      <c r="C40" s="92">
        <v>1345</v>
      </c>
    </row>
    <row r="41" spans="2:3" x14ac:dyDescent="0.2">
      <c r="B41" s="36" t="s">
        <v>1335</v>
      </c>
      <c r="C41" s="92">
        <v>1295</v>
      </c>
    </row>
    <row r="42" spans="2:3" x14ac:dyDescent="0.2">
      <c r="B42" s="36" t="s">
        <v>1336</v>
      </c>
      <c r="C42" s="92">
        <v>1310</v>
      </c>
    </row>
    <row r="43" spans="2:3" x14ac:dyDescent="0.2">
      <c r="B43" s="36" t="s">
        <v>1337</v>
      </c>
      <c r="C43" s="92">
        <v>1345</v>
      </c>
    </row>
    <row r="44" spans="2:3" x14ac:dyDescent="0.2">
      <c r="B44" s="36" t="s">
        <v>1338</v>
      </c>
      <c r="C44" s="92">
        <v>1295</v>
      </c>
    </row>
    <row r="45" spans="2:3" x14ac:dyDescent="0.2">
      <c r="B45" s="36" t="s">
        <v>1339</v>
      </c>
      <c r="C45" s="92">
        <v>1310</v>
      </c>
    </row>
    <row r="46" spans="2:3" x14ac:dyDescent="0.2">
      <c r="B46" s="36" t="s">
        <v>1340</v>
      </c>
      <c r="C46" s="92">
        <v>1345</v>
      </c>
    </row>
    <row r="47" spans="2:3" x14ac:dyDescent="0.2">
      <c r="B47" s="36" t="s">
        <v>1341</v>
      </c>
      <c r="C47" s="92">
        <v>1295</v>
      </c>
    </row>
    <row r="48" spans="2:3" x14ac:dyDescent="0.2">
      <c r="B48" s="36" t="s">
        <v>1342</v>
      </c>
      <c r="C48" s="92">
        <v>1310</v>
      </c>
    </row>
    <row r="49" spans="2:3" x14ac:dyDescent="0.2">
      <c r="B49" s="36" t="s">
        <v>1343</v>
      </c>
      <c r="C49" s="92">
        <v>1345</v>
      </c>
    </row>
    <row r="50" spans="2:3" x14ac:dyDescent="0.2">
      <c r="B50" s="36" t="s">
        <v>1344</v>
      </c>
      <c r="C50" s="92">
        <v>1375</v>
      </c>
    </row>
    <row r="51" spans="2:3" x14ac:dyDescent="0.2">
      <c r="B51" s="36" t="s">
        <v>1345</v>
      </c>
      <c r="C51" s="92">
        <v>1325</v>
      </c>
    </row>
    <row r="52" spans="2:3" x14ac:dyDescent="0.2">
      <c r="B52" s="36" t="s">
        <v>1346</v>
      </c>
      <c r="C52" s="92">
        <v>1340</v>
      </c>
    </row>
    <row r="53" spans="2:3" x14ac:dyDescent="0.2">
      <c r="B53" s="36" t="s">
        <v>1347</v>
      </c>
      <c r="C53" s="92">
        <v>1375</v>
      </c>
    </row>
    <row r="54" spans="2:3" x14ac:dyDescent="0.2">
      <c r="B54" s="36" t="s">
        <v>1348</v>
      </c>
      <c r="C54" s="92">
        <v>1325</v>
      </c>
    </row>
    <row r="55" spans="2:3" x14ac:dyDescent="0.2">
      <c r="B55" s="36" t="s">
        <v>1349</v>
      </c>
      <c r="C55" s="92">
        <v>1375</v>
      </c>
    </row>
    <row r="56" spans="2:3" x14ac:dyDescent="0.2">
      <c r="B56" s="36" t="s">
        <v>1350</v>
      </c>
      <c r="C56" s="92">
        <v>1245</v>
      </c>
    </row>
    <row r="57" spans="2:3" x14ac:dyDescent="0.2">
      <c r="B57" s="36" t="s">
        <v>1351</v>
      </c>
      <c r="C57" s="92">
        <v>1195</v>
      </c>
    </row>
    <row r="58" spans="2:3" x14ac:dyDescent="0.2">
      <c r="B58" s="36" t="s">
        <v>1352</v>
      </c>
      <c r="C58" s="92">
        <v>1210</v>
      </c>
    </row>
    <row r="59" spans="2:3" x14ac:dyDescent="0.2">
      <c r="B59" s="36" t="s">
        <v>1353</v>
      </c>
      <c r="C59" s="92">
        <v>1295</v>
      </c>
    </row>
    <row r="60" spans="2:3" x14ac:dyDescent="0.2">
      <c r="B60" s="36" t="s">
        <v>1354</v>
      </c>
      <c r="C60" s="92">
        <v>1245</v>
      </c>
    </row>
    <row r="61" spans="2:3" x14ac:dyDescent="0.2">
      <c r="B61" s="36" t="s">
        <v>1355</v>
      </c>
      <c r="C61" s="92">
        <v>1395</v>
      </c>
    </row>
    <row r="62" spans="2:3" x14ac:dyDescent="0.2">
      <c r="B62" s="36" t="s">
        <v>1356</v>
      </c>
      <c r="C62" s="92">
        <v>1395</v>
      </c>
    </row>
    <row r="63" spans="2:3" x14ac:dyDescent="0.2">
      <c r="B63" s="36" t="s">
        <v>1357</v>
      </c>
      <c r="C63" s="92">
        <v>1320</v>
      </c>
    </row>
    <row r="64" spans="2:3" x14ac:dyDescent="0.2">
      <c r="B64" s="36" t="s">
        <v>1358</v>
      </c>
      <c r="C64" s="92">
        <v>1295</v>
      </c>
    </row>
    <row r="65" spans="2:3" x14ac:dyDescent="0.2">
      <c r="B65" s="36" t="s">
        <v>1359</v>
      </c>
      <c r="C65" s="92">
        <v>1345</v>
      </c>
    </row>
    <row r="66" spans="2:3" x14ac:dyDescent="0.2">
      <c r="B66" s="36" t="s">
        <v>1360</v>
      </c>
      <c r="C66" s="92">
        <v>1310</v>
      </c>
    </row>
    <row r="67" spans="2:3" x14ac:dyDescent="0.2">
      <c r="B67" s="36" t="s">
        <v>1361</v>
      </c>
      <c r="C67" s="92">
        <v>1295</v>
      </c>
    </row>
    <row r="68" spans="2:3" x14ac:dyDescent="0.2">
      <c r="B68" s="36" t="s">
        <v>1362</v>
      </c>
      <c r="C68" s="92">
        <v>1345</v>
      </c>
    </row>
    <row r="69" spans="2:3" x14ac:dyDescent="0.2">
      <c r="B69" s="36" t="s">
        <v>1363</v>
      </c>
      <c r="C69" s="92">
        <v>1320</v>
      </c>
    </row>
    <row r="70" spans="2:3" x14ac:dyDescent="0.2">
      <c r="B70" s="36" t="s">
        <v>1364</v>
      </c>
      <c r="C70" s="92">
        <v>1320</v>
      </c>
    </row>
    <row r="71" spans="2:3" x14ac:dyDescent="0.2">
      <c r="B71" s="36" t="s">
        <v>1365</v>
      </c>
      <c r="C71" s="92">
        <v>1425</v>
      </c>
    </row>
    <row r="72" spans="2:3" x14ac:dyDescent="0.2">
      <c r="B72" s="36" t="s">
        <v>1366</v>
      </c>
      <c r="C72" s="92">
        <v>1425</v>
      </c>
    </row>
    <row r="73" spans="2:3" x14ac:dyDescent="0.2">
      <c r="B73" s="36" t="s">
        <v>1367</v>
      </c>
      <c r="C73" s="92">
        <v>1295</v>
      </c>
    </row>
    <row r="74" spans="2:3" x14ac:dyDescent="0.2">
      <c r="B74" s="36" t="s">
        <v>1368</v>
      </c>
      <c r="C74" s="92">
        <v>1295</v>
      </c>
    </row>
    <row r="75" spans="2:3" x14ac:dyDescent="0.2">
      <c r="B75" s="36" t="s">
        <v>1369</v>
      </c>
      <c r="C75" s="92">
        <v>1295</v>
      </c>
    </row>
    <row r="76" spans="2:3" x14ac:dyDescent="0.2">
      <c r="B76" s="36" t="s">
        <v>1370</v>
      </c>
      <c r="C76" s="92">
        <v>1295</v>
      </c>
    </row>
    <row r="77" spans="2:3" x14ac:dyDescent="0.2">
      <c r="B77" s="36" t="s">
        <v>1371</v>
      </c>
      <c r="C77" s="92">
        <v>1295</v>
      </c>
    </row>
    <row r="78" spans="2:3" x14ac:dyDescent="0.2">
      <c r="B78" s="36" t="s">
        <v>1372</v>
      </c>
      <c r="C78" s="92">
        <v>1295</v>
      </c>
    </row>
    <row r="79" spans="2:3" x14ac:dyDescent="0.2">
      <c r="B79" s="36" t="s">
        <v>1373</v>
      </c>
      <c r="C79" s="92">
        <v>1295</v>
      </c>
    </row>
    <row r="80" spans="2:3" x14ac:dyDescent="0.2">
      <c r="B80" s="36" t="s">
        <v>1374</v>
      </c>
      <c r="C80" s="92">
        <v>1295</v>
      </c>
    </row>
    <row r="81" spans="2:3" x14ac:dyDescent="0.2">
      <c r="B81" s="36" t="s">
        <v>1375</v>
      </c>
      <c r="C81" s="92">
        <v>1295</v>
      </c>
    </row>
    <row r="86" spans="2:3" x14ac:dyDescent="0.2">
      <c r="C86" s="92" t="s">
        <v>1580</v>
      </c>
    </row>
    <row r="87" spans="2:3" x14ac:dyDescent="0.2">
      <c r="C87" s="92" t="s">
        <v>1580</v>
      </c>
    </row>
    <row r="88" spans="2:3" x14ac:dyDescent="0.2">
      <c r="C88" s="92" t="s">
        <v>1580</v>
      </c>
    </row>
    <row r="89" spans="2:3" x14ac:dyDescent="0.2">
      <c r="C89" s="92" t="s">
        <v>1580</v>
      </c>
    </row>
    <row r="90" spans="2:3" x14ac:dyDescent="0.2">
      <c r="C90" s="92" t="s">
        <v>1580</v>
      </c>
    </row>
    <row r="91" spans="2:3" x14ac:dyDescent="0.2">
      <c r="C91" s="92" t="s">
        <v>1580</v>
      </c>
    </row>
    <row r="92" spans="2:3" x14ac:dyDescent="0.2">
      <c r="C92" s="92" t="s">
        <v>1580</v>
      </c>
    </row>
    <row r="93" spans="2:3" x14ac:dyDescent="0.2">
      <c r="C93" s="92" t="s">
        <v>1580</v>
      </c>
    </row>
    <row r="94" spans="2:3" x14ac:dyDescent="0.2">
      <c r="C94" s="92" t="s">
        <v>1580</v>
      </c>
    </row>
    <row r="95" spans="2:3" x14ac:dyDescent="0.2">
      <c r="C95" s="92" t="s">
        <v>1580</v>
      </c>
    </row>
    <row r="96" spans="2:3" x14ac:dyDescent="0.2">
      <c r="C96" s="92" t="s">
        <v>1580</v>
      </c>
    </row>
    <row r="97" spans="3:3" x14ac:dyDescent="0.2">
      <c r="C97" s="92" t="s">
        <v>1580</v>
      </c>
    </row>
    <row r="98" spans="3:3" x14ac:dyDescent="0.2">
      <c r="C98" s="92" t="s">
        <v>1580</v>
      </c>
    </row>
    <row r="99" spans="3:3" x14ac:dyDescent="0.2">
      <c r="C99" s="92" t="s">
        <v>1580</v>
      </c>
    </row>
    <row r="100" spans="3:3" x14ac:dyDescent="0.2">
      <c r="C100" s="92" t="s">
        <v>1580</v>
      </c>
    </row>
    <row r="101" spans="3:3" x14ac:dyDescent="0.2">
      <c r="C101" s="92" t="s">
        <v>1580</v>
      </c>
    </row>
    <row r="102" spans="3:3" x14ac:dyDescent="0.2">
      <c r="C102" s="92" t="s">
        <v>1580</v>
      </c>
    </row>
    <row r="103" spans="3:3" x14ac:dyDescent="0.2">
      <c r="C103" s="92" t="s">
        <v>1580</v>
      </c>
    </row>
    <row r="104" spans="3:3" x14ac:dyDescent="0.2">
      <c r="C104" s="92" t="s">
        <v>1580</v>
      </c>
    </row>
    <row r="105" spans="3:3" x14ac:dyDescent="0.2">
      <c r="C105" s="92" t="s">
        <v>1580</v>
      </c>
    </row>
    <row r="106" spans="3:3" x14ac:dyDescent="0.2">
      <c r="C106" s="92" t="s">
        <v>1580</v>
      </c>
    </row>
    <row r="107" spans="3:3" x14ac:dyDescent="0.2">
      <c r="C107" s="92" t="s">
        <v>1580</v>
      </c>
    </row>
    <row r="108" spans="3:3" x14ac:dyDescent="0.2">
      <c r="C108" s="92" t="s">
        <v>1580</v>
      </c>
    </row>
    <row r="109" spans="3:3" x14ac:dyDescent="0.2">
      <c r="C109" s="92" t="s">
        <v>1580</v>
      </c>
    </row>
    <row r="110" spans="3:3" x14ac:dyDescent="0.2">
      <c r="C110" s="92" t="s">
        <v>1580</v>
      </c>
    </row>
    <row r="111" spans="3:3" x14ac:dyDescent="0.2">
      <c r="C111" s="92" t="s">
        <v>1580</v>
      </c>
    </row>
    <row r="112" spans="3:3" x14ac:dyDescent="0.2">
      <c r="C112" s="92" t="s">
        <v>1580</v>
      </c>
    </row>
    <row r="113" spans="3:3" x14ac:dyDescent="0.2">
      <c r="C113" s="92" t="s">
        <v>1580</v>
      </c>
    </row>
    <row r="114" spans="3:3" x14ac:dyDescent="0.2">
      <c r="C114" s="92" t="s">
        <v>1580</v>
      </c>
    </row>
    <row r="115" spans="3:3" x14ac:dyDescent="0.2">
      <c r="C115" s="92" t="s">
        <v>1580</v>
      </c>
    </row>
    <row r="116" spans="3:3" x14ac:dyDescent="0.2">
      <c r="C116" s="92" t="s">
        <v>1580</v>
      </c>
    </row>
    <row r="117" spans="3:3" x14ac:dyDescent="0.2">
      <c r="C117" s="92" t="s">
        <v>1580</v>
      </c>
    </row>
    <row r="118" spans="3:3" x14ac:dyDescent="0.2">
      <c r="C118" s="92" t="s">
        <v>1580</v>
      </c>
    </row>
    <row r="119" spans="3:3" x14ac:dyDescent="0.2">
      <c r="C119" s="92" t="s">
        <v>1580</v>
      </c>
    </row>
    <row r="120" spans="3:3" x14ac:dyDescent="0.2">
      <c r="C120" s="92" t="s">
        <v>1580</v>
      </c>
    </row>
    <row r="121" spans="3:3" x14ac:dyDescent="0.2">
      <c r="C121" s="92" t="s">
        <v>1580</v>
      </c>
    </row>
    <row r="122" spans="3:3" x14ac:dyDescent="0.2">
      <c r="C122" s="92" t="s">
        <v>1580</v>
      </c>
    </row>
    <row r="123" spans="3:3" x14ac:dyDescent="0.2">
      <c r="C123" s="92" t="s">
        <v>1580</v>
      </c>
    </row>
    <row r="124" spans="3:3" x14ac:dyDescent="0.2">
      <c r="C124" s="92" t="s">
        <v>1580</v>
      </c>
    </row>
    <row r="125" spans="3:3" x14ac:dyDescent="0.2">
      <c r="C125" s="92" t="s">
        <v>1580</v>
      </c>
    </row>
    <row r="126" spans="3:3" x14ac:dyDescent="0.2">
      <c r="C126" s="92" t="s">
        <v>1580</v>
      </c>
    </row>
    <row r="127" spans="3:3" x14ac:dyDescent="0.2">
      <c r="C127" s="92" t="s">
        <v>1580</v>
      </c>
    </row>
    <row r="128" spans="3:3" x14ac:dyDescent="0.2">
      <c r="C128" s="92" t="s">
        <v>1580</v>
      </c>
    </row>
    <row r="129" spans="3:3" x14ac:dyDescent="0.2">
      <c r="C129" s="92" t="s">
        <v>1580</v>
      </c>
    </row>
    <row r="130" spans="3:3" x14ac:dyDescent="0.2">
      <c r="C130" s="92" t="s">
        <v>1580</v>
      </c>
    </row>
    <row r="131" spans="3:3" x14ac:dyDescent="0.2">
      <c r="C131" s="92" t="s">
        <v>1580</v>
      </c>
    </row>
    <row r="132" spans="3:3" x14ac:dyDescent="0.2">
      <c r="C132" s="92" t="s">
        <v>1580</v>
      </c>
    </row>
    <row r="133" spans="3:3" x14ac:dyDescent="0.2">
      <c r="C133" s="92" t="s">
        <v>1580</v>
      </c>
    </row>
    <row r="134" spans="3:3" x14ac:dyDescent="0.2">
      <c r="C134" s="92" t="s">
        <v>1580</v>
      </c>
    </row>
    <row r="135" spans="3:3" x14ac:dyDescent="0.2">
      <c r="C135" s="92" t="s">
        <v>1580</v>
      </c>
    </row>
    <row r="136" spans="3:3" x14ac:dyDescent="0.2">
      <c r="C136" s="92" t="s">
        <v>1580</v>
      </c>
    </row>
    <row r="137" spans="3:3" x14ac:dyDescent="0.2">
      <c r="C137" s="92" t="s">
        <v>1580</v>
      </c>
    </row>
    <row r="138" spans="3:3" x14ac:dyDescent="0.2">
      <c r="C138" s="92" t="s">
        <v>1580</v>
      </c>
    </row>
    <row r="139" spans="3:3" x14ac:dyDescent="0.2">
      <c r="C139" s="92" t="s">
        <v>1580</v>
      </c>
    </row>
    <row r="140" spans="3:3" x14ac:dyDescent="0.2">
      <c r="C140" s="92" t="s">
        <v>1580</v>
      </c>
    </row>
    <row r="141" spans="3:3" x14ac:dyDescent="0.2">
      <c r="C141" s="92" t="s">
        <v>1580</v>
      </c>
    </row>
    <row r="142" spans="3:3" x14ac:dyDescent="0.2">
      <c r="C142" s="92" t="s">
        <v>1580</v>
      </c>
    </row>
    <row r="143" spans="3:3" x14ac:dyDescent="0.2">
      <c r="C143" s="92" t="s">
        <v>1580</v>
      </c>
    </row>
    <row r="144" spans="3:3" x14ac:dyDescent="0.2">
      <c r="C144" s="92" t="s">
        <v>1580</v>
      </c>
    </row>
    <row r="145" spans="3:3" x14ac:dyDescent="0.2">
      <c r="C145" s="92" t="s">
        <v>1580</v>
      </c>
    </row>
    <row r="146" spans="3:3" x14ac:dyDescent="0.2">
      <c r="C146" s="92" t="s">
        <v>1580</v>
      </c>
    </row>
    <row r="147" spans="3:3" x14ac:dyDescent="0.2">
      <c r="C147" s="92" t="s">
        <v>1580</v>
      </c>
    </row>
    <row r="148" spans="3:3" x14ac:dyDescent="0.2">
      <c r="C148" s="92" t="s">
        <v>1580</v>
      </c>
    </row>
    <row r="149" spans="3:3" x14ac:dyDescent="0.2">
      <c r="C149" s="92" t="s">
        <v>1580</v>
      </c>
    </row>
    <row r="150" spans="3:3" x14ac:dyDescent="0.2">
      <c r="C150" s="92" t="s">
        <v>1580</v>
      </c>
    </row>
    <row r="151" spans="3:3" x14ac:dyDescent="0.2">
      <c r="C151" s="92" t="s">
        <v>1580</v>
      </c>
    </row>
    <row r="152" spans="3:3" x14ac:dyDescent="0.2">
      <c r="C152" s="92" t="s">
        <v>1580</v>
      </c>
    </row>
    <row r="153" spans="3:3" x14ac:dyDescent="0.2">
      <c r="C153" s="92" t="s">
        <v>1580</v>
      </c>
    </row>
    <row r="154" spans="3:3" x14ac:dyDescent="0.2">
      <c r="C154" s="92" t="s">
        <v>1580</v>
      </c>
    </row>
    <row r="155" spans="3:3" x14ac:dyDescent="0.2">
      <c r="C155" s="92" t="s">
        <v>1580</v>
      </c>
    </row>
    <row r="156" spans="3:3" x14ac:dyDescent="0.2">
      <c r="C156" s="92" t="s">
        <v>1580</v>
      </c>
    </row>
    <row r="157" spans="3:3" x14ac:dyDescent="0.2">
      <c r="C157" s="92" t="s">
        <v>1580</v>
      </c>
    </row>
    <row r="158" spans="3:3" x14ac:dyDescent="0.2">
      <c r="C158" s="92" t="s">
        <v>1580</v>
      </c>
    </row>
    <row r="159" spans="3:3" x14ac:dyDescent="0.2">
      <c r="C159" s="92" t="s">
        <v>1580</v>
      </c>
    </row>
    <row r="160" spans="3:3" x14ac:dyDescent="0.2">
      <c r="C160" s="92" t="s">
        <v>1580</v>
      </c>
    </row>
    <row r="161" spans="2:3" x14ac:dyDescent="0.2">
      <c r="B161" s="37"/>
      <c r="C161" s="92" t="s">
        <v>1580</v>
      </c>
    </row>
    <row r="162" spans="2:3" x14ac:dyDescent="0.2">
      <c r="B162" s="37"/>
      <c r="C162" s="92" t="s">
        <v>1580</v>
      </c>
    </row>
    <row r="163" spans="2:3" x14ac:dyDescent="0.2">
      <c r="B163" s="37"/>
      <c r="C163" s="92" t="s">
        <v>1580</v>
      </c>
    </row>
    <row r="164" spans="2:3" x14ac:dyDescent="0.2">
      <c r="B164" s="37"/>
      <c r="C164" s="92" t="s">
        <v>1580</v>
      </c>
    </row>
    <row r="165" spans="2:3" x14ac:dyDescent="0.2">
      <c r="B165" s="37"/>
      <c r="C165" s="92" t="s">
        <v>1580</v>
      </c>
    </row>
    <row r="166" spans="2:3" x14ac:dyDescent="0.2">
      <c r="B166" s="37"/>
      <c r="C166" s="92" t="s">
        <v>1580</v>
      </c>
    </row>
    <row r="167" spans="2:3" x14ac:dyDescent="0.2">
      <c r="B167" s="37"/>
      <c r="C167" s="92" t="s">
        <v>1580</v>
      </c>
    </row>
    <row r="168" spans="2:3" x14ac:dyDescent="0.2">
      <c r="B168" s="37"/>
      <c r="C168" s="92" t="s">
        <v>1580</v>
      </c>
    </row>
    <row r="169" spans="2:3" x14ac:dyDescent="0.2">
      <c r="B169" s="37"/>
      <c r="C169" s="92" t="s">
        <v>1580</v>
      </c>
    </row>
    <row r="170" spans="2:3" x14ac:dyDescent="0.2">
      <c r="B170" s="37"/>
      <c r="C170" s="92" t="s">
        <v>1580</v>
      </c>
    </row>
    <row r="171" spans="2:3" x14ac:dyDescent="0.2">
      <c r="B171" s="37"/>
      <c r="C171" s="92" t="s">
        <v>1580</v>
      </c>
    </row>
    <row r="172" spans="2:3" x14ac:dyDescent="0.2">
      <c r="B172" s="37"/>
      <c r="C172" s="92" t="s">
        <v>1580</v>
      </c>
    </row>
    <row r="173" spans="2:3" x14ac:dyDescent="0.2">
      <c r="B173" s="37"/>
      <c r="C173" s="92" t="s">
        <v>1580</v>
      </c>
    </row>
    <row r="174" spans="2:3" x14ac:dyDescent="0.2">
      <c r="B174" s="37"/>
      <c r="C174" s="92" t="s">
        <v>1580</v>
      </c>
    </row>
    <row r="175" spans="2:3" x14ac:dyDescent="0.2">
      <c r="B175" s="37"/>
      <c r="C175" s="92" t="s">
        <v>1580</v>
      </c>
    </row>
    <row r="176" spans="2:3" x14ac:dyDescent="0.2">
      <c r="B176" s="37"/>
      <c r="C176" s="92" t="s">
        <v>1580</v>
      </c>
    </row>
    <row r="177" spans="2:3" x14ac:dyDescent="0.2">
      <c r="B177" s="37"/>
      <c r="C177" s="92" t="s">
        <v>1580</v>
      </c>
    </row>
    <row r="178" spans="2:3" x14ac:dyDescent="0.2">
      <c r="B178" s="37"/>
      <c r="C178" s="92" t="s">
        <v>1580</v>
      </c>
    </row>
    <row r="179" spans="2:3" x14ac:dyDescent="0.2">
      <c r="B179" s="37"/>
      <c r="C179" s="92" t="s">
        <v>1580</v>
      </c>
    </row>
    <row r="180" spans="2:3" x14ac:dyDescent="0.2">
      <c r="B180" s="37"/>
      <c r="C180" s="92" t="s">
        <v>1580</v>
      </c>
    </row>
    <row r="181" spans="2:3" x14ac:dyDescent="0.2">
      <c r="B181" s="37"/>
      <c r="C181" s="92" t="s">
        <v>1580</v>
      </c>
    </row>
    <row r="182" spans="2:3" x14ac:dyDescent="0.2">
      <c r="B182" s="37"/>
      <c r="C182" s="92" t="s">
        <v>1580</v>
      </c>
    </row>
    <row r="183" spans="2:3" x14ac:dyDescent="0.2">
      <c r="B183" s="37"/>
      <c r="C183" s="92" t="s">
        <v>1580</v>
      </c>
    </row>
    <row r="184" spans="2:3" x14ac:dyDescent="0.2">
      <c r="B184" s="37"/>
      <c r="C184" s="92" t="s">
        <v>1580</v>
      </c>
    </row>
    <row r="185" spans="2:3" x14ac:dyDescent="0.2">
      <c r="B185" s="37"/>
      <c r="C185" s="92" t="s">
        <v>1580</v>
      </c>
    </row>
    <row r="186" spans="2:3" x14ac:dyDescent="0.2">
      <c r="B186" s="37"/>
      <c r="C186" s="92" t="s">
        <v>1580</v>
      </c>
    </row>
    <row r="187" spans="2:3" x14ac:dyDescent="0.2">
      <c r="B187" s="37"/>
      <c r="C187" s="92" t="s">
        <v>1580</v>
      </c>
    </row>
    <row r="188" spans="2:3" x14ac:dyDescent="0.2">
      <c r="B188" s="37"/>
      <c r="C188" s="92" t="s">
        <v>1580</v>
      </c>
    </row>
    <row r="189" spans="2:3" x14ac:dyDescent="0.2">
      <c r="B189" s="37"/>
      <c r="C189" s="92" t="s">
        <v>1580</v>
      </c>
    </row>
    <row r="190" spans="2:3" x14ac:dyDescent="0.2">
      <c r="B190" s="37"/>
      <c r="C190" s="92" t="s">
        <v>1580</v>
      </c>
    </row>
    <row r="191" spans="2:3" x14ac:dyDescent="0.2">
      <c r="B191" s="37"/>
      <c r="C191" s="92" t="s">
        <v>1580</v>
      </c>
    </row>
    <row r="192" spans="2:3" x14ac:dyDescent="0.2">
      <c r="B192" s="37"/>
      <c r="C192" s="92" t="s">
        <v>1580</v>
      </c>
    </row>
    <row r="193" spans="2:3" x14ac:dyDescent="0.2">
      <c r="B193" s="37"/>
      <c r="C193" s="92" t="s">
        <v>1580</v>
      </c>
    </row>
    <row r="194" spans="2:3" x14ac:dyDescent="0.2">
      <c r="B194" s="37"/>
      <c r="C194" s="92" t="s">
        <v>1580</v>
      </c>
    </row>
    <row r="195" spans="2:3" x14ac:dyDescent="0.2">
      <c r="B195" s="37"/>
      <c r="C195" s="92" t="s">
        <v>1580</v>
      </c>
    </row>
    <row r="196" spans="2:3" x14ac:dyDescent="0.2">
      <c r="B196" s="37"/>
      <c r="C196" s="92" t="s">
        <v>1580</v>
      </c>
    </row>
    <row r="197" spans="2:3" x14ac:dyDescent="0.2">
      <c r="B197" s="37"/>
      <c r="C197" s="92" t="s">
        <v>1580</v>
      </c>
    </row>
    <row r="198" spans="2:3" x14ac:dyDescent="0.2">
      <c r="B198" s="37"/>
      <c r="C198" s="92" t="s">
        <v>1580</v>
      </c>
    </row>
    <row r="199" spans="2:3" x14ac:dyDescent="0.2">
      <c r="B199" s="37"/>
      <c r="C199" s="92" t="s">
        <v>1580</v>
      </c>
    </row>
    <row r="200" spans="2:3" x14ac:dyDescent="0.2">
      <c r="B200" s="37"/>
      <c r="C200" s="92" t="s">
        <v>1580</v>
      </c>
    </row>
    <row r="201" spans="2:3" x14ac:dyDescent="0.2">
      <c r="B201" s="37"/>
      <c r="C201" s="92" t="s">
        <v>1580</v>
      </c>
    </row>
    <row r="202" spans="2:3" x14ac:dyDescent="0.2">
      <c r="C202" s="92" t="s">
        <v>1580</v>
      </c>
    </row>
    <row r="203" spans="2:3" x14ac:dyDescent="0.2">
      <c r="C203" s="92" t="s">
        <v>1580</v>
      </c>
    </row>
    <row r="204" spans="2:3" x14ac:dyDescent="0.2">
      <c r="C204" s="92" t="s">
        <v>1580</v>
      </c>
    </row>
    <row r="205" spans="2:3" x14ac:dyDescent="0.2">
      <c r="C205" s="92" t="s">
        <v>1580</v>
      </c>
    </row>
    <row r="206" spans="2:3" x14ac:dyDescent="0.2">
      <c r="C206" s="92" t="s">
        <v>1580</v>
      </c>
    </row>
    <row r="207" spans="2:3" x14ac:dyDescent="0.2">
      <c r="C207" s="92" t="s">
        <v>1580</v>
      </c>
    </row>
    <row r="208" spans="2:3" x14ac:dyDescent="0.2">
      <c r="C208" s="92" t="s">
        <v>1580</v>
      </c>
    </row>
    <row r="209" spans="3:3" x14ac:dyDescent="0.2">
      <c r="C209" s="92" t="s">
        <v>1580</v>
      </c>
    </row>
    <row r="210" spans="3:3" x14ac:dyDescent="0.2">
      <c r="C210" s="92" t="s">
        <v>1580</v>
      </c>
    </row>
    <row r="211" spans="3:3" x14ac:dyDescent="0.2">
      <c r="C211" s="92" t="s">
        <v>1580</v>
      </c>
    </row>
    <row r="212" spans="3:3" x14ac:dyDescent="0.2">
      <c r="C212" s="92" t="s">
        <v>1580</v>
      </c>
    </row>
    <row r="213" spans="3:3" x14ac:dyDescent="0.2">
      <c r="C213" s="92" t="s">
        <v>1580</v>
      </c>
    </row>
    <row r="214" spans="3:3" x14ac:dyDescent="0.2">
      <c r="C214" s="92" t="s">
        <v>1580</v>
      </c>
    </row>
    <row r="215" spans="3:3" x14ac:dyDescent="0.2">
      <c r="C215" s="92" t="s">
        <v>1580</v>
      </c>
    </row>
    <row r="216" spans="3:3" x14ac:dyDescent="0.2">
      <c r="C216" s="92" t="s">
        <v>1580</v>
      </c>
    </row>
    <row r="217" spans="3:3" x14ac:dyDescent="0.2">
      <c r="C217" s="92" t="s">
        <v>1580</v>
      </c>
    </row>
    <row r="218" spans="3:3" x14ac:dyDescent="0.2">
      <c r="C218" s="92" t="s">
        <v>1580</v>
      </c>
    </row>
    <row r="219" spans="3:3" x14ac:dyDescent="0.2">
      <c r="C219" s="92" t="s">
        <v>1580</v>
      </c>
    </row>
    <row r="220" spans="3:3" x14ac:dyDescent="0.2">
      <c r="C220" s="92" t="s">
        <v>1580</v>
      </c>
    </row>
    <row r="221" spans="3:3" x14ac:dyDescent="0.2">
      <c r="C221" s="92" t="s">
        <v>1580</v>
      </c>
    </row>
    <row r="222" spans="3:3" x14ac:dyDescent="0.2">
      <c r="C222" s="92" t="s">
        <v>1580</v>
      </c>
    </row>
    <row r="223" spans="3:3" x14ac:dyDescent="0.2">
      <c r="C223" s="92" t="s">
        <v>1580</v>
      </c>
    </row>
    <row r="224" spans="3:3" x14ac:dyDescent="0.2">
      <c r="C224" s="92" t="s">
        <v>1580</v>
      </c>
    </row>
    <row r="225" spans="3:3" x14ac:dyDescent="0.2">
      <c r="C225" s="92" t="s">
        <v>1580</v>
      </c>
    </row>
    <row r="226" spans="3:3" x14ac:dyDescent="0.2">
      <c r="C226" s="92" t="s">
        <v>1580</v>
      </c>
    </row>
    <row r="227" spans="3:3" x14ac:dyDescent="0.2">
      <c r="C227" s="92" t="s">
        <v>1580</v>
      </c>
    </row>
    <row r="228" spans="3:3" x14ac:dyDescent="0.2">
      <c r="C228" s="92" t="s">
        <v>1580</v>
      </c>
    </row>
    <row r="229" spans="3:3" x14ac:dyDescent="0.2">
      <c r="C229" s="92" t="s">
        <v>1580</v>
      </c>
    </row>
    <row r="230" spans="3:3" x14ac:dyDescent="0.2">
      <c r="C230" s="92" t="s">
        <v>1580</v>
      </c>
    </row>
    <row r="231" spans="3:3" x14ac:dyDescent="0.2">
      <c r="C231" s="92" t="s">
        <v>1580</v>
      </c>
    </row>
    <row r="232" spans="3:3" x14ac:dyDescent="0.2">
      <c r="C232" s="92" t="s">
        <v>1580</v>
      </c>
    </row>
    <row r="233" spans="3:3" x14ac:dyDescent="0.2">
      <c r="C233" s="92" t="s">
        <v>1580</v>
      </c>
    </row>
    <row r="234" spans="3:3" x14ac:dyDescent="0.2">
      <c r="C234" s="92" t="s">
        <v>1580</v>
      </c>
    </row>
    <row r="235" spans="3:3" x14ac:dyDescent="0.2">
      <c r="C235" s="92" t="s">
        <v>1580</v>
      </c>
    </row>
    <row r="236" spans="3:3" x14ac:dyDescent="0.2">
      <c r="C236" s="92" t="s">
        <v>1580</v>
      </c>
    </row>
    <row r="237" spans="3:3" x14ac:dyDescent="0.2">
      <c r="C237" s="92" t="s">
        <v>1580</v>
      </c>
    </row>
    <row r="238" spans="3:3" x14ac:dyDescent="0.2">
      <c r="C238" s="92" t="s">
        <v>1580</v>
      </c>
    </row>
    <row r="239" spans="3:3" x14ac:dyDescent="0.2">
      <c r="C239" s="92" t="s">
        <v>1580</v>
      </c>
    </row>
    <row r="240" spans="3:3" x14ac:dyDescent="0.2">
      <c r="C240" s="92" t="s">
        <v>1580</v>
      </c>
    </row>
    <row r="241" spans="3:3" x14ac:dyDescent="0.2">
      <c r="C241" s="92" t="s">
        <v>1580</v>
      </c>
    </row>
    <row r="242" spans="3:3" x14ac:dyDescent="0.2">
      <c r="C242" s="92" t="s">
        <v>1580</v>
      </c>
    </row>
    <row r="243" spans="3:3" x14ac:dyDescent="0.2">
      <c r="C243" s="92" t="s">
        <v>1580</v>
      </c>
    </row>
    <row r="244" spans="3:3" x14ac:dyDescent="0.2">
      <c r="C244" s="92" t="s">
        <v>1580</v>
      </c>
    </row>
    <row r="245" spans="3:3" x14ac:dyDescent="0.2">
      <c r="C245" s="92" t="s">
        <v>1580</v>
      </c>
    </row>
    <row r="246" spans="3:3" x14ac:dyDescent="0.2">
      <c r="C246" s="92" t="s">
        <v>1580</v>
      </c>
    </row>
    <row r="247" spans="3:3" x14ac:dyDescent="0.2">
      <c r="C247" s="92" t="s">
        <v>1580</v>
      </c>
    </row>
    <row r="248" spans="3:3" x14ac:dyDescent="0.2">
      <c r="C248" s="92" t="s">
        <v>1580</v>
      </c>
    </row>
    <row r="249" spans="3:3" x14ac:dyDescent="0.2">
      <c r="C249" s="92" t="s">
        <v>1580</v>
      </c>
    </row>
    <row r="250" spans="3:3" x14ac:dyDescent="0.2">
      <c r="C250" s="92" t="s">
        <v>1580</v>
      </c>
    </row>
    <row r="251" spans="3:3" x14ac:dyDescent="0.2">
      <c r="C251" s="92" t="s">
        <v>1580</v>
      </c>
    </row>
    <row r="252" spans="3:3" x14ac:dyDescent="0.2">
      <c r="C252" s="92" t="s">
        <v>1580</v>
      </c>
    </row>
    <row r="253" spans="3:3" x14ac:dyDescent="0.2">
      <c r="C253" s="92" t="s">
        <v>1580</v>
      </c>
    </row>
    <row r="254" spans="3:3" x14ac:dyDescent="0.2">
      <c r="C254" s="92" t="s">
        <v>1580</v>
      </c>
    </row>
    <row r="255" spans="3:3" x14ac:dyDescent="0.2">
      <c r="C255" s="92" t="s">
        <v>1580</v>
      </c>
    </row>
    <row r="256" spans="3:3" x14ac:dyDescent="0.2">
      <c r="C256" s="92" t="s">
        <v>1580</v>
      </c>
    </row>
    <row r="257" spans="3:3" x14ac:dyDescent="0.2">
      <c r="C257" s="92" t="s">
        <v>1580</v>
      </c>
    </row>
    <row r="258" spans="3:3" x14ac:dyDescent="0.2">
      <c r="C258" s="92" t="s">
        <v>1580</v>
      </c>
    </row>
    <row r="259" spans="3:3" x14ac:dyDescent="0.2">
      <c r="C259" s="92" t="s">
        <v>1580</v>
      </c>
    </row>
    <row r="260" spans="3:3" x14ac:dyDescent="0.2">
      <c r="C260" s="92" t="s">
        <v>1580</v>
      </c>
    </row>
    <row r="261" spans="3:3" x14ac:dyDescent="0.2">
      <c r="C261" s="92" t="s">
        <v>1580</v>
      </c>
    </row>
    <row r="262" spans="3:3" x14ac:dyDescent="0.2">
      <c r="C262" s="92" t="s">
        <v>1580</v>
      </c>
    </row>
  </sheetData>
  <autoFilter ref="A7:C262" xr:uid="{00000000-0001-0000-2400-000000000000}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2855-6A1C-483E-B15E-F2078C18FDBD}">
  <dimension ref="A1:L12"/>
  <sheetViews>
    <sheetView workbookViewId="0">
      <selection activeCell="C3" sqref="C3:D3"/>
    </sheetView>
  </sheetViews>
  <sheetFormatPr defaultColWidth="9.140625" defaultRowHeight="12.75" x14ac:dyDescent="0.2"/>
  <cols>
    <col min="1" max="1" width="26.5703125" style="20" bestFit="1" customWidth="1"/>
    <col min="2" max="2" width="28.5703125" style="20" bestFit="1" customWidth="1"/>
    <col min="3" max="4" width="15.140625" style="32" customWidth="1"/>
    <col min="5" max="7" width="9.140625" style="20"/>
    <col min="8" max="9" width="18" style="20" customWidth="1"/>
    <col min="10" max="16384" width="9.140625" style="20"/>
  </cols>
  <sheetData>
    <row r="1" spans="1:12" ht="20.25" customHeight="1" x14ac:dyDescent="0.35">
      <c r="A1" s="19" t="s">
        <v>1376</v>
      </c>
      <c r="F1" s="21">
        <v>1</v>
      </c>
      <c r="K1" s="33" t="s">
        <v>2</v>
      </c>
      <c r="L1" s="34">
        <v>1.3148972000000001</v>
      </c>
    </row>
    <row r="2" spans="1:12" ht="17.25" customHeight="1" x14ac:dyDescent="0.35">
      <c r="A2" s="19"/>
      <c r="F2" s="22"/>
    </row>
    <row r="3" spans="1:12" s="24" customFormat="1" ht="17.25" customHeight="1" x14ac:dyDescent="0.2">
      <c r="A3" s="23"/>
      <c r="C3" s="59" t="s">
        <v>1531</v>
      </c>
      <c r="D3" s="59" t="s">
        <v>1531</v>
      </c>
      <c r="F3" s="22"/>
      <c r="H3" s="110" t="s">
        <v>1377</v>
      </c>
      <c r="I3" s="110" t="s">
        <v>1377</v>
      </c>
    </row>
    <row r="5" spans="1:12" x14ac:dyDescent="0.2">
      <c r="A5" s="20" t="s">
        <v>1378</v>
      </c>
      <c r="C5" s="46" t="s">
        <v>1379</v>
      </c>
      <c r="H5" s="46" t="s">
        <v>1379</v>
      </c>
    </row>
    <row r="6" spans="1:12" x14ac:dyDescent="0.2">
      <c r="A6" s="20" t="s">
        <v>1380</v>
      </c>
      <c r="C6" s="46" t="s">
        <v>1379</v>
      </c>
      <c r="H6" s="46" t="s">
        <v>1379</v>
      </c>
    </row>
    <row r="8" spans="1:12" x14ac:dyDescent="0.2">
      <c r="A8" s="20" t="s">
        <v>1381</v>
      </c>
      <c r="C8" s="32" t="s">
        <v>14</v>
      </c>
      <c r="D8" s="56" t="s">
        <v>15</v>
      </c>
      <c r="H8" s="24" t="s">
        <v>14</v>
      </c>
      <c r="I8" s="24" t="s">
        <v>15</v>
      </c>
    </row>
    <row r="9" spans="1:12" x14ac:dyDescent="0.2">
      <c r="A9" s="20" t="s">
        <v>1382</v>
      </c>
      <c r="B9" s="20" t="s">
        <v>1383</v>
      </c>
      <c r="C9" s="89">
        <v>300</v>
      </c>
      <c r="D9" s="57">
        <v>405</v>
      </c>
      <c r="H9" s="47">
        <v>300</v>
      </c>
      <c r="I9" s="47">
        <v>405</v>
      </c>
    </row>
    <row r="10" spans="1:12" x14ac:dyDescent="0.2">
      <c r="A10" s="20" t="s">
        <v>1384</v>
      </c>
      <c r="B10" s="20" t="s">
        <v>1385</v>
      </c>
      <c r="C10" s="89">
        <v>250</v>
      </c>
      <c r="D10" s="57">
        <v>337</v>
      </c>
      <c r="H10" s="47">
        <v>250</v>
      </c>
      <c r="I10" s="47">
        <v>337</v>
      </c>
    </row>
    <row r="11" spans="1:12" x14ac:dyDescent="0.2">
      <c r="A11" s="20" t="s">
        <v>1386</v>
      </c>
      <c r="B11" s="20" t="s">
        <v>1387</v>
      </c>
      <c r="C11" s="89">
        <f t="shared" ref="C11:C12" si="0">ROUNDUP($F$1*H11,0)</f>
        <v>544</v>
      </c>
      <c r="D11" s="57">
        <f t="shared" ref="D11:D12" si="1">ROUNDUP($F$1*I11,0)</f>
        <v>1047</v>
      </c>
      <c r="H11" s="47">
        <v>544</v>
      </c>
      <c r="I11" s="47">
        <v>1047</v>
      </c>
    </row>
    <row r="12" spans="1:12" x14ac:dyDescent="0.2">
      <c r="A12" s="20" t="s">
        <v>1388</v>
      </c>
      <c r="B12" s="20" t="s">
        <v>1389</v>
      </c>
      <c r="C12" s="89">
        <f t="shared" si="0"/>
        <v>276</v>
      </c>
      <c r="D12" s="57">
        <f t="shared" si="1"/>
        <v>364</v>
      </c>
      <c r="H12" s="47">
        <v>276</v>
      </c>
      <c r="I12" s="47">
        <v>364</v>
      </c>
    </row>
  </sheetData>
  <mergeCells count="1">
    <mergeCell ref="H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35D5-E8A7-474D-8C5A-4B6FEE4331E2}">
  <dimension ref="A1:C37"/>
  <sheetViews>
    <sheetView workbookViewId="0">
      <selection activeCell="B2" sqref="B2"/>
    </sheetView>
  </sheetViews>
  <sheetFormatPr defaultColWidth="31.85546875" defaultRowHeight="12" x14ac:dyDescent="0.2"/>
  <cols>
    <col min="1" max="1" width="31.85546875" style="11"/>
    <col min="2" max="2" width="97.42578125" style="11" customWidth="1"/>
    <col min="3" max="3" width="17.85546875" style="61" customWidth="1"/>
    <col min="4" max="16384" width="31.85546875" style="11"/>
  </cols>
  <sheetData>
    <row r="1" spans="1:3" s="48" customFormat="1" ht="27.75" customHeight="1" x14ac:dyDescent="0.2">
      <c r="A1" s="85" t="s">
        <v>1390</v>
      </c>
      <c r="C1" s="58"/>
    </row>
    <row r="2" spans="1:3" ht="24.75" customHeight="1" x14ac:dyDescent="0.2">
      <c r="A2" s="109" t="s">
        <v>1581</v>
      </c>
    </row>
    <row r="3" spans="1:3" x14ac:dyDescent="0.2">
      <c r="A3" s="8"/>
      <c r="C3" s="61" t="s">
        <v>1531</v>
      </c>
    </row>
    <row r="4" spans="1:3" x14ac:dyDescent="0.2">
      <c r="A4" s="8"/>
    </row>
    <row r="5" spans="1:3" x14ac:dyDescent="0.2">
      <c r="C5" s="62" t="s">
        <v>1391</v>
      </c>
    </row>
    <row r="6" spans="1:3" s="35" customFormat="1" x14ac:dyDescent="0.2">
      <c r="A6" s="17" t="s">
        <v>1392</v>
      </c>
      <c r="B6" s="17" t="s">
        <v>1393</v>
      </c>
      <c r="C6" s="101"/>
    </row>
    <row r="7" spans="1:3" x14ac:dyDescent="0.2">
      <c r="A7" s="10">
        <v>7542500001</v>
      </c>
      <c r="B7" s="10" t="s">
        <v>1394</v>
      </c>
      <c r="C7" s="102">
        <v>879</v>
      </c>
    </row>
    <row r="8" spans="1:3" ht="24" x14ac:dyDescent="0.2">
      <c r="A8" s="10">
        <v>7542600001</v>
      </c>
      <c r="B8" s="10" t="s">
        <v>1395</v>
      </c>
      <c r="C8" s="102">
        <v>297</v>
      </c>
    </row>
    <row r="9" spans="1:3" ht="24" x14ac:dyDescent="0.2">
      <c r="A9" s="10">
        <v>7542800001</v>
      </c>
      <c r="B9" s="10" t="s">
        <v>1396</v>
      </c>
      <c r="C9" s="102">
        <v>879</v>
      </c>
    </row>
    <row r="10" spans="1:3" ht="24" x14ac:dyDescent="0.2">
      <c r="A10" s="10" t="s">
        <v>1534</v>
      </c>
      <c r="B10" s="10" t="s">
        <v>1535</v>
      </c>
      <c r="C10" s="102">
        <v>879</v>
      </c>
    </row>
    <row r="11" spans="1:3" ht="36" x14ac:dyDescent="0.2">
      <c r="A11" s="10" t="s">
        <v>1536</v>
      </c>
      <c r="B11" s="10" t="s">
        <v>1537</v>
      </c>
      <c r="C11" s="102">
        <v>879</v>
      </c>
    </row>
    <row r="13" spans="1:3" x14ac:dyDescent="0.2">
      <c r="A13" s="14" t="s">
        <v>1397</v>
      </c>
      <c r="B13" s="10"/>
      <c r="C13" s="102"/>
    </row>
    <row r="14" spans="1:3" s="35" customFormat="1" x14ac:dyDescent="0.2">
      <c r="A14" s="17" t="s">
        <v>1392</v>
      </c>
      <c r="B14" s="17" t="s">
        <v>1393</v>
      </c>
      <c r="C14" s="101" t="s">
        <v>1391</v>
      </c>
    </row>
    <row r="15" spans="1:3" ht="24" x14ac:dyDescent="0.2">
      <c r="A15" s="10">
        <v>7542400001</v>
      </c>
      <c r="B15" s="10" t="s">
        <v>1398</v>
      </c>
      <c r="C15" s="102">
        <v>489</v>
      </c>
    </row>
    <row r="16" spans="1:3" ht="24" x14ac:dyDescent="0.2">
      <c r="A16" s="10">
        <v>7541900001</v>
      </c>
      <c r="B16" s="10" t="s">
        <v>1399</v>
      </c>
      <c r="C16" s="102">
        <v>394</v>
      </c>
    </row>
    <row r="17" spans="1:3" ht="24" x14ac:dyDescent="0.2">
      <c r="A17" s="10">
        <v>7540900001</v>
      </c>
      <c r="B17" s="10" t="s">
        <v>1400</v>
      </c>
      <c r="C17" s="102">
        <v>164</v>
      </c>
    </row>
    <row r="18" spans="1:3" x14ac:dyDescent="0.2">
      <c r="A18" s="10">
        <v>7543000001</v>
      </c>
      <c r="B18" s="10" t="s">
        <v>1401</v>
      </c>
      <c r="C18" s="102">
        <v>489</v>
      </c>
    </row>
    <row r="19" spans="1:3" x14ac:dyDescent="0.2">
      <c r="A19" s="10">
        <v>7542900001</v>
      </c>
      <c r="B19" s="10" t="s">
        <v>1402</v>
      </c>
      <c r="C19" s="102">
        <v>394</v>
      </c>
    </row>
    <row r="21" spans="1:3" x14ac:dyDescent="0.2">
      <c r="A21" s="7"/>
      <c r="B21" s="10"/>
      <c r="C21" s="102"/>
    </row>
    <row r="22" spans="1:3" x14ac:dyDescent="0.2">
      <c r="A22" s="14" t="s">
        <v>1403</v>
      </c>
      <c r="B22" s="10"/>
      <c r="C22" s="102"/>
    </row>
    <row r="23" spans="1:3" s="35" customFormat="1" x14ac:dyDescent="0.2">
      <c r="A23" s="17" t="s">
        <v>1392</v>
      </c>
      <c r="B23" s="17" t="s">
        <v>1393</v>
      </c>
      <c r="C23" s="101" t="s">
        <v>1391</v>
      </c>
    </row>
    <row r="24" spans="1:3" x14ac:dyDescent="0.2">
      <c r="A24" s="11" t="s">
        <v>1404</v>
      </c>
      <c r="B24" s="10" t="s">
        <v>1405</v>
      </c>
      <c r="C24" s="102">
        <v>879</v>
      </c>
    </row>
    <row r="25" spans="1:3" ht="24" x14ac:dyDescent="0.2">
      <c r="A25" s="11" t="s">
        <v>1538</v>
      </c>
      <c r="B25" s="10" t="s">
        <v>1539</v>
      </c>
      <c r="C25" s="102">
        <v>879</v>
      </c>
    </row>
    <row r="26" spans="1:3" x14ac:dyDescent="0.2">
      <c r="A26" s="10">
        <v>6482200001</v>
      </c>
      <c r="B26" s="10" t="s">
        <v>1406</v>
      </c>
      <c r="C26" s="102">
        <v>101</v>
      </c>
    </row>
    <row r="28" spans="1:3" x14ac:dyDescent="0.2">
      <c r="A28" s="90" t="s">
        <v>1540</v>
      </c>
    </row>
    <row r="29" spans="1:3" x14ac:dyDescent="0.2">
      <c r="A29" s="88" t="s">
        <v>1541</v>
      </c>
    </row>
    <row r="30" spans="1:3" x14ac:dyDescent="0.2">
      <c r="A30" s="11" t="s">
        <v>1542</v>
      </c>
      <c r="B30" s="91" t="s">
        <v>1543</v>
      </c>
      <c r="C30" s="61">
        <v>105</v>
      </c>
    </row>
    <row r="31" spans="1:3" x14ac:dyDescent="0.2">
      <c r="A31" s="11" t="s">
        <v>1544</v>
      </c>
      <c r="B31" s="11" t="s">
        <v>1545</v>
      </c>
      <c r="C31" s="61">
        <v>65</v>
      </c>
    </row>
    <row r="32" spans="1:3" x14ac:dyDescent="0.2">
      <c r="A32" s="11" t="s">
        <v>1546</v>
      </c>
      <c r="B32" s="11" t="s">
        <v>1547</v>
      </c>
      <c r="C32" s="61">
        <v>40</v>
      </c>
    </row>
    <row r="34" spans="1:3" x14ac:dyDescent="0.2">
      <c r="A34" s="11" t="s">
        <v>1548</v>
      </c>
    </row>
    <row r="35" spans="1:3" x14ac:dyDescent="0.2">
      <c r="A35" s="11" t="s">
        <v>1549</v>
      </c>
      <c r="B35" s="91" t="s">
        <v>1543</v>
      </c>
      <c r="C35" s="61">
        <v>105</v>
      </c>
    </row>
    <row r="36" spans="1:3" x14ac:dyDescent="0.2">
      <c r="A36" s="11" t="s">
        <v>1544</v>
      </c>
      <c r="B36" s="11" t="s">
        <v>1545</v>
      </c>
      <c r="C36" s="61">
        <v>65</v>
      </c>
    </row>
    <row r="37" spans="1:3" x14ac:dyDescent="0.2">
      <c r="A37" s="11" t="s">
        <v>1546</v>
      </c>
      <c r="B37" s="11" t="s">
        <v>1547</v>
      </c>
      <c r="C37" s="61">
        <v>40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5AA-0D23-43E8-8208-EF1D89BF47F6}">
  <dimension ref="A1:C153"/>
  <sheetViews>
    <sheetView tabSelected="1" workbookViewId="0">
      <selection activeCell="E7" sqref="E7"/>
    </sheetView>
  </sheetViews>
  <sheetFormatPr defaultColWidth="9.140625" defaultRowHeight="12" x14ac:dyDescent="0.2"/>
  <cols>
    <col min="1" max="1" width="29.42578125" style="63" customWidth="1"/>
    <col min="2" max="2" width="82.5703125" style="64" customWidth="1"/>
    <col min="3" max="3" width="17.28515625" style="103" customWidth="1"/>
    <col min="4" max="16384" width="9.140625" style="64"/>
  </cols>
  <sheetData>
    <row r="1" spans="1:3" s="48" customFormat="1" ht="27.75" customHeight="1" x14ac:dyDescent="0.2">
      <c r="A1" s="85" t="s">
        <v>1407</v>
      </c>
      <c r="C1" s="58"/>
    </row>
    <row r="2" spans="1:3" ht="30" customHeight="1" x14ac:dyDescent="0.2">
      <c r="A2" s="109" t="s">
        <v>1581</v>
      </c>
    </row>
    <row r="3" spans="1:3" ht="14.25" customHeight="1" x14ac:dyDescent="0.2">
      <c r="C3" s="103" t="s">
        <v>1531</v>
      </c>
    </row>
    <row r="4" spans="1:3" x14ac:dyDescent="0.2">
      <c r="A4" s="65" t="s">
        <v>1408</v>
      </c>
      <c r="B4" s="66"/>
      <c r="C4" s="104"/>
    </row>
    <row r="5" spans="1:3" x14ac:dyDescent="0.2">
      <c r="A5" s="14" t="s">
        <v>1409</v>
      </c>
      <c r="B5" s="14" t="s">
        <v>1393</v>
      </c>
      <c r="C5" s="105" t="s">
        <v>1391</v>
      </c>
    </row>
    <row r="6" spans="1:3" x14ac:dyDescent="0.2">
      <c r="A6" s="7" t="s">
        <v>1410</v>
      </c>
      <c r="B6" s="7" t="s">
        <v>1411</v>
      </c>
      <c r="C6" s="106">
        <v>24</v>
      </c>
    </row>
    <row r="7" spans="1:3" x14ac:dyDescent="0.2">
      <c r="A7" s="7" t="s">
        <v>1412</v>
      </c>
      <c r="B7" s="7" t="s">
        <v>1413</v>
      </c>
      <c r="C7" s="106">
        <v>19</v>
      </c>
    </row>
    <row r="8" spans="1:3" x14ac:dyDescent="0.2">
      <c r="A8" s="7" t="s">
        <v>1414</v>
      </c>
      <c r="B8" s="7" t="s">
        <v>1415</v>
      </c>
      <c r="C8" s="106">
        <v>20</v>
      </c>
    </row>
    <row r="9" spans="1:3" x14ac:dyDescent="0.2">
      <c r="A9" s="7" t="s">
        <v>1416</v>
      </c>
      <c r="B9" s="7" t="s">
        <v>1417</v>
      </c>
      <c r="C9" s="106">
        <v>114</v>
      </c>
    </row>
    <row r="10" spans="1:3" x14ac:dyDescent="0.2">
      <c r="A10" s="7" t="s">
        <v>1418</v>
      </c>
      <c r="B10" s="7" t="s">
        <v>1419</v>
      </c>
      <c r="C10" s="106">
        <v>120</v>
      </c>
    </row>
    <row r="11" spans="1:3" x14ac:dyDescent="0.2">
      <c r="A11" s="7" t="s">
        <v>1420</v>
      </c>
      <c r="B11" s="7" t="s">
        <v>1421</v>
      </c>
      <c r="C11" s="106">
        <v>120</v>
      </c>
    </row>
    <row r="12" spans="1:3" x14ac:dyDescent="0.2">
      <c r="A12" s="7" t="s">
        <v>1422</v>
      </c>
      <c r="B12" s="7" t="s">
        <v>1423</v>
      </c>
      <c r="C12" s="106">
        <v>291</v>
      </c>
    </row>
    <row r="13" spans="1:3" x14ac:dyDescent="0.2">
      <c r="A13" s="7" t="s">
        <v>1424</v>
      </c>
      <c r="B13" s="7" t="s">
        <v>1425</v>
      </c>
      <c r="C13" s="106">
        <v>32</v>
      </c>
    </row>
    <row r="14" spans="1:3" x14ac:dyDescent="0.2">
      <c r="A14" s="7">
        <v>20402200001</v>
      </c>
      <c r="B14" s="7" t="s">
        <v>1426</v>
      </c>
      <c r="C14" s="106">
        <v>66</v>
      </c>
    </row>
    <row r="15" spans="1:3" x14ac:dyDescent="0.2">
      <c r="A15" s="7">
        <v>20402300001</v>
      </c>
      <c r="B15" s="7" t="s">
        <v>1427</v>
      </c>
      <c r="C15" s="106">
        <v>57</v>
      </c>
    </row>
    <row r="16" spans="1:3" x14ac:dyDescent="0.2">
      <c r="A16" s="7">
        <v>5472000001</v>
      </c>
      <c r="B16" s="7" t="s">
        <v>1428</v>
      </c>
      <c r="C16" s="106">
        <v>36</v>
      </c>
    </row>
    <row r="17" spans="1:3" x14ac:dyDescent="0.2">
      <c r="A17" s="87">
        <v>5056770100001</v>
      </c>
      <c r="B17" s="7" t="s">
        <v>1429</v>
      </c>
      <c r="C17" s="106">
        <v>44</v>
      </c>
    </row>
    <row r="18" spans="1:3" x14ac:dyDescent="0.2">
      <c r="A18" s="7" t="s">
        <v>1430</v>
      </c>
      <c r="B18" s="7" t="s">
        <v>1431</v>
      </c>
      <c r="C18" s="106">
        <v>115</v>
      </c>
    </row>
    <row r="19" spans="1:3" x14ac:dyDescent="0.2">
      <c r="A19" s="7">
        <v>2014840301</v>
      </c>
      <c r="B19" s="7" t="s">
        <v>1432</v>
      </c>
      <c r="C19" s="106">
        <v>115</v>
      </c>
    </row>
    <row r="20" spans="1:3" x14ac:dyDescent="0.2">
      <c r="A20" s="7"/>
      <c r="B20" s="7"/>
      <c r="C20" s="106"/>
    </row>
    <row r="21" spans="1:3" x14ac:dyDescent="0.2">
      <c r="A21" s="7">
        <v>6482963001</v>
      </c>
      <c r="B21" s="9" t="s">
        <v>1433</v>
      </c>
      <c r="C21" s="106">
        <v>98</v>
      </c>
    </row>
    <row r="22" spans="1:3" x14ac:dyDescent="0.2">
      <c r="A22" s="7">
        <v>6482990601</v>
      </c>
      <c r="B22" s="9" t="s">
        <v>1434</v>
      </c>
      <c r="C22" s="106">
        <v>98</v>
      </c>
    </row>
    <row r="23" spans="1:3" x14ac:dyDescent="0.2">
      <c r="A23" s="7" t="s">
        <v>1435</v>
      </c>
      <c r="B23" s="9" t="s">
        <v>1436</v>
      </c>
      <c r="C23" s="106">
        <v>120</v>
      </c>
    </row>
    <row r="24" spans="1:3" x14ac:dyDescent="0.2">
      <c r="A24" s="7" t="s">
        <v>1437</v>
      </c>
      <c r="B24" s="9" t="s">
        <v>1436</v>
      </c>
      <c r="C24" s="106">
        <v>120</v>
      </c>
    </row>
    <row r="25" spans="1:3" x14ac:dyDescent="0.2">
      <c r="A25" s="8"/>
      <c r="B25" s="8"/>
      <c r="C25" s="58"/>
    </row>
    <row r="26" spans="1:3" x14ac:dyDescent="0.2">
      <c r="A26" s="8"/>
      <c r="B26" s="8"/>
      <c r="C26" s="58"/>
    </row>
    <row r="27" spans="1:3" x14ac:dyDescent="0.2">
      <c r="A27" s="8"/>
      <c r="B27" s="8"/>
      <c r="C27" s="58"/>
    </row>
    <row r="28" spans="1:3" x14ac:dyDescent="0.2">
      <c r="A28" s="14" t="s">
        <v>1438</v>
      </c>
      <c r="B28" s="15"/>
      <c r="C28" s="105"/>
    </row>
    <row r="29" spans="1:3" x14ac:dyDescent="0.2">
      <c r="A29" s="14" t="s">
        <v>1409</v>
      </c>
      <c r="B29" s="14" t="s">
        <v>1393</v>
      </c>
      <c r="C29" s="105" t="s">
        <v>1391</v>
      </c>
    </row>
    <row r="30" spans="1:3" x14ac:dyDescent="0.2">
      <c r="A30" s="7">
        <v>7526200001</v>
      </c>
      <c r="B30" s="7" t="s">
        <v>1439</v>
      </c>
      <c r="C30" s="106">
        <v>103</v>
      </c>
    </row>
    <row r="31" spans="1:3" x14ac:dyDescent="0.2">
      <c r="A31" s="7">
        <v>7527100001</v>
      </c>
      <c r="B31" s="7" t="s">
        <v>1440</v>
      </c>
      <c r="C31" s="106">
        <v>103</v>
      </c>
    </row>
    <row r="32" spans="1:3" ht="24" x14ac:dyDescent="0.2">
      <c r="A32" s="7">
        <v>6479362601</v>
      </c>
      <c r="B32" s="10" t="s">
        <v>1441</v>
      </c>
      <c r="C32" s="102">
        <v>161</v>
      </c>
    </row>
    <row r="33" spans="1:3" x14ac:dyDescent="0.2">
      <c r="A33" s="7">
        <v>6479374401</v>
      </c>
      <c r="B33" s="7" t="s">
        <v>1442</v>
      </c>
      <c r="C33" s="106">
        <v>161</v>
      </c>
    </row>
    <row r="34" spans="1:3" x14ac:dyDescent="0.2">
      <c r="A34" s="7">
        <v>6480200001</v>
      </c>
      <c r="B34" s="7" t="s">
        <v>1443</v>
      </c>
      <c r="C34" s="106">
        <v>103</v>
      </c>
    </row>
    <row r="35" spans="1:3" x14ac:dyDescent="0.2">
      <c r="A35" s="7">
        <v>7526862641</v>
      </c>
      <c r="B35" s="7" t="s">
        <v>1444</v>
      </c>
      <c r="C35" s="106">
        <v>365</v>
      </c>
    </row>
    <row r="36" spans="1:3" x14ac:dyDescent="0.2">
      <c r="A36" s="7">
        <v>7526962641</v>
      </c>
      <c r="B36" s="7" t="s">
        <v>1445</v>
      </c>
      <c r="C36" s="106">
        <v>365</v>
      </c>
    </row>
    <row r="37" spans="1:3" x14ac:dyDescent="0.2">
      <c r="A37" s="8"/>
      <c r="B37" s="8"/>
      <c r="C37" s="58"/>
    </row>
    <row r="38" spans="1:3" x14ac:dyDescent="0.2">
      <c r="A38" s="8"/>
      <c r="B38" s="8"/>
      <c r="C38" s="58"/>
    </row>
    <row r="39" spans="1:3" x14ac:dyDescent="0.2">
      <c r="A39" s="8"/>
      <c r="B39" s="8"/>
      <c r="C39" s="58"/>
    </row>
    <row r="40" spans="1:3" x14ac:dyDescent="0.2">
      <c r="A40" s="8"/>
      <c r="B40" s="8"/>
      <c r="C40" s="58"/>
    </row>
    <row r="41" spans="1:3" x14ac:dyDescent="0.2">
      <c r="A41" s="14" t="s">
        <v>1446</v>
      </c>
      <c r="B41" s="9"/>
      <c r="C41" s="106"/>
    </row>
    <row r="42" spans="1:3" x14ac:dyDescent="0.2">
      <c r="A42" s="14" t="s">
        <v>1447</v>
      </c>
      <c r="B42" s="15" t="s">
        <v>1393</v>
      </c>
      <c r="C42" s="105" t="s">
        <v>1391</v>
      </c>
    </row>
    <row r="43" spans="1:3" x14ac:dyDescent="0.2">
      <c r="A43" s="7" t="s">
        <v>1448</v>
      </c>
      <c r="B43" s="9"/>
      <c r="C43" s="106"/>
    </row>
    <row r="44" spans="1:3" x14ac:dyDescent="0.2">
      <c r="A44" s="7" t="s">
        <v>1449</v>
      </c>
      <c r="B44" s="7" t="s">
        <v>1450</v>
      </c>
      <c r="C44" s="106">
        <v>177</v>
      </c>
    </row>
    <row r="45" spans="1:3" x14ac:dyDescent="0.2">
      <c r="A45" s="7" t="s">
        <v>1451</v>
      </c>
      <c r="B45" s="7" t="s">
        <v>1452</v>
      </c>
      <c r="C45" s="106">
        <v>124</v>
      </c>
    </row>
    <row r="46" spans="1:3" x14ac:dyDescent="0.2">
      <c r="A46" s="7">
        <v>20402200001</v>
      </c>
      <c r="B46" s="7" t="s">
        <v>1453</v>
      </c>
      <c r="C46" s="106">
        <v>66</v>
      </c>
    </row>
    <row r="47" spans="1:3" x14ac:dyDescent="0.2">
      <c r="A47" s="7">
        <v>20402300001</v>
      </c>
      <c r="B47" s="7" t="s">
        <v>1454</v>
      </c>
      <c r="C47" s="106">
        <v>57</v>
      </c>
    </row>
    <row r="48" spans="1:3" x14ac:dyDescent="0.2">
      <c r="A48" s="7">
        <v>5472000001</v>
      </c>
      <c r="B48" s="7" t="s">
        <v>1428</v>
      </c>
      <c r="C48" s="106">
        <v>36</v>
      </c>
    </row>
    <row r="49" spans="1:3" x14ac:dyDescent="0.2">
      <c r="A49" s="87">
        <v>5056770100001</v>
      </c>
      <c r="B49" s="7" t="s">
        <v>1429</v>
      </c>
      <c r="C49" s="106">
        <v>44</v>
      </c>
    </row>
    <row r="50" spans="1:3" x14ac:dyDescent="0.2">
      <c r="A50" s="7" t="s">
        <v>1430</v>
      </c>
      <c r="B50" s="7" t="s">
        <v>1455</v>
      </c>
      <c r="C50" s="106">
        <v>115</v>
      </c>
    </row>
    <row r="51" spans="1:3" x14ac:dyDescent="0.2">
      <c r="A51" s="7">
        <v>2014840301</v>
      </c>
      <c r="B51" s="7" t="s">
        <v>1432</v>
      </c>
      <c r="C51" s="106">
        <v>115</v>
      </c>
    </row>
    <row r="52" spans="1:3" x14ac:dyDescent="0.2">
      <c r="A52" s="7" t="s">
        <v>1456</v>
      </c>
      <c r="B52" s="7" t="s">
        <v>1457</v>
      </c>
      <c r="C52" s="106">
        <v>66</v>
      </c>
    </row>
    <row r="53" spans="1:3" x14ac:dyDescent="0.2">
      <c r="A53" s="7" t="s">
        <v>1458</v>
      </c>
      <c r="B53" s="7" t="s">
        <v>1459</v>
      </c>
      <c r="C53" s="106">
        <v>66</v>
      </c>
    </row>
    <row r="54" spans="1:3" x14ac:dyDescent="0.2">
      <c r="A54" s="7"/>
      <c r="B54" s="7"/>
      <c r="C54" s="106"/>
    </row>
    <row r="55" spans="1:3" x14ac:dyDescent="0.2">
      <c r="A55" s="14" t="s">
        <v>1460</v>
      </c>
      <c r="B55" s="14" t="s">
        <v>1393</v>
      </c>
      <c r="C55" s="105" t="s">
        <v>1391</v>
      </c>
    </row>
    <row r="56" spans="1:3" x14ac:dyDescent="0.2">
      <c r="A56" s="7">
        <v>7540900001</v>
      </c>
      <c r="B56" s="7" t="s">
        <v>1461</v>
      </c>
      <c r="C56" s="106">
        <v>161</v>
      </c>
    </row>
    <row r="57" spans="1:3" x14ac:dyDescent="0.2">
      <c r="A57" s="7">
        <v>7541000001</v>
      </c>
      <c r="B57" s="7" t="s">
        <v>1462</v>
      </c>
      <c r="C57" s="106">
        <v>203</v>
      </c>
    </row>
    <row r="58" spans="1:3" x14ac:dyDescent="0.2">
      <c r="A58" s="8"/>
      <c r="B58" s="8"/>
      <c r="C58" s="58"/>
    </row>
    <row r="59" spans="1:3" x14ac:dyDescent="0.2">
      <c r="A59" s="14" t="s">
        <v>1463</v>
      </c>
      <c r="B59" s="14" t="s">
        <v>1393</v>
      </c>
      <c r="C59" s="105" t="s">
        <v>1391</v>
      </c>
    </row>
    <row r="60" spans="1:3" x14ac:dyDescent="0.2">
      <c r="A60" s="7" t="s">
        <v>1464</v>
      </c>
      <c r="B60" s="7" t="s">
        <v>1465</v>
      </c>
      <c r="C60" s="106">
        <v>706</v>
      </c>
    </row>
    <row r="61" spans="1:3" x14ac:dyDescent="0.2">
      <c r="A61" s="7"/>
      <c r="B61" s="7"/>
      <c r="C61" s="106"/>
    </row>
    <row r="62" spans="1:3" x14ac:dyDescent="0.2">
      <c r="A62" s="14" t="s">
        <v>1466</v>
      </c>
      <c r="B62" s="14" t="s">
        <v>1393</v>
      </c>
      <c r="C62" s="105" t="s">
        <v>1391</v>
      </c>
    </row>
    <row r="63" spans="1:3" x14ac:dyDescent="0.2">
      <c r="A63" s="7">
        <v>20304400041</v>
      </c>
      <c r="B63" s="7" t="s">
        <v>1467</v>
      </c>
      <c r="C63" s="106">
        <v>291</v>
      </c>
    </row>
    <row r="64" spans="1:3" x14ac:dyDescent="0.2">
      <c r="A64" s="7">
        <v>20305600041</v>
      </c>
      <c r="B64" s="7" t="s">
        <v>1468</v>
      </c>
      <c r="C64" s="106">
        <v>291</v>
      </c>
    </row>
    <row r="65" spans="1:3" x14ac:dyDescent="0.2">
      <c r="A65" s="7">
        <v>20305800041</v>
      </c>
      <c r="B65" s="7" t="s">
        <v>1469</v>
      </c>
      <c r="C65" s="106">
        <v>291</v>
      </c>
    </row>
    <row r="66" spans="1:3" x14ac:dyDescent="0.2">
      <c r="A66" s="8"/>
      <c r="B66" s="8"/>
      <c r="C66" s="58"/>
    </row>
    <row r="67" spans="1:3" x14ac:dyDescent="0.2">
      <c r="A67" s="8"/>
      <c r="B67" s="8"/>
      <c r="C67" s="58"/>
    </row>
    <row r="68" spans="1:3" x14ac:dyDescent="0.2">
      <c r="A68" s="14" t="s">
        <v>1470</v>
      </c>
      <c r="B68" s="14"/>
      <c r="C68" s="105"/>
    </row>
    <row r="69" spans="1:3" x14ac:dyDescent="0.2">
      <c r="A69" s="14" t="s">
        <v>1409</v>
      </c>
      <c r="B69" s="14" t="s">
        <v>1393</v>
      </c>
      <c r="C69" s="105" t="s">
        <v>1391</v>
      </c>
    </row>
    <row r="70" spans="1:3" x14ac:dyDescent="0.2">
      <c r="A70" s="7" t="s">
        <v>1471</v>
      </c>
      <c r="B70" s="7" t="s">
        <v>1472</v>
      </c>
      <c r="C70" s="106">
        <v>24</v>
      </c>
    </row>
    <row r="71" spans="1:3" x14ac:dyDescent="0.2">
      <c r="A71" s="7" t="s">
        <v>1473</v>
      </c>
      <c r="B71" s="7" t="s">
        <v>1474</v>
      </c>
      <c r="C71" s="106">
        <v>24</v>
      </c>
    </row>
    <row r="72" spans="1:3" x14ac:dyDescent="0.2">
      <c r="A72" s="8"/>
      <c r="B72" s="8"/>
      <c r="C72" s="58"/>
    </row>
    <row r="73" spans="1:3" s="66" customFormat="1" x14ac:dyDescent="0.2">
      <c r="A73" s="14" t="s">
        <v>1475</v>
      </c>
      <c r="B73" s="14"/>
      <c r="C73" s="105"/>
    </row>
    <row r="74" spans="1:3" s="66" customFormat="1" x14ac:dyDescent="0.2">
      <c r="A74" s="14" t="s">
        <v>1409</v>
      </c>
      <c r="B74" s="14" t="s">
        <v>1393</v>
      </c>
      <c r="C74" s="105" t="s">
        <v>1391</v>
      </c>
    </row>
    <row r="75" spans="1:3" x14ac:dyDescent="0.2">
      <c r="A75" s="7">
        <v>62513075906</v>
      </c>
      <c r="B75" s="7" t="s">
        <v>1476</v>
      </c>
      <c r="C75" s="106">
        <v>121</v>
      </c>
    </row>
    <row r="76" spans="1:3" x14ac:dyDescent="0.2">
      <c r="A76" s="7">
        <v>62513075630</v>
      </c>
      <c r="B76" s="7" t="s">
        <v>1477</v>
      </c>
      <c r="C76" s="106">
        <v>121</v>
      </c>
    </row>
    <row r="77" spans="1:3" x14ac:dyDescent="0.2">
      <c r="A77" s="8"/>
      <c r="B77" s="8"/>
      <c r="C77" s="58"/>
    </row>
    <row r="78" spans="1:3" s="66" customFormat="1" x14ac:dyDescent="0.2">
      <c r="A78" s="14" t="s">
        <v>1478</v>
      </c>
      <c r="B78" s="14"/>
      <c r="C78" s="105"/>
    </row>
    <row r="79" spans="1:3" s="66" customFormat="1" x14ac:dyDescent="0.2">
      <c r="A79" s="14" t="s">
        <v>1409</v>
      </c>
      <c r="B79" s="14" t="s">
        <v>1393</v>
      </c>
      <c r="C79" s="105" t="s">
        <v>1391</v>
      </c>
    </row>
    <row r="80" spans="1:3" x14ac:dyDescent="0.2">
      <c r="A80" s="7" t="s">
        <v>1479</v>
      </c>
      <c r="B80" s="7" t="s">
        <v>1480</v>
      </c>
      <c r="C80" s="106">
        <v>120</v>
      </c>
    </row>
    <row r="81" spans="1:3" x14ac:dyDescent="0.2">
      <c r="A81" s="7" t="s">
        <v>1481</v>
      </c>
      <c r="B81" s="7" t="s">
        <v>1482</v>
      </c>
      <c r="C81" s="106">
        <v>120</v>
      </c>
    </row>
    <row r="82" spans="1:3" x14ac:dyDescent="0.2">
      <c r="A82" s="8"/>
      <c r="B82" s="8"/>
      <c r="C82" s="58"/>
    </row>
    <row r="83" spans="1:3" s="66" customFormat="1" x14ac:dyDescent="0.2">
      <c r="A83" s="14" t="s">
        <v>1483</v>
      </c>
      <c r="B83" s="14"/>
      <c r="C83" s="105"/>
    </row>
    <row r="84" spans="1:3" s="66" customFormat="1" x14ac:dyDescent="0.2">
      <c r="A84" s="14" t="s">
        <v>1484</v>
      </c>
      <c r="B84" s="14"/>
      <c r="C84" s="105"/>
    </row>
    <row r="85" spans="1:3" s="66" customFormat="1" x14ac:dyDescent="0.2">
      <c r="A85" s="14" t="s">
        <v>1409</v>
      </c>
      <c r="B85" s="14" t="s">
        <v>1393</v>
      </c>
      <c r="C85" s="105" t="s">
        <v>1391</v>
      </c>
    </row>
    <row r="86" spans="1:3" x14ac:dyDescent="0.2">
      <c r="A86" s="7" t="s">
        <v>1485</v>
      </c>
      <c r="B86" s="7" t="s">
        <v>1486</v>
      </c>
      <c r="C86" s="106">
        <v>311</v>
      </c>
    </row>
    <row r="87" spans="1:3" x14ac:dyDescent="0.2">
      <c r="A87" s="7" t="s">
        <v>1487</v>
      </c>
      <c r="B87" s="7" t="s">
        <v>1488</v>
      </c>
      <c r="C87" s="106">
        <v>311</v>
      </c>
    </row>
    <row r="88" spans="1:3" x14ac:dyDescent="0.2">
      <c r="A88" s="8" t="s">
        <v>1489</v>
      </c>
      <c r="B88" s="8" t="s">
        <v>1490</v>
      </c>
      <c r="C88" s="58">
        <v>316</v>
      </c>
    </row>
    <row r="89" spans="1:3" x14ac:dyDescent="0.2">
      <c r="A89" s="8"/>
      <c r="B89" s="8"/>
      <c r="C89" s="58"/>
    </row>
    <row r="90" spans="1:3" x14ac:dyDescent="0.2">
      <c r="A90" s="14" t="s">
        <v>1550</v>
      </c>
      <c r="B90" s="8"/>
      <c r="C90" s="58"/>
    </row>
    <row r="91" spans="1:3" x14ac:dyDescent="0.2">
      <c r="A91" s="14" t="s">
        <v>1409</v>
      </c>
      <c r="B91" s="14" t="s">
        <v>1393</v>
      </c>
      <c r="C91" s="105"/>
    </row>
    <row r="92" spans="1:3" x14ac:dyDescent="0.2">
      <c r="A92" s="9" t="s">
        <v>1410</v>
      </c>
      <c r="B92" s="8" t="s">
        <v>1551</v>
      </c>
      <c r="C92" s="58">
        <v>22</v>
      </c>
    </row>
    <row r="93" spans="1:3" x14ac:dyDescent="0.2">
      <c r="A93" s="9" t="s">
        <v>1412</v>
      </c>
      <c r="B93" s="8" t="s">
        <v>1552</v>
      </c>
      <c r="C93" s="58">
        <v>18</v>
      </c>
    </row>
    <row r="94" spans="1:3" x14ac:dyDescent="0.2">
      <c r="A94" s="9" t="s">
        <v>1553</v>
      </c>
      <c r="B94" s="8" t="s">
        <v>1554</v>
      </c>
      <c r="C94" s="58">
        <v>25</v>
      </c>
    </row>
    <row r="95" spans="1:3" x14ac:dyDescent="0.2">
      <c r="A95" s="9" t="s">
        <v>1555</v>
      </c>
      <c r="B95" s="8" t="s">
        <v>1556</v>
      </c>
      <c r="C95" s="58">
        <v>25</v>
      </c>
    </row>
    <row r="96" spans="1:3" x14ac:dyDescent="0.2">
      <c r="A96" s="9" t="s">
        <v>1557</v>
      </c>
      <c r="B96" s="8" t="s">
        <v>1558</v>
      </c>
      <c r="C96" s="58">
        <v>25</v>
      </c>
    </row>
    <row r="97" spans="1:3" x14ac:dyDescent="0.2">
      <c r="A97" s="9" t="s">
        <v>1559</v>
      </c>
      <c r="B97" s="8" t="s">
        <v>1560</v>
      </c>
      <c r="C97" s="58">
        <v>25</v>
      </c>
    </row>
    <row r="98" spans="1:3" x14ac:dyDescent="0.2">
      <c r="A98" s="9" t="s">
        <v>1561</v>
      </c>
      <c r="B98" s="8" t="s">
        <v>1562</v>
      </c>
      <c r="C98" s="58">
        <v>25</v>
      </c>
    </row>
    <row r="99" spans="1:3" x14ac:dyDescent="0.2">
      <c r="A99" s="9"/>
      <c r="B99" s="8"/>
      <c r="C99" s="58"/>
    </row>
    <row r="100" spans="1:3" x14ac:dyDescent="0.2">
      <c r="A100" s="15" t="s">
        <v>1563</v>
      </c>
      <c r="B100" s="8"/>
      <c r="C100" s="58"/>
    </row>
    <row r="101" spans="1:3" x14ac:dyDescent="0.2">
      <c r="A101" s="14" t="s">
        <v>1409</v>
      </c>
      <c r="B101" s="14" t="s">
        <v>1393</v>
      </c>
      <c r="C101" s="105"/>
    </row>
    <row r="102" spans="1:3" x14ac:dyDescent="0.2">
      <c r="A102" s="9" t="s">
        <v>1564</v>
      </c>
      <c r="B102" s="8" t="s">
        <v>1565</v>
      </c>
      <c r="C102" s="58">
        <v>25</v>
      </c>
    </row>
    <row r="103" spans="1:3" x14ac:dyDescent="0.2">
      <c r="A103" s="9" t="s">
        <v>1566</v>
      </c>
      <c r="B103" s="8" t="s">
        <v>1567</v>
      </c>
      <c r="C103" s="58">
        <v>25</v>
      </c>
    </row>
    <row r="104" spans="1:3" x14ac:dyDescent="0.2">
      <c r="A104" s="9" t="s">
        <v>1568</v>
      </c>
      <c r="B104" s="8" t="s">
        <v>1569</v>
      </c>
      <c r="C104" s="58">
        <v>25</v>
      </c>
    </row>
    <row r="105" spans="1:3" x14ac:dyDescent="0.2">
      <c r="A105" s="9" t="s">
        <v>1570</v>
      </c>
      <c r="B105" s="8" t="s">
        <v>1569</v>
      </c>
      <c r="C105" s="58">
        <v>25</v>
      </c>
    </row>
    <row r="106" spans="1:3" x14ac:dyDescent="0.2">
      <c r="A106" s="9" t="s">
        <v>1571</v>
      </c>
      <c r="B106" s="8" t="s">
        <v>1572</v>
      </c>
      <c r="C106" s="58">
        <v>25</v>
      </c>
    </row>
    <row r="107" spans="1:3" x14ac:dyDescent="0.2">
      <c r="A107" s="9" t="s">
        <v>1573</v>
      </c>
      <c r="B107" s="8" t="s">
        <v>1574</v>
      </c>
      <c r="C107" s="58">
        <v>25</v>
      </c>
    </row>
    <row r="108" spans="1:3" x14ac:dyDescent="0.2">
      <c r="A108" s="9"/>
      <c r="B108" s="8"/>
      <c r="C108" s="58"/>
    </row>
    <row r="109" spans="1:3" x14ac:dyDescent="0.2">
      <c r="A109" s="15" t="s">
        <v>1575</v>
      </c>
      <c r="B109" s="8"/>
      <c r="C109" s="58"/>
    </row>
    <row r="110" spans="1:3" x14ac:dyDescent="0.2">
      <c r="A110" s="14" t="s">
        <v>1409</v>
      </c>
      <c r="B110" s="14" t="s">
        <v>1393</v>
      </c>
      <c r="C110" s="105"/>
    </row>
    <row r="111" spans="1:3" x14ac:dyDescent="0.2">
      <c r="A111" s="9" t="s">
        <v>1576</v>
      </c>
      <c r="B111" s="8" t="s">
        <v>1577</v>
      </c>
      <c r="C111" s="58">
        <v>100</v>
      </c>
    </row>
    <row r="112" spans="1:3" x14ac:dyDescent="0.2">
      <c r="A112" s="9" t="s">
        <v>1578</v>
      </c>
      <c r="B112" s="8" t="s">
        <v>1579</v>
      </c>
      <c r="C112" s="58">
        <v>100</v>
      </c>
    </row>
    <row r="113" spans="1:3" x14ac:dyDescent="0.2">
      <c r="A113" s="8"/>
      <c r="B113" s="8"/>
      <c r="C113" s="58"/>
    </row>
    <row r="114" spans="1:3" s="66" customFormat="1" x14ac:dyDescent="0.2">
      <c r="A114" s="14" t="s">
        <v>1491</v>
      </c>
      <c r="B114" s="14"/>
      <c r="C114" s="105"/>
    </row>
    <row r="115" spans="1:3" x14ac:dyDescent="0.2">
      <c r="A115" s="7"/>
      <c r="B115" s="7"/>
      <c r="C115" s="106"/>
    </row>
    <row r="116" spans="1:3" x14ac:dyDescent="0.2">
      <c r="A116" s="14" t="s">
        <v>1492</v>
      </c>
      <c r="B116" s="16" t="s">
        <v>1393</v>
      </c>
      <c r="C116" s="107" t="s">
        <v>1391</v>
      </c>
    </row>
    <row r="117" spans="1:3" ht="24" x14ac:dyDescent="0.2">
      <c r="A117" s="7">
        <v>54561000</v>
      </c>
      <c r="B117" s="12" t="s">
        <v>1493</v>
      </c>
      <c r="C117" s="60">
        <v>917</v>
      </c>
    </row>
    <row r="118" spans="1:3" ht="24" x14ac:dyDescent="0.2">
      <c r="A118" s="7" t="s">
        <v>1494</v>
      </c>
      <c r="B118" s="12" t="s">
        <v>1495</v>
      </c>
      <c r="C118" s="60">
        <v>702</v>
      </c>
    </row>
    <row r="119" spans="1:3" x14ac:dyDescent="0.2">
      <c r="A119" s="7"/>
      <c r="B119" s="12"/>
      <c r="C119" s="60"/>
    </row>
    <row r="120" spans="1:3" x14ac:dyDescent="0.2">
      <c r="A120" s="14" t="s">
        <v>1496</v>
      </c>
      <c r="B120" s="13"/>
      <c r="C120" s="108"/>
    </row>
    <row r="121" spans="1:3" x14ac:dyDescent="0.2">
      <c r="A121" s="7" t="s">
        <v>1497</v>
      </c>
      <c r="B121" s="13" t="s">
        <v>1498</v>
      </c>
      <c r="C121" s="108">
        <v>18</v>
      </c>
    </row>
    <row r="122" spans="1:3" x14ac:dyDescent="0.2">
      <c r="A122" s="7" t="s">
        <v>1499</v>
      </c>
      <c r="B122" s="13" t="s">
        <v>1500</v>
      </c>
      <c r="C122" s="108">
        <v>19</v>
      </c>
    </row>
    <row r="123" spans="1:3" x14ac:dyDescent="0.2">
      <c r="A123" s="7" t="s">
        <v>1501</v>
      </c>
      <c r="B123" s="13" t="s">
        <v>1502</v>
      </c>
      <c r="C123" s="108">
        <v>19</v>
      </c>
    </row>
    <row r="124" spans="1:3" x14ac:dyDescent="0.2">
      <c r="A124" s="7" t="s">
        <v>1503</v>
      </c>
      <c r="B124" s="13" t="s">
        <v>1504</v>
      </c>
      <c r="C124" s="108">
        <v>19</v>
      </c>
    </row>
    <row r="125" spans="1:3" x14ac:dyDescent="0.2">
      <c r="A125" s="7" t="s">
        <v>1505</v>
      </c>
      <c r="B125" s="13" t="s">
        <v>1506</v>
      </c>
      <c r="C125" s="108">
        <v>15</v>
      </c>
    </row>
    <row r="126" spans="1:3" x14ac:dyDescent="0.2">
      <c r="A126" s="7"/>
      <c r="B126" s="13"/>
      <c r="C126" s="108"/>
    </row>
    <row r="127" spans="1:3" s="66" customFormat="1" x14ac:dyDescent="0.2">
      <c r="A127" s="14" t="s">
        <v>1507</v>
      </c>
      <c r="B127" s="16" t="s">
        <v>1393</v>
      </c>
      <c r="C127" s="107" t="s">
        <v>1391</v>
      </c>
    </row>
    <row r="128" spans="1:3" x14ac:dyDescent="0.2">
      <c r="A128" s="7" t="s">
        <v>1508</v>
      </c>
      <c r="B128" s="13" t="s">
        <v>1509</v>
      </c>
      <c r="C128" s="108">
        <v>10</v>
      </c>
    </row>
    <row r="129" spans="1:3" x14ac:dyDescent="0.2">
      <c r="A129" s="7" t="s">
        <v>1510</v>
      </c>
      <c r="B129" s="13" t="s">
        <v>1511</v>
      </c>
      <c r="C129" s="108">
        <v>10</v>
      </c>
    </row>
    <row r="130" spans="1:3" x14ac:dyDescent="0.2">
      <c r="A130" s="7" t="s">
        <v>1512</v>
      </c>
      <c r="B130" s="13" t="s">
        <v>1513</v>
      </c>
      <c r="C130" s="108">
        <v>16</v>
      </c>
    </row>
    <row r="131" spans="1:3" x14ac:dyDescent="0.2">
      <c r="A131" s="7"/>
      <c r="B131" s="13"/>
      <c r="C131" s="108"/>
    </row>
    <row r="132" spans="1:3" x14ac:dyDescent="0.2">
      <c r="A132" s="14" t="s">
        <v>1514</v>
      </c>
      <c r="B132" s="12"/>
      <c r="C132" s="60"/>
    </row>
    <row r="133" spans="1:3" x14ac:dyDescent="0.2">
      <c r="A133" s="7" t="s">
        <v>1515</v>
      </c>
      <c r="B133" s="12" t="s">
        <v>1516</v>
      </c>
      <c r="C133" s="60">
        <v>60</v>
      </c>
    </row>
    <row r="134" spans="1:3" x14ac:dyDescent="0.2">
      <c r="A134" s="7" t="s">
        <v>1517</v>
      </c>
      <c r="B134" s="12" t="s">
        <v>1518</v>
      </c>
      <c r="C134" s="60">
        <v>60</v>
      </c>
    </row>
    <row r="135" spans="1:3" x14ac:dyDescent="0.2">
      <c r="A135" s="7" t="s">
        <v>1519</v>
      </c>
      <c r="B135" s="12" t="s">
        <v>1520</v>
      </c>
      <c r="C135" s="60">
        <v>110</v>
      </c>
    </row>
    <row r="136" spans="1:3" x14ac:dyDescent="0.2">
      <c r="A136" s="7" t="s">
        <v>1521</v>
      </c>
      <c r="B136" s="12" t="s">
        <v>1522</v>
      </c>
      <c r="C136" s="60">
        <v>110</v>
      </c>
    </row>
    <row r="137" spans="1:3" x14ac:dyDescent="0.2">
      <c r="A137" s="7" t="s">
        <v>1523</v>
      </c>
      <c r="B137" s="13" t="s">
        <v>1524</v>
      </c>
      <c r="C137" s="108">
        <v>110</v>
      </c>
    </row>
    <row r="138" spans="1:3" x14ac:dyDescent="0.2">
      <c r="A138" s="7" t="s">
        <v>1532</v>
      </c>
      <c r="B138" s="13" t="s">
        <v>1533</v>
      </c>
      <c r="C138" s="108">
        <v>110</v>
      </c>
    </row>
    <row r="139" spans="1:3" x14ac:dyDescent="0.2">
      <c r="B139" s="13"/>
      <c r="C139" s="108"/>
    </row>
    <row r="140" spans="1:3" s="66" customFormat="1" x14ac:dyDescent="0.2">
      <c r="A140" s="14" t="s">
        <v>1525</v>
      </c>
      <c r="B140" s="16" t="s">
        <v>1393</v>
      </c>
      <c r="C140" s="107" t="s">
        <v>1391</v>
      </c>
    </row>
    <row r="141" spans="1:3" x14ac:dyDescent="0.2">
      <c r="A141" s="7" t="s">
        <v>1526</v>
      </c>
      <c r="B141" s="13" t="s">
        <v>1527</v>
      </c>
      <c r="C141" s="108">
        <v>83</v>
      </c>
    </row>
    <row r="142" spans="1:3" x14ac:dyDescent="0.2">
      <c r="A142" s="7"/>
      <c r="B142" s="13"/>
      <c r="C142" s="108"/>
    </row>
    <row r="143" spans="1:3" x14ac:dyDescent="0.2">
      <c r="A143" s="14" t="s">
        <v>1528</v>
      </c>
      <c r="B143" s="16" t="s">
        <v>1393</v>
      </c>
      <c r="C143" s="107" t="s">
        <v>1391</v>
      </c>
    </row>
    <row r="144" spans="1:3" x14ac:dyDescent="0.2">
      <c r="A144" s="7" t="s">
        <v>1529</v>
      </c>
      <c r="B144" s="13" t="s">
        <v>1530</v>
      </c>
      <c r="C144" s="108">
        <v>103</v>
      </c>
    </row>
    <row r="145" spans="1:3" x14ac:dyDescent="0.2">
      <c r="A145" s="7"/>
      <c r="B145" s="13"/>
      <c r="C145" s="108"/>
    </row>
    <row r="146" spans="1:3" x14ac:dyDescent="0.2">
      <c r="A146" s="8"/>
      <c r="B146" s="8"/>
      <c r="C146" s="58"/>
    </row>
    <row r="147" spans="1:3" x14ac:dyDescent="0.2">
      <c r="A147" s="8"/>
      <c r="B147" s="8"/>
      <c r="C147" s="58"/>
    </row>
    <row r="148" spans="1:3" x14ac:dyDescent="0.2">
      <c r="A148" s="8"/>
      <c r="B148" s="8"/>
      <c r="C148" s="58"/>
    </row>
    <row r="149" spans="1:3" x14ac:dyDescent="0.2">
      <c r="A149" s="8"/>
      <c r="B149" s="8"/>
      <c r="C149" s="58"/>
    </row>
    <row r="150" spans="1:3" x14ac:dyDescent="0.2">
      <c r="A150" s="8"/>
      <c r="B150" s="8"/>
      <c r="C150" s="58"/>
    </row>
    <row r="151" spans="1:3" x14ac:dyDescent="0.2">
      <c r="A151" s="8"/>
      <c r="B151" s="8"/>
      <c r="C151" s="58"/>
    </row>
    <row r="152" spans="1:3" x14ac:dyDescent="0.2">
      <c r="A152" s="8"/>
      <c r="B152" s="8"/>
      <c r="C152" s="58"/>
    </row>
    <row r="153" spans="1:3" x14ac:dyDescent="0.2">
      <c r="A153" s="8"/>
      <c r="B153" s="8"/>
      <c r="C153" s="58"/>
    </row>
  </sheetData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0"/>
  <sheetViews>
    <sheetView zoomScale="80" zoomScaleNormal="80" workbookViewId="0">
      <selection activeCell="G9" sqref="G9"/>
    </sheetView>
  </sheetViews>
  <sheetFormatPr defaultColWidth="8.5703125" defaultRowHeight="12.75" x14ac:dyDescent="0.2"/>
  <cols>
    <col min="1" max="1" width="14.42578125" customWidth="1"/>
    <col min="2" max="2" width="19.42578125" customWidth="1"/>
    <col min="3" max="3" width="26.28515625" style="95" customWidth="1"/>
  </cols>
  <sheetData>
    <row r="1" spans="1:3" s="38" customFormat="1" ht="26.25" customHeight="1" x14ac:dyDescent="0.2">
      <c r="A1" s="82" t="s">
        <v>92</v>
      </c>
      <c r="B1" s="36"/>
      <c r="C1" s="92"/>
    </row>
    <row r="2" spans="1:3" ht="30.75" customHeight="1" x14ac:dyDescent="0.2">
      <c r="A2" s="109" t="s">
        <v>1581</v>
      </c>
      <c r="B2" s="27"/>
      <c r="C2" s="97"/>
    </row>
    <row r="3" spans="1:3" ht="17.25" customHeight="1" x14ac:dyDescent="0.2">
      <c r="A3" s="5"/>
      <c r="B3" s="27"/>
      <c r="C3" s="97"/>
    </row>
    <row r="4" spans="1:3" s="38" customFormat="1" ht="27" customHeight="1" x14ac:dyDescent="0.2">
      <c r="A4" s="84" t="s">
        <v>1</v>
      </c>
      <c r="B4" s="81"/>
      <c r="C4" s="111">
        <v>811</v>
      </c>
    </row>
    <row r="8" spans="1:3" x14ac:dyDescent="0.2">
      <c r="B8" s="3" t="s">
        <v>4</v>
      </c>
      <c r="C8" s="96" t="s">
        <v>5</v>
      </c>
    </row>
    <row r="9" spans="1:3" x14ac:dyDescent="0.2">
      <c r="B9" s="42">
        <v>1</v>
      </c>
      <c r="C9" s="98"/>
    </row>
    <row r="10" spans="1:3" x14ac:dyDescent="0.2">
      <c r="B10" s="27" t="s">
        <v>93</v>
      </c>
      <c r="C10" s="97">
        <v>986</v>
      </c>
    </row>
    <row r="11" spans="1:3" x14ac:dyDescent="0.2">
      <c r="B11" s="27" t="s">
        <v>94</v>
      </c>
      <c r="C11" s="97">
        <v>961</v>
      </c>
    </row>
    <row r="12" spans="1:3" x14ac:dyDescent="0.2">
      <c r="B12" s="27" t="s">
        <v>95</v>
      </c>
      <c r="C12" s="97">
        <v>1061</v>
      </c>
    </row>
    <row r="13" spans="1:3" x14ac:dyDescent="0.2">
      <c r="B13" s="27" t="s">
        <v>96</v>
      </c>
      <c r="C13" s="97">
        <v>936</v>
      </c>
    </row>
    <row r="14" spans="1:3" x14ac:dyDescent="0.2">
      <c r="B14" s="27" t="s">
        <v>97</v>
      </c>
      <c r="C14" s="97">
        <v>911</v>
      </c>
    </row>
    <row r="15" spans="1:3" x14ac:dyDescent="0.2">
      <c r="B15" s="27" t="s">
        <v>98</v>
      </c>
      <c r="C15" s="97">
        <v>986</v>
      </c>
    </row>
    <row r="16" spans="1:3" x14ac:dyDescent="0.2">
      <c r="B16" s="27" t="s">
        <v>99</v>
      </c>
      <c r="C16" s="97">
        <v>961</v>
      </c>
    </row>
    <row r="17" spans="2:3" x14ac:dyDescent="0.2">
      <c r="B17" s="27" t="s">
        <v>100</v>
      </c>
      <c r="C17" s="97">
        <v>1061</v>
      </c>
    </row>
    <row r="18" spans="2:3" x14ac:dyDescent="0.2">
      <c r="B18" s="27" t="s">
        <v>101</v>
      </c>
      <c r="C18" s="97">
        <v>986</v>
      </c>
    </row>
    <row r="19" spans="2:3" x14ac:dyDescent="0.2">
      <c r="B19" s="27" t="s">
        <v>102</v>
      </c>
      <c r="C19" s="97">
        <v>961</v>
      </c>
    </row>
    <row r="20" spans="2:3" x14ac:dyDescent="0.2">
      <c r="B20" s="27" t="s">
        <v>103</v>
      </c>
      <c r="C20" s="97">
        <v>936</v>
      </c>
    </row>
    <row r="21" spans="2:3" x14ac:dyDescent="0.2">
      <c r="B21" s="27" t="s">
        <v>104</v>
      </c>
      <c r="C21" s="97">
        <v>911</v>
      </c>
    </row>
    <row r="22" spans="2:3" x14ac:dyDescent="0.2">
      <c r="B22" s="27" t="s">
        <v>105</v>
      </c>
      <c r="C22" s="97">
        <v>986</v>
      </c>
    </row>
    <row r="23" spans="2:3" x14ac:dyDescent="0.2">
      <c r="B23" s="27" t="s">
        <v>106</v>
      </c>
      <c r="C23" s="97">
        <v>961</v>
      </c>
    </row>
    <row r="24" spans="2:3" x14ac:dyDescent="0.2">
      <c r="B24" s="27" t="s">
        <v>107</v>
      </c>
      <c r="C24" s="97">
        <v>986</v>
      </c>
    </row>
    <row r="25" spans="2:3" x14ac:dyDescent="0.2">
      <c r="B25" s="27" t="s">
        <v>108</v>
      </c>
      <c r="C25" s="97">
        <v>961</v>
      </c>
    </row>
    <row r="26" spans="2:3" x14ac:dyDescent="0.2">
      <c r="B26" s="27" t="s">
        <v>109</v>
      </c>
      <c r="C26" s="97">
        <v>936</v>
      </c>
    </row>
    <row r="27" spans="2:3" x14ac:dyDescent="0.2">
      <c r="B27" s="27" t="s">
        <v>110</v>
      </c>
      <c r="C27" s="97">
        <v>911</v>
      </c>
    </row>
    <row r="28" spans="2:3" x14ac:dyDescent="0.2">
      <c r="B28" s="27" t="s">
        <v>111</v>
      </c>
      <c r="C28" s="97">
        <v>986</v>
      </c>
    </row>
    <row r="29" spans="2:3" x14ac:dyDescent="0.2">
      <c r="B29" s="27" t="s">
        <v>112</v>
      </c>
      <c r="C29" s="97">
        <v>961</v>
      </c>
    </row>
    <row r="30" spans="2:3" x14ac:dyDescent="0.2">
      <c r="B30" s="27" t="s">
        <v>113</v>
      </c>
      <c r="C30" s="97">
        <v>986</v>
      </c>
    </row>
    <row r="31" spans="2:3" x14ac:dyDescent="0.2">
      <c r="B31" s="27" t="s">
        <v>114</v>
      </c>
      <c r="C31" s="97">
        <v>961</v>
      </c>
    </row>
    <row r="32" spans="2:3" x14ac:dyDescent="0.2">
      <c r="B32" s="27" t="s">
        <v>115</v>
      </c>
      <c r="C32" s="97">
        <v>936</v>
      </c>
    </row>
    <row r="33" spans="2:3" x14ac:dyDescent="0.2">
      <c r="B33" s="27" t="s">
        <v>116</v>
      </c>
      <c r="C33" s="97">
        <v>911</v>
      </c>
    </row>
    <row r="34" spans="2:3" x14ac:dyDescent="0.2">
      <c r="B34" s="27" t="s">
        <v>117</v>
      </c>
      <c r="C34" s="97">
        <v>986</v>
      </c>
    </row>
    <row r="35" spans="2:3" x14ac:dyDescent="0.2">
      <c r="B35" s="27" t="s">
        <v>118</v>
      </c>
      <c r="C35" s="97">
        <v>961</v>
      </c>
    </row>
    <row r="36" spans="2:3" x14ac:dyDescent="0.2">
      <c r="B36" s="27" t="s">
        <v>119</v>
      </c>
      <c r="C36" s="97">
        <v>986</v>
      </c>
    </row>
    <row r="37" spans="2:3" x14ac:dyDescent="0.2">
      <c r="B37" s="27" t="s">
        <v>120</v>
      </c>
      <c r="C37" s="97">
        <v>961</v>
      </c>
    </row>
    <row r="38" spans="2:3" x14ac:dyDescent="0.2">
      <c r="B38" s="27" t="s">
        <v>121</v>
      </c>
      <c r="C38" s="97">
        <v>936</v>
      </c>
    </row>
    <row r="39" spans="2:3" x14ac:dyDescent="0.2">
      <c r="B39" s="27" t="s">
        <v>122</v>
      </c>
      <c r="C39" s="97">
        <v>911</v>
      </c>
    </row>
    <row r="40" spans="2:3" x14ac:dyDescent="0.2">
      <c r="B40" s="27" t="s">
        <v>123</v>
      </c>
      <c r="C40" s="97">
        <v>986</v>
      </c>
    </row>
    <row r="41" spans="2:3" x14ac:dyDescent="0.2">
      <c r="B41" s="27" t="s">
        <v>124</v>
      </c>
      <c r="C41" s="97">
        <v>961</v>
      </c>
    </row>
    <row r="42" spans="2:3" x14ac:dyDescent="0.2">
      <c r="B42" s="27" t="s">
        <v>125</v>
      </c>
      <c r="C42" s="97">
        <v>886</v>
      </c>
    </row>
    <row r="43" spans="2:3" x14ac:dyDescent="0.2">
      <c r="B43" s="27" t="s">
        <v>126</v>
      </c>
      <c r="C43" s="97">
        <v>861</v>
      </c>
    </row>
    <row r="44" spans="2:3" x14ac:dyDescent="0.2">
      <c r="B44" s="27" t="s">
        <v>127</v>
      </c>
      <c r="C44" s="97">
        <v>961</v>
      </c>
    </row>
    <row r="45" spans="2:3" x14ac:dyDescent="0.2">
      <c r="B45" s="27" t="s">
        <v>128</v>
      </c>
      <c r="C45" s="97">
        <v>836</v>
      </c>
    </row>
    <row r="46" spans="2:3" x14ac:dyDescent="0.2">
      <c r="B46" s="27" t="s">
        <v>129</v>
      </c>
      <c r="C46" s="97">
        <v>811</v>
      </c>
    </row>
    <row r="47" spans="2:3" x14ac:dyDescent="0.2">
      <c r="B47" s="27" t="s">
        <v>130</v>
      </c>
      <c r="C47" s="97">
        <v>886</v>
      </c>
    </row>
    <row r="48" spans="2:3" x14ac:dyDescent="0.2">
      <c r="B48" s="27" t="s">
        <v>131</v>
      </c>
      <c r="C48" s="97">
        <v>861</v>
      </c>
    </row>
    <row r="49" spans="2:3" x14ac:dyDescent="0.2">
      <c r="B49" s="27" t="s">
        <v>132</v>
      </c>
      <c r="C49" s="97">
        <v>961</v>
      </c>
    </row>
    <row r="50" spans="2:3" x14ac:dyDescent="0.2">
      <c r="B50" s="27" t="s">
        <v>133</v>
      </c>
      <c r="C50" s="97">
        <v>886</v>
      </c>
    </row>
    <row r="51" spans="2:3" x14ac:dyDescent="0.2">
      <c r="B51" s="27" t="s">
        <v>134</v>
      </c>
      <c r="C51" s="97">
        <v>861</v>
      </c>
    </row>
    <row r="52" spans="2:3" x14ac:dyDescent="0.2">
      <c r="B52" s="27" t="s">
        <v>135</v>
      </c>
      <c r="C52" s="97">
        <v>836</v>
      </c>
    </row>
    <row r="53" spans="2:3" x14ac:dyDescent="0.2">
      <c r="B53" s="27" t="s">
        <v>136</v>
      </c>
      <c r="C53" s="97">
        <v>811</v>
      </c>
    </row>
    <row r="54" spans="2:3" x14ac:dyDescent="0.2">
      <c r="B54" s="27" t="s">
        <v>137</v>
      </c>
      <c r="C54" s="97">
        <v>886</v>
      </c>
    </row>
    <row r="55" spans="2:3" x14ac:dyDescent="0.2">
      <c r="B55" s="27" t="s">
        <v>138</v>
      </c>
      <c r="C55" s="97">
        <v>861</v>
      </c>
    </row>
    <row r="56" spans="2:3" x14ac:dyDescent="0.2">
      <c r="B56" s="27" t="s">
        <v>139</v>
      </c>
      <c r="C56" s="97">
        <v>961</v>
      </c>
    </row>
    <row r="57" spans="2:3" x14ac:dyDescent="0.2">
      <c r="B57" s="27" t="s">
        <v>140</v>
      </c>
      <c r="C57" s="97">
        <v>986</v>
      </c>
    </row>
    <row r="58" spans="2:3" x14ac:dyDescent="0.2">
      <c r="B58" s="27" t="s">
        <v>141</v>
      </c>
      <c r="C58" s="97">
        <v>961</v>
      </c>
    </row>
    <row r="59" spans="2:3" x14ac:dyDescent="0.2">
      <c r="B59" s="27" t="s">
        <v>142</v>
      </c>
      <c r="C59" s="97">
        <v>936</v>
      </c>
    </row>
    <row r="60" spans="2:3" x14ac:dyDescent="0.2">
      <c r="B60" s="27" t="s">
        <v>143</v>
      </c>
      <c r="C60" s="97">
        <v>911</v>
      </c>
    </row>
    <row r="61" spans="2:3" x14ac:dyDescent="0.2">
      <c r="B61" s="27" t="s">
        <v>144</v>
      </c>
      <c r="C61" s="97">
        <v>986</v>
      </c>
    </row>
    <row r="62" spans="2:3" x14ac:dyDescent="0.2">
      <c r="B62" s="27" t="s">
        <v>145</v>
      </c>
      <c r="C62" s="97">
        <v>961</v>
      </c>
    </row>
    <row r="63" spans="2:3" x14ac:dyDescent="0.2">
      <c r="B63" s="27" t="s">
        <v>146</v>
      </c>
      <c r="C63" s="97">
        <v>1006</v>
      </c>
    </row>
    <row r="64" spans="2:3" x14ac:dyDescent="0.2">
      <c r="B64" s="27" t="s">
        <v>147</v>
      </c>
      <c r="C64" s="97">
        <v>981</v>
      </c>
    </row>
    <row r="65" spans="2:3" x14ac:dyDescent="0.2">
      <c r="B65" s="27" t="s">
        <v>148</v>
      </c>
      <c r="C65" s="97">
        <v>956</v>
      </c>
    </row>
    <row r="66" spans="2:3" x14ac:dyDescent="0.2">
      <c r="B66" s="27" t="s">
        <v>149</v>
      </c>
      <c r="C66" s="97">
        <v>931</v>
      </c>
    </row>
    <row r="67" spans="2:3" x14ac:dyDescent="0.2">
      <c r="B67" s="27" t="s">
        <v>150</v>
      </c>
      <c r="C67" s="97">
        <v>1006</v>
      </c>
    </row>
    <row r="68" spans="2:3" x14ac:dyDescent="0.2">
      <c r="B68" s="27" t="s">
        <v>151</v>
      </c>
      <c r="C68" s="97">
        <v>981</v>
      </c>
    </row>
    <row r="69" spans="2:3" x14ac:dyDescent="0.2">
      <c r="B69" s="27" t="s">
        <v>152</v>
      </c>
      <c r="C69" s="97">
        <v>1081</v>
      </c>
    </row>
    <row r="70" spans="2:3" x14ac:dyDescent="0.2">
      <c r="B70" s="27" t="s">
        <v>153</v>
      </c>
      <c r="C70" s="97">
        <v>1036</v>
      </c>
    </row>
    <row r="71" spans="2:3" x14ac:dyDescent="0.2">
      <c r="B71" s="27" t="s">
        <v>154</v>
      </c>
      <c r="C71" s="97">
        <v>1011</v>
      </c>
    </row>
    <row r="72" spans="2:3" x14ac:dyDescent="0.2">
      <c r="B72" s="27" t="s">
        <v>155</v>
      </c>
      <c r="C72" s="97">
        <v>986</v>
      </c>
    </row>
    <row r="73" spans="2:3" x14ac:dyDescent="0.2">
      <c r="B73" s="27" t="s">
        <v>156</v>
      </c>
      <c r="C73" s="97">
        <v>961</v>
      </c>
    </row>
    <row r="74" spans="2:3" x14ac:dyDescent="0.2">
      <c r="B74" s="27" t="s">
        <v>157</v>
      </c>
      <c r="C74" s="97">
        <v>1036</v>
      </c>
    </row>
    <row r="75" spans="2:3" x14ac:dyDescent="0.2">
      <c r="B75" s="27" t="s">
        <v>158</v>
      </c>
      <c r="C75" s="97">
        <v>1011</v>
      </c>
    </row>
    <row r="76" spans="2:3" x14ac:dyDescent="0.2">
      <c r="B76" s="27" t="s">
        <v>159</v>
      </c>
      <c r="C76" s="97">
        <v>1011</v>
      </c>
    </row>
    <row r="77" spans="2:3" x14ac:dyDescent="0.2">
      <c r="B77" s="27" t="s">
        <v>160</v>
      </c>
      <c r="C77" s="97">
        <v>986</v>
      </c>
    </row>
    <row r="78" spans="2:3" x14ac:dyDescent="0.2">
      <c r="B78" s="27" t="s">
        <v>161</v>
      </c>
      <c r="C78" s="97">
        <v>961</v>
      </c>
    </row>
    <row r="79" spans="2:3" x14ac:dyDescent="0.2">
      <c r="B79" s="27" t="s">
        <v>162</v>
      </c>
      <c r="C79" s="97">
        <v>1036</v>
      </c>
    </row>
    <row r="80" spans="2:3" x14ac:dyDescent="0.2">
      <c r="B80" s="27" t="s">
        <v>163</v>
      </c>
      <c r="C80" s="97">
        <v>1011</v>
      </c>
    </row>
  </sheetData>
  <autoFilter ref="A8:C80" xr:uid="{00000000-0001-0000-0200-000000000000}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4.42578125" customWidth="1"/>
    <col min="14" max="16" width="12" customWidth="1"/>
  </cols>
  <sheetData>
    <row r="1" spans="1:19" s="38" customFormat="1" ht="27" customHeight="1" x14ac:dyDescent="0.2">
      <c r="A1" s="82" t="s">
        <v>164</v>
      </c>
      <c r="B1" s="36"/>
      <c r="D1" s="36"/>
      <c r="E1" s="36"/>
      <c r="I1" s="45"/>
      <c r="M1" s="44">
        <v>1.1499999999999999</v>
      </c>
      <c r="N1" s="42"/>
      <c r="O1" s="71" t="s">
        <v>1</v>
      </c>
      <c r="P1" s="72">
        <v>1068</v>
      </c>
      <c r="Q1" s="42"/>
      <c r="R1" s="25" t="s">
        <v>2</v>
      </c>
      <c r="S1" s="25">
        <v>1.3148972000000001</v>
      </c>
    </row>
    <row r="2" spans="1:19" ht="31.5" customHeight="1" thickBot="1" x14ac:dyDescent="0.25">
      <c r="A2" s="5"/>
      <c r="B2" s="27"/>
      <c r="D2" s="27"/>
      <c r="E2" s="29"/>
      <c r="O2" s="73" t="s">
        <v>3</v>
      </c>
      <c r="P2" s="74">
        <v>1403</v>
      </c>
    </row>
    <row r="3" spans="1:19" x14ac:dyDescent="0.2">
      <c r="A3" s="83" t="s">
        <v>1</v>
      </c>
      <c r="B3" s="81">
        <f>ROUNDUP($M$1*P1,0)</f>
        <v>1229</v>
      </c>
      <c r="D3" s="5"/>
    </row>
    <row r="4" spans="1:19" x14ac:dyDescent="0.2">
      <c r="A4" s="83" t="s">
        <v>3</v>
      </c>
      <c r="B4" s="81">
        <f>ROUNDUP($M$1*P2,0)</f>
        <v>1614</v>
      </c>
    </row>
    <row r="5" spans="1:19" x14ac:dyDescent="0.2">
      <c r="B5" s="1"/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" t="s">
        <v>5</v>
      </c>
      <c r="D7" s="50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1"/>
      <c r="D8" s="49"/>
      <c r="E8" s="1"/>
      <c r="F8" s="1"/>
      <c r="G8" s="1"/>
      <c r="H8" s="1"/>
      <c r="I8" s="1"/>
      <c r="J8" s="1"/>
    </row>
    <row r="9" spans="1:19" x14ac:dyDescent="0.2">
      <c r="B9" s="5" t="s">
        <v>166</v>
      </c>
      <c r="C9" s="26">
        <f t="shared" ref="C9:C56" si="0">$B$3+VLOOKUP(I9,$N$12:$O$16,2,FALSE)+VLOOKUP(K9,$N$12:$O$16,2,FALSE)</f>
        <v>1309</v>
      </c>
      <c r="D9" s="51">
        <f t="shared" ref="D9:D56" si="1">$B$4+VLOOKUP(I9,$N$12:$P$16,2,FALSE)+VLOOKUP(K9,$N$12:$P$16,2,FALSE)</f>
        <v>1694</v>
      </c>
      <c r="E9" s="26" t="str">
        <f t="shared" ref="E9:E56" si="2">TRIM(LEFT(B9,3))</f>
        <v>E30</v>
      </c>
      <c r="F9" s="26" t="str">
        <f t="shared" ref="F9:F56" si="3">TRIM(MID(B9,4,1))</f>
        <v>6</v>
      </c>
      <c r="G9" s="26" t="str">
        <f t="shared" ref="G9:G56" si="4">TRIM(MID(B9,5,1))</f>
        <v>5</v>
      </c>
      <c r="H9" s="26" t="str">
        <f t="shared" ref="H9:H56" si="5">TRIM(RIGHT(B9,6))</f>
        <v>062641</v>
      </c>
      <c r="I9" s="26" t="str">
        <f t="shared" ref="I9:I56" si="6">TRIM(LEFT(H9,1))</f>
        <v>0</v>
      </c>
      <c r="J9" s="26" t="str">
        <f t="shared" ref="J9:J56" si="7">TRIM(RIGHT(B9,5))</f>
        <v>62641</v>
      </c>
      <c r="K9" s="26" t="str">
        <f t="shared" ref="K9:K56" si="8">TRIM(LEFT(J9,3))</f>
        <v>626</v>
      </c>
    </row>
    <row r="10" spans="1:19" x14ac:dyDescent="0.2">
      <c r="B10" s="5" t="s">
        <v>167</v>
      </c>
      <c r="C10" s="26">
        <f t="shared" si="0"/>
        <v>1409</v>
      </c>
      <c r="D10" s="51">
        <f t="shared" si="1"/>
        <v>1794</v>
      </c>
      <c r="E10" s="26" t="str">
        <f t="shared" si="2"/>
        <v>E30</v>
      </c>
      <c r="F10" s="26" t="str">
        <f t="shared" si="3"/>
        <v>6</v>
      </c>
      <c r="G10" s="26" t="str">
        <f t="shared" si="4"/>
        <v>5</v>
      </c>
      <c r="H10" s="26" t="str">
        <f t="shared" si="5"/>
        <v>074441</v>
      </c>
      <c r="I10" s="26" t="str">
        <f t="shared" si="6"/>
        <v>0</v>
      </c>
      <c r="J10" s="26" t="str">
        <f t="shared" si="7"/>
        <v>74441</v>
      </c>
      <c r="K10" s="26" t="str">
        <f t="shared" si="8"/>
        <v>744</v>
      </c>
    </row>
    <row r="11" spans="1:19" x14ac:dyDescent="0.2">
      <c r="B11" s="5" t="s">
        <v>168</v>
      </c>
      <c r="C11" s="26">
        <f t="shared" si="0"/>
        <v>1229</v>
      </c>
      <c r="D11" s="51">
        <f t="shared" si="1"/>
        <v>1614</v>
      </c>
      <c r="E11" s="26" t="str">
        <f t="shared" si="2"/>
        <v>E30</v>
      </c>
      <c r="F11" s="26" t="str">
        <f t="shared" si="3"/>
        <v>6</v>
      </c>
      <c r="G11" s="26" t="str">
        <f t="shared" si="4"/>
        <v>5</v>
      </c>
      <c r="H11" s="26" t="str">
        <f t="shared" si="5"/>
        <v>L62641</v>
      </c>
      <c r="I11" s="26" t="str">
        <f t="shared" si="6"/>
        <v>L</v>
      </c>
      <c r="J11" s="26" t="str">
        <f t="shared" si="7"/>
        <v>62641</v>
      </c>
      <c r="K11" s="26" t="str">
        <f t="shared" si="8"/>
        <v>626</v>
      </c>
      <c r="N11" s="69" t="s">
        <v>169</v>
      </c>
      <c r="O11" s="69" t="s">
        <v>14</v>
      </c>
      <c r="P11" s="69" t="s">
        <v>15</v>
      </c>
    </row>
    <row r="12" spans="1:19" x14ac:dyDescent="0.2">
      <c r="B12" t="s">
        <v>170</v>
      </c>
      <c r="C12" s="26">
        <f t="shared" si="0"/>
        <v>1329</v>
      </c>
      <c r="D12" s="51">
        <f t="shared" si="1"/>
        <v>1714</v>
      </c>
      <c r="E12" s="26" t="str">
        <f t="shared" si="2"/>
        <v>E30</v>
      </c>
      <c r="F12" s="26" t="str">
        <f t="shared" si="3"/>
        <v>6</v>
      </c>
      <c r="G12" s="26" t="str">
        <f t="shared" si="4"/>
        <v>5</v>
      </c>
      <c r="H12" s="26" t="str">
        <f t="shared" si="5"/>
        <v>L74441</v>
      </c>
      <c r="I12" s="26" t="str">
        <f t="shared" si="6"/>
        <v>L</v>
      </c>
      <c r="J12" s="26" t="str">
        <f t="shared" si="7"/>
        <v>74441</v>
      </c>
      <c r="K12" s="26" t="str">
        <f t="shared" si="8"/>
        <v>744</v>
      </c>
      <c r="N12" s="75" t="s">
        <v>17</v>
      </c>
      <c r="O12" s="1">
        <v>80</v>
      </c>
      <c r="P12" s="1">
        <f>ROUNDUP(O12*$S$1,0)</f>
        <v>106</v>
      </c>
    </row>
    <row r="13" spans="1:19" x14ac:dyDescent="0.2">
      <c r="B13" t="s">
        <v>171</v>
      </c>
      <c r="C13" s="26">
        <f t="shared" si="0"/>
        <v>1309</v>
      </c>
      <c r="D13" s="51">
        <f t="shared" si="1"/>
        <v>1694</v>
      </c>
      <c r="E13" s="26" t="str">
        <f t="shared" si="2"/>
        <v>E30</v>
      </c>
      <c r="F13" s="26" t="str">
        <f t="shared" si="3"/>
        <v>6</v>
      </c>
      <c r="G13" s="26" t="str">
        <f t="shared" si="4"/>
        <v>5</v>
      </c>
      <c r="H13" s="26" t="str">
        <f t="shared" si="5"/>
        <v>062641</v>
      </c>
      <c r="I13" s="26" t="str">
        <f t="shared" si="6"/>
        <v>0</v>
      </c>
      <c r="J13" s="26" t="str">
        <f t="shared" si="7"/>
        <v>62641</v>
      </c>
      <c r="K13" s="26" t="str">
        <f t="shared" si="8"/>
        <v>626</v>
      </c>
      <c r="N13" s="76" t="s">
        <v>35</v>
      </c>
      <c r="O13" s="1">
        <v>0</v>
      </c>
      <c r="P13" s="1">
        <f t="shared" ref="P13:P16" si="9">ROUNDUP(O13*$S$1,0)</f>
        <v>0</v>
      </c>
    </row>
    <row r="14" spans="1:19" x14ac:dyDescent="0.2">
      <c r="B14" t="s">
        <v>172</v>
      </c>
      <c r="C14" s="26">
        <f t="shared" si="0"/>
        <v>1409</v>
      </c>
      <c r="D14" s="51">
        <f t="shared" si="1"/>
        <v>1794</v>
      </c>
      <c r="E14" s="26" t="str">
        <f t="shared" si="2"/>
        <v>E30</v>
      </c>
      <c r="F14" s="26" t="str">
        <f t="shared" si="3"/>
        <v>6</v>
      </c>
      <c r="G14" s="26" t="str">
        <f t="shared" si="4"/>
        <v>5</v>
      </c>
      <c r="H14" s="26" t="str">
        <f t="shared" si="5"/>
        <v>074441</v>
      </c>
      <c r="I14" s="26" t="str">
        <f t="shared" si="6"/>
        <v>0</v>
      </c>
      <c r="J14" s="26" t="str">
        <f t="shared" si="7"/>
        <v>74441</v>
      </c>
      <c r="K14" s="26" t="str">
        <f t="shared" si="8"/>
        <v>744</v>
      </c>
      <c r="N14" s="76" t="s">
        <v>173</v>
      </c>
      <c r="O14" s="1">
        <v>0</v>
      </c>
      <c r="P14" s="1">
        <f t="shared" si="9"/>
        <v>0</v>
      </c>
    </row>
    <row r="15" spans="1:19" x14ac:dyDescent="0.2">
      <c r="B15" t="s">
        <v>174</v>
      </c>
      <c r="C15" s="26">
        <f t="shared" si="0"/>
        <v>1229</v>
      </c>
      <c r="D15" s="51">
        <f t="shared" si="1"/>
        <v>1614</v>
      </c>
      <c r="E15" s="26" t="str">
        <f t="shared" si="2"/>
        <v>E30</v>
      </c>
      <c r="F15" s="26" t="str">
        <f t="shared" si="3"/>
        <v>6</v>
      </c>
      <c r="G15" s="26" t="str">
        <f t="shared" si="4"/>
        <v>5</v>
      </c>
      <c r="H15" s="26" t="str">
        <f t="shared" si="5"/>
        <v>T62641</v>
      </c>
      <c r="I15" s="26" t="str">
        <f t="shared" si="6"/>
        <v>T</v>
      </c>
      <c r="J15" s="26" t="str">
        <f t="shared" si="7"/>
        <v>62641</v>
      </c>
      <c r="K15" s="26" t="str">
        <f t="shared" si="8"/>
        <v>626</v>
      </c>
      <c r="N15" s="76" t="s">
        <v>31</v>
      </c>
      <c r="O15" s="1">
        <v>0</v>
      </c>
      <c r="P15" s="1">
        <f t="shared" si="9"/>
        <v>0</v>
      </c>
    </row>
    <row r="16" spans="1:19" x14ac:dyDescent="0.2">
      <c r="B16" t="s">
        <v>175</v>
      </c>
      <c r="C16" s="26">
        <f t="shared" si="0"/>
        <v>1329</v>
      </c>
      <c r="D16" s="51">
        <f t="shared" si="1"/>
        <v>1714</v>
      </c>
      <c r="E16" s="26" t="str">
        <f t="shared" si="2"/>
        <v>E30</v>
      </c>
      <c r="F16" s="26" t="str">
        <f t="shared" si="3"/>
        <v>6</v>
      </c>
      <c r="G16" s="26" t="str">
        <f t="shared" si="4"/>
        <v>5</v>
      </c>
      <c r="H16" s="26" t="str">
        <f t="shared" si="5"/>
        <v>T74441</v>
      </c>
      <c r="I16" s="26" t="str">
        <f t="shared" si="6"/>
        <v>T</v>
      </c>
      <c r="J16" s="26" t="str">
        <f t="shared" si="7"/>
        <v>74441</v>
      </c>
      <c r="K16" s="26" t="str">
        <f t="shared" si="8"/>
        <v>744</v>
      </c>
      <c r="N16" s="76" t="s">
        <v>176</v>
      </c>
      <c r="O16" s="1">
        <v>100</v>
      </c>
      <c r="P16" s="1">
        <f t="shared" si="9"/>
        <v>132</v>
      </c>
    </row>
    <row r="17" spans="2:11" x14ac:dyDescent="0.2">
      <c r="B17" t="s">
        <v>177</v>
      </c>
      <c r="C17" s="26">
        <f t="shared" si="0"/>
        <v>1309</v>
      </c>
      <c r="D17" s="51">
        <f t="shared" si="1"/>
        <v>1694</v>
      </c>
      <c r="E17" s="26" t="str">
        <f t="shared" si="2"/>
        <v>E30</v>
      </c>
      <c r="F17" s="26" t="str">
        <f t="shared" si="3"/>
        <v>6</v>
      </c>
      <c r="G17" s="26" t="str">
        <f t="shared" si="4"/>
        <v>5</v>
      </c>
      <c r="H17" s="26" t="str">
        <f t="shared" si="5"/>
        <v>062641</v>
      </c>
      <c r="I17" s="26" t="str">
        <f t="shared" si="6"/>
        <v>0</v>
      </c>
      <c r="J17" s="26" t="str">
        <f t="shared" si="7"/>
        <v>62641</v>
      </c>
      <c r="K17" s="26" t="str">
        <f t="shared" si="8"/>
        <v>626</v>
      </c>
    </row>
    <row r="18" spans="2:11" x14ac:dyDescent="0.2">
      <c r="B18" t="s">
        <v>178</v>
      </c>
      <c r="C18" s="26">
        <f t="shared" si="0"/>
        <v>1409</v>
      </c>
      <c r="D18" s="51">
        <f t="shared" si="1"/>
        <v>1794</v>
      </c>
      <c r="E18" s="26" t="str">
        <f t="shared" si="2"/>
        <v>E30</v>
      </c>
      <c r="F18" s="26" t="str">
        <f t="shared" si="3"/>
        <v>6</v>
      </c>
      <c r="G18" s="26" t="str">
        <f t="shared" si="4"/>
        <v>5</v>
      </c>
      <c r="H18" s="26" t="str">
        <f t="shared" si="5"/>
        <v>074441</v>
      </c>
      <c r="I18" s="26" t="str">
        <f t="shared" si="6"/>
        <v>0</v>
      </c>
      <c r="J18" s="26" t="str">
        <f t="shared" si="7"/>
        <v>74441</v>
      </c>
      <c r="K18" s="26" t="str">
        <f t="shared" si="8"/>
        <v>744</v>
      </c>
    </row>
    <row r="19" spans="2:11" x14ac:dyDescent="0.2">
      <c r="B19" t="s">
        <v>179</v>
      </c>
      <c r="C19" s="26">
        <f t="shared" si="0"/>
        <v>1229</v>
      </c>
      <c r="D19" s="51">
        <f t="shared" si="1"/>
        <v>1614</v>
      </c>
      <c r="E19" s="26" t="str">
        <f t="shared" si="2"/>
        <v>E30</v>
      </c>
      <c r="F19" s="26" t="str">
        <f t="shared" si="3"/>
        <v>6</v>
      </c>
      <c r="G19" s="26" t="str">
        <f t="shared" si="4"/>
        <v>5</v>
      </c>
      <c r="H19" s="26" t="str">
        <f t="shared" si="5"/>
        <v>L62641</v>
      </c>
      <c r="I19" s="26" t="str">
        <f t="shared" si="6"/>
        <v>L</v>
      </c>
      <c r="J19" s="26" t="str">
        <f t="shared" si="7"/>
        <v>62641</v>
      </c>
      <c r="K19" s="26" t="str">
        <f t="shared" si="8"/>
        <v>626</v>
      </c>
    </row>
    <row r="20" spans="2:11" x14ac:dyDescent="0.2">
      <c r="B20" t="s">
        <v>180</v>
      </c>
      <c r="C20" s="26">
        <f t="shared" si="0"/>
        <v>1329</v>
      </c>
      <c r="D20" s="51">
        <f t="shared" si="1"/>
        <v>1714</v>
      </c>
      <c r="E20" s="26" t="str">
        <f t="shared" si="2"/>
        <v>E30</v>
      </c>
      <c r="F20" s="26" t="str">
        <f t="shared" si="3"/>
        <v>6</v>
      </c>
      <c r="G20" s="26" t="str">
        <f t="shared" si="4"/>
        <v>5</v>
      </c>
      <c r="H20" s="26" t="str">
        <f t="shared" si="5"/>
        <v>L74441</v>
      </c>
      <c r="I20" s="26" t="str">
        <f t="shared" si="6"/>
        <v>L</v>
      </c>
      <c r="J20" s="26" t="str">
        <f t="shared" si="7"/>
        <v>74441</v>
      </c>
      <c r="K20" s="26" t="str">
        <f t="shared" si="8"/>
        <v>744</v>
      </c>
    </row>
    <row r="21" spans="2:11" x14ac:dyDescent="0.2">
      <c r="B21" t="s">
        <v>181</v>
      </c>
      <c r="C21" s="26">
        <f t="shared" si="0"/>
        <v>1309</v>
      </c>
      <c r="D21" s="51">
        <f t="shared" si="1"/>
        <v>1694</v>
      </c>
      <c r="E21" s="26" t="str">
        <f t="shared" si="2"/>
        <v>E30</v>
      </c>
      <c r="F21" s="26" t="str">
        <f t="shared" si="3"/>
        <v>6</v>
      </c>
      <c r="G21" s="26" t="str">
        <f t="shared" si="4"/>
        <v>5</v>
      </c>
      <c r="H21" s="26" t="str">
        <f t="shared" si="5"/>
        <v>062641</v>
      </c>
      <c r="I21" s="26" t="str">
        <f t="shared" si="6"/>
        <v>0</v>
      </c>
      <c r="J21" s="26" t="str">
        <f t="shared" si="7"/>
        <v>62641</v>
      </c>
      <c r="K21" s="26" t="str">
        <f t="shared" si="8"/>
        <v>626</v>
      </c>
    </row>
    <row r="22" spans="2:11" x14ac:dyDescent="0.2">
      <c r="B22" t="s">
        <v>182</v>
      </c>
      <c r="C22" s="26">
        <f t="shared" si="0"/>
        <v>1409</v>
      </c>
      <c r="D22" s="51">
        <f t="shared" si="1"/>
        <v>1794</v>
      </c>
      <c r="E22" s="26" t="str">
        <f t="shared" si="2"/>
        <v>E30</v>
      </c>
      <c r="F22" s="26" t="str">
        <f t="shared" si="3"/>
        <v>6</v>
      </c>
      <c r="G22" s="26" t="str">
        <f t="shared" si="4"/>
        <v>5</v>
      </c>
      <c r="H22" s="26" t="str">
        <f t="shared" si="5"/>
        <v>074441</v>
      </c>
      <c r="I22" s="26" t="str">
        <f t="shared" si="6"/>
        <v>0</v>
      </c>
      <c r="J22" s="26" t="str">
        <f t="shared" si="7"/>
        <v>74441</v>
      </c>
      <c r="K22" s="26" t="str">
        <f t="shared" si="8"/>
        <v>744</v>
      </c>
    </row>
    <row r="23" spans="2:11" x14ac:dyDescent="0.2">
      <c r="B23" t="s">
        <v>183</v>
      </c>
      <c r="C23" s="26">
        <f t="shared" si="0"/>
        <v>1229</v>
      </c>
      <c r="D23" s="51">
        <f t="shared" si="1"/>
        <v>1614</v>
      </c>
      <c r="E23" s="26" t="str">
        <f t="shared" si="2"/>
        <v>E30</v>
      </c>
      <c r="F23" s="26" t="str">
        <f t="shared" si="3"/>
        <v>6</v>
      </c>
      <c r="G23" s="26" t="str">
        <f t="shared" si="4"/>
        <v>5</v>
      </c>
      <c r="H23" s="26" t="str">
        <f t="shared" si="5"/>
        <v>T62641</v>
      </c>
      <c r="I23" s="26" t="str">
        <f t="shared" si="6"/>
        <v>T</v>
      </c>
      <c r="J23" s="26" t="str">
        <f t="shared" si="7"/>
        <v>62641</v>
      </c>
      <c r="K23" s="26" t="str">
        <f t="shared" si="8"/>
        <v>626</v>
      </c>
    </row>
    <row r="24" spans="2:11" x14ac:dyDescent="0.2">
      <c r="B24" t="s">
        <v>184</v>
      </c>
      <c r="C24" s="26">
        <f t="shared" si="0"/>
        <v>1329</v>
      </c>
      <c r="D24" s="51">
        <f t="shared" si="1"/>
        <v>1714</v>
      </c>
      <c r="E24" s="26" t="str">
        <f t="shared" si="2"/>
        <v>E30</v>
      </c>
      <c r="F24" s="26" t="str">
        <f t="shared" si="3"/>
        <v>6</v>
      </c>
      <c r="G24" s="26" t="str">
        <f t="shared" si="4"/>
        <v>5</v>
      </c>
      <c r="H24" s="26" t="str">
        <f t="shared" si="5"/>
        <v>T74441</v>
      </c>
      <c r="I24" s="26" t="str">
        <f t="shared" si="6"/>
        <v>T</v>
      </c>
      <c r="J24" s="26" t="str">
        <f t="shared" si="7"/>
        <v>74441</v>
      </c>
      <c r="K24" s="26" t="str">
        <f t="shared" si="8"/>
        <v>744</v>
      </c>
    </row>
    <row r="25" spans="2:11" x14ac:dyDescent="0.2">
      <c r="B25" t="s">
        <v>185</v>
      </c>
      <c r="C25" s="26">
        <f t="shared" si="0"/>
        <v>1309</v>
      </c>
      <c r="D25" s="51">
        <f t="shared" si="1"/>
        <v>1694</v>
      </c>
      <c r="E25" s="26" t="str">
        <f t="shared" si="2"/>
        <v>E30</v>
      </c>
      <c r="F25" s="26" t="str">
        <f t="shared" si="3"/>
        <v>6</v>
      </c>
      <c r="G25" s="26" t="str">
        <f t="shared" si="4"/>
        <v>5</v>
      </c>
      <c r="H25" s="26" t="str">
        <f t="shared" si="5"/>
        <v>062641</v>
      </c>
      <c r="I25" s="26" t="str">
        <f t="shared" si="6"/>
        <v>0</v>
      </c>
      <c r="J25" s="26" t="str">
        <f t="shared" si="7"/>
        <v>62641</v>
      </c>
      <c r="K25" s="26" t="str">
        <f t="shared" si="8"/>
        <v>626</v>
      </c>
    </row>
    <row r="26" spans="2:11" x14ac:dyDescent="0.2">
      <c r="B26" t="s">
        <v>186</v>
      </c>
      <c r="C26" s="26">
        <f t="shared" si="0"/>
        <v>1409</v>
      </c>
      <c r="D26" s="51">
        <f t="shared" si="1"/>
        <v>1794</v>
      </c>
      <c r="E26" s="26" t="str">
        <f t="shared" si="2"/>
        <v>E30</v>
      </c>
      <c r="F26" s="26" t="str">
        <f t="shared" si="3"/>
        <v>6</v>
      </c>
      <c r="G26" s="26" t="str">
        <f t="shared" si="4"/>
        <v>5</v>
      </c>
      <c r="H26" s="26" t="str">
        <f t="shared" si="5"/>
        <v>074441</v>
      </c>
      <c r="I26" s="26" t="str">
        <f t="shared" si="6"/>
        <v>0</v>
      </c>
      <c r="J26" s="26" t="str">
        <f t="shared" si="7"/>
        <v>74441</v>
      </c>
      <c r="K26" s="26" t="str">
        <f t="shared" si="8"/>
        <v>744</v>
      </c>
    </row>
    <row r="27" spans="2:11" x14ac:dyDescent="0.2">
      <c r="B27" t="s">
        <v>187</v>
      </c>
      <c r="C27" s="26">
        <f t="shared" si="0"/>
        <v>1229</v>
      </c>
      <c r="D27" s="51">
        <f t="shared" si="1"/>
        <v>1614</v>
      </c>
      <c r="E27" s="26" t="str">
        <f t="shared" si="2"/>
        <v>E30</v>
      </c>
      <c r="F27" s="26" t="str">
        <f t="shared" si="3"/>
        <v>6</v>
      </c>
      <c r="G27" s="26" t="str">
        <f t="shared" si="4"/>
        <v>5</v>
      </c>
      <c r="H27" s="26" t="str">
        <f t="shared" si="5"/>
        <v>L62641</v>
      </c>
      <c r="I27" s="26" t="str">
        <f t="shared" si="6"/>
        <v>L</v>
      </c>
      <c r="J27" s="26" t="str">
        <f t="shared" si="7"/>
        <v>62641</v>
      </c>
      <c r="K27" s="26" t="str">
        <f t="shared" si="8"/>
        <v>626</v>
      </c>
    </row>
    <row r="28" spans="2:11" x14ac:dyDescent="0.2">
      <c r="B28" t="s">
        <v>188</v>
      </c>
      <c r="C28" s="26">
        <f t="shared" si="0"/>
        <v>1329</v>
      </c>
      <c r="D28" s="51">
        <f t="shared" si="1"/>
        <v>1714</v>
      </c>
      <c r="E28" s="26" t="str">
        <f t="shared" si="2"/>
        <v>E30</v>
      </c>
      <c r="F28" s="26" t="str">
        <f t="shared" si="3"/>
        <v>6</v>
      </c>
      <c r="G28" s="26" t="str">
        <f t="shared" si="4"/>
        <v>5</v>
      </c>
      <c r="H28" s="26" t="str">
        <f t="shared" si="5"/>
        <v>L74441</v>
      </c>
      <c r="I28" s="26" t="str">
        <f t="shared" si="6"/>
        <v>L</v>
      </c>
      <c r="J28" s="26" t="str">
        <f t="shared" si="7"/>
        <v>74441</v>
      </c>
      <c r="K28" s="26" t="str">
        <f t="shared" si="8"/>
        <v>744</v>
      </c>
    </row>
    <row r="29" spans="2:11" x14ac:dyDescent="0.2">
      <c r="B29" t="s">
        <v>189</v>
      </c>
      <c r="C29" s="26">
        <f t="shared" si="0"/>
        <v>1309</v>
      </c>
      <c r="D29" s="51">
        <f t="shared" si="1"/>
        <v>1694</v>
      </c>
      <c r="E29" s="26" t="str">
        <f t="shared" si="2"/>
        <v>E30</v>
      </c>
      <c r="F29" s="26" t="str">
        <f t="shared" si="3"/>
        <v>6</v>
      </c>
      <c r="G29" s="26" t="str">
        <f t="shared" si="4"/>
        <v>5</v>
      </c>
      <c r="H29" s="26" t="str">
        <f t="shared" si="5"/>
        <v>062641</v>
      </c>
      <c r="I29" s="26" t="str">
        <f t="shared" si="6"/>
        <v>0</v>
      </c>
      <c r="J29" s="26" t="str">
        <f t="shared" si="7"/>
        <v>62641</v>
      </c>
      <c r="K29" s="26" t="str">
        <f t="shared" si="8"/>
        <v>626</v>
      </c>
    </row>
    <row r="30" spans="2:11" x14ac:dyDescent="0.2">
      <c r="B30" t="s">
        <v>190</v>
      </c>
      <c r="C30" s="26">
        <f t="shared" si="0"/>
        <v>1409</v>
      </c>
      <c r="D30" s="51">
        <f t="shared" si="1"/>
        <v>1794</v>
      </c>
      <c r="E30" s="26" t="str">
        <f t="shared" si="2"/>
        <v>E30</v>
      </c>
      <c r="F30" s="26" t="str">
        <f t="shared" si="3"/>
        <v>6</v>
      </c>
      <c r="G30" s="26" t="str">
        <f t="shared" si="4"/>
        <v>5</v>
      </c>
      <c r="H30" s="26" t="str">
        <f t="shared" si="5"/>
        <v>074441</v>
      </c>
      <c r="I30" s="26" t="str">
        <f t="shared" si="6"/>
        <v>0</v>
      </c>
      <c r="J30" s="26" t="str">
        <f t="shared" si="7"/>
        <v>74441</v>
      </c>
      <c r="K30" s="26" t="str">
        <f t="shared" si="8"/>
        <v>744</v>
      </c>
    </row>
    <row r="31" spans="2:11" x14ac:dyDescent="0.2">
      <c r="B31" t="s">
        <v>191</v>
      </c>
      <c r="C31" s="26">
        <f t="shared" si="0"/>
        <v>1229</v>
      </c>
      <c r="D31" s="51">
        <f t="shared" si="1"/>
        <v>1614</v>
      </c>
      <c r="E31" s="26" t="str">
        <f t="shared" si="2"/>
        <v>E30</v>
      </c>
      <c r="F31" s="26" t="str">
        <f t="shared" si="3"/>
        <v>6</v>
      </c>
      <c r="G31" s="26" t="str">
        <f t="shared" si="4"/>
        <v>5</v>
      </c>
      <c r="H31" s="26" t="str">
        <f t="shared" si="5"/>
        <v>T62641</v>
      </c>
      <c r="I31" s="26" t="str">
        <f t="shared" si="6"/>
        <v>T</v>
      </c>
      <c r="J31" s="26" t="str">
        <f t="shared" si="7"/>
        <v>62641</v>
      </c>
      <c r="K31" s="26" t="str">
        <f t="shared" si="8"/>
        <v>626</v>
      </c>
    </row>
    <row r="32" spans="2:11" x14ac:dyDescent="0.2">
      <c r="B32" t="s">
        <v>192</v>
      </c>
      <c r="C32" s="26">
        <f t="shared" si="0"/>
        <v>1329</v>
      </c>
      <c r="D32" s="51">
        <f t="shared" si="1"/>
        <v>1714</v>
      </c>
      <c r="E32" s="26" t="str">
        <f t="shared" si="2"/>
        <v>E30</v>
      </c>
      <c r="F32" s="26" t="str">
        <f t="shared" si="3"/>
        <v>6</v>
      </c>
      <c r="G32" s="26" t="str">
        <f t="shared" si="4"/>
        <v>5</v>
      </c>
      <c r="H32" s="26" t="str">
        <f t="shared" si="5"/>
        <v>T74441</v>
      </c>
      <c r="I32" s="26" t="str">
        <f t="shared" si="6"/>
        <v>T</v>
      </c>
      <c r="J32" s="26" t="str">
        <f t="shared" si="7"/>
        <v>74441</v>
      </c>
      <c r="K32" s="26" t="str">
        <f t="shared" si="8"/>
        <v>744</v>
      </c>
    </row>
    <row r="33" spans="2:11" x14ac:dyDescent="0.2">
      <c r="B33" t="s">
        <v>193</v>
      </c>
      <c r="C33" s="26">
        <f t="shared" si="0"/>
        <v>1309</v>
      </c>
      <c r="D33" s="51">
        <f t="shared" si="1"/>
        <v>1694</v>
      </c>
      <c r="E33" s="26" t="str">
        <f t="shared" si="2"/>
        <v>E30</v>
      </c>
      <c r="F33" s="26" t="str">
        <f t="shared" si="3"/>
        <v>6</v>
      </c>
      <c r="G33" s="26" t="str">
        <f t="shared" si="4"/>
        <v>6</v>
      </c>
      <c r="H33" s="26" t="str">
        <f t="shared" si="5"/>
        <v>062641</v>
      </c>
      <c r="I33" s="26" t="str">
        <f t="shared" si="6"/>
        <v>0</v>
      </c>
      <c r="J33" s="26" t="str">
        <f t="shared" si="7"/>
        <v>62641</v>
      </c>
      <c r="K33" s="26" t="str">
        <f t="shared" si="8"/>
        <v>626</v>
      </c>
    </row>
    <row r="34" spans="2:11" x14ac:dyDescent="0.2">
      <c r="B34" t="s">
        <v>194</v>
      </c>
      <c r="C34" s="26">
        <f t="shared" si="0"/>
        <v>1409</v>
      </c>
      <c r="D34" s="51">
        <f t="shared" si="1"/>
        <v>1794</v>
      </c>
      <c r="E34" s="26" t="str">
        <f t="shared" si="2"/>
        <v>E30</v>
      </c>
      <c r="F34" s="26" t="str">
        <f t="shared" si="3"/>
        <v>6</v>
      </c>
      <c r="G34" s="26" t="str">
        <f t="shared" si="4"/>
        <v>6</v>
      </c>
      <c r="H34" s="26" t="str">
        <f t="shared" si="5"/>
        <v>074441</v>
      </c>
      <c r="I34" s="26" t="str">
        <f t="shared" si="6"/>
        <v>0</v>
      </c>
      <c r="J34" s="26" t="str">
        <f t="shared" si="7"/>
        <v>74441</v>
      </c>
      <c r="K34" s="26" t="str">
        <f t="shared" si="8"/>
        <v>744</v>
      </c>
    </row>
    <row r="35" spans="2:11" x14ac:dyDescent="0.2">
      <c r="B35" t="s">
        <v>195</v>
      </c>
      <c r="C35" s="26">
        <f t="shared" si="0"/>
        <v>1229</v>
      </c>
      <c r="D35" s="51">
        <f t="shared" si="1"/>
        <v>1614</v>
      </c>
      <c r="E35" s="26" t="str">
        <f t="shared" si="2"/>
        <v>E30</v>
      </c>
      <c r="F35" s="26" t="str">
        <f t="shared" si="3"/>
        <v>6</v>
      </c>
      <c r="G35" s="26" t="str">
        <f t="shared" si="4"/>
        <v>6</v>
      </c>
      <c r="H35" s="26" t="str">
        <f t="shared" si="5"/>
        <v>L62641</v>
      </c>
      <c r="I35" s="26" t="str">
        <f t="shared" si="6"/>
        <v>L</v>
      </c>
      <c r="J35" s="26" t="str">
        <f t="shared" si="7"/>
        <v>62641</v>
      </c>
      <c r="K35" s="26" t="str">
        <f t="shared" si="8"/>
        <v>626</v>
      </c>
    </row>
    <row r="36" spans="2:11" x14ac:dyDescent="0.2">
      <c r="B36" t="s">
        <v>196</v>
      </c>
      <c r="C36" s="26">
        <f t="shared" si="0"/>
        <v>1329</v>
      </c>
      <c r="D36" s="51">
        <f t="shared" si="1"/>
        <v>1714</v>
      </c>
      <c r="E36" s="26" t="str">
        <f t="shared" si="2"/>
        <v>E30</v>
      </c>
      <c r="F36" s="26" t="str">
        <f t="shared" si="3"/>
        <v>6</v>
      </c>
      <c r="G36" s="26" t="str">
        <f t="shared" si="4"/>
        <v>6</v>
      </c>
      <c r="H36" s="26" t="str">
        <f t="shared" si="5"/>
        <v>L74441</v>
      </c>
      <c r="I36" s="26" t="str">
        <f t="shared" si="6"/>
        <v>L</v>
      </c>
      <c r="J36" s="26" t="str">
        <f t="shared" si="7"/>
        <v>74441</v>
      </c>
      <c r="K36" s="26" t="str">
        <f t="shared" si="8"/>
        <v>744</v>
      </c>
    </row>
    <row r="37" spans="2:11" x14ac:dyDescent="0.2">
      <c r="B37" t="s">
        <v>197</v>
      </c>
      <c r="C37" s="26">
        <f t="shared" si="0"/>
        <v>1309</v>
      </c>
      <c r="D37" s="51">
        <f t="shared" si="1"/>
        <v>1694</v>
      </c>
      <c r="E37" s="26" t="str">
        <f t="shared" si="2"/>
        <v>E30</v>
      </c>
      <c r="F37" s="26" t="str">
        <f t="shared" si="3"/>
        <v>6</v>
      </c>
      <c r="G37" s="26" t="str">
        <f t="shared" si="4"/>
        <v>6</v>
      </c>
      <c r="H37" s="26" t="str">
        <f t="shared" si="5"/>
        <v>062641</v>
      </c>
      <c r="I37" s="26" t="str">
        <f t="shared" si="6"/>
        <v>0</v>
      </c>
      <c r="J37" s="26" t="str">
        <f t="shared" si="7"/>
        <v>62641</v>
      </c>
      <c r="K37" s="26" t="str">
        <f t="shared" si="8"/>
        <v>626</v>
      </c>
    </row>
    <row r="38" spans="2:11" x14ac:dyDescent="0.2">
      <c r="B38" t="s">
        <v>198</v>
      </c>
      <c r="C38" s="26">
        <f t="shared" si="0"/>
        <v>1409</v>
      </c>
      <c r="D38" s="51">
        <f t="shared" si="1"/>
        <v>1794</v>
      </c>
      <c r="E38" s="26" t="str">
        <f t="shared" si="2"/>
        <v>E30</v>
      </c>
      <c r="F38" s="26" t="str">
        <f t="shared" si="3"/>
        <v>6</v>
      </c>
      <c r="G38" s="26" t="str">
        <f t="shared" si="4"/>
        <v>6</v>
      </c>
      <c r="H38" s="26" t="str">
        <f t="shared" si="5"/>
        <v>074441</v>
      </c>
      <c r="I38" s="26" t="str">
        <f t="shared" si="6"/>
        <v>0</v>
      </c>
      <c r="J38" s="26" t="str">
        <f t="shared" si="7"/>
        <v>74441</v>
      </c>
      <c r="K38" s="26" t="str">
        <f t="shared" si="8"/>
        <v>744</v>
      </c>
    </row>
    <row r="39" spans="2:11" x14ac:dyDescent="0.2">
      <c r="B39" t="s">
        <v>199</v>
      </c>
      <c r="C39" s="26">
        <f t="shared" si="0"/>
        <v>1229</v>
      </c>
      <c r="D39" s="51">
        <f t="shared" si="1"/>
        <v>1614</v>
      </c>
      <c r="E39" s="26" t="str">
        <f t="shared" si="2"/>
        <v>E30</v>
      </c>
      <c r="F39" s="26" t="str">
        <f t="shared" si="3"/>
        <v>6</v>
      </c>
      <c r="G39" s="26" t="str">
        <f t="shared" si="4"/>
        <v>6</v>
      </c>
      <c r="H39" s="26" t="str">
        <f t="shared" si="5"/>
        <v>T62641</v>
      </c>
      <c r="I39" s="26" t="str">
        <f t="shared" si="6"/>
        <v>T</v>
      </c>
      <c r="J39" s="26" t="str">
        <f t="shared" si="7"/>
        <v>62641</v>
      </c>
      <c r="K39" s="26" t="str">
        <f t="shared" si="8"/>
        <v>626</v>
      </c>
    </row>
    <row r="40" spans="2:11" x14ac:dyDescent="0.2">
      <c r="B40" t="s">
        <v>200</v>
      </c>
      <c r="C40" s="26">
        <f t="shared" si="0"/>
        <v>1329</v>
      </c>
      <c r="D40" s="51">
        <f t="shared" si="1"/>
        <v>1714</v>
      </c>
      <c r="E40" s="26" t="str">
        <f t="shared" si="2"/>
        <v>E30</v>
      </c>
      <c r="F40" s="26" t="str">
        <f t="shared" si="3"/>
        <v>6</v>
      </c>
      <c r="G40" s="26" t="str">
        <f t="shared" si="4"/>
        <v>6</v>
      </c>
      <c r="H40" s="26" t="str">
        <f t="shared" si="5"/>
        <v>T74441</v>
      </c>
      <c r="I40" s="26" t="str">
        <f t="shared" si="6"/>
        <v>T</v>
      </c>
      <c r="J40" s="26" t="str">
        <f t="shared" si="7"/>
        <v>74441</v>
      </c>
      <c r="K40" s="26" t="str">
        <f t="shared" si="8"/>
        <v>744</v>
      </c>
    </row>
    <row r="41" spans="2:11" x14ac:dyDescent="0.2">
      <c r="B41" t="s">
        <v>201</v>
      </c>
      <c r="C41" s="26">
        <f t="shared" si="0"/>
        <v>1309</v>
      </c>
      <c r="D41" s="51">
        <f t="shared" si="1"/>
        <v>1694</v>
      </c>
      <c r="E41" s="26" t="str">
        <f t="shared" si="2"/>
        <v>E30</v>
      </c>
      <c r="F41" s="26" t="str">
        <f t="shared" si="3"/>
        <v>6</v>
      </c>
      <c r="G41" s="26" t="str">
        <f t="shared" si="4"/>
        <v>6</v>
      </c>
      <c r="H41" s="26" t="str">
        <f t="shared" si="5"/>
        <v>062641</v>
      </c>
      <c r="I41" s="26" t="str">
        <f t="shared" si="6"/>
        <v>0</v>
      </c>
      <c r="J41" s="26" t="str">
        <f t="shared" si="7"/>
        <v>62641</v>
      </c>
      <c r="K41" s="26" t="str">
        <f t="shared" si="8"/>
        <v>626</v>
      </c>
    </row>
    <row r="42" spans="2:11" x14ac:dyDescent="0.2">
      <c r="B42" t="s">
        <v>202</v>
      </c>
      <c r="C42" s="26">
        <f t="shared" si="0"/>
        <v>1409</v>
      </c>
      <c r="D42" s="51">
        <f t="shared" si="1"/>
        <v>1794</v>
      </c>
      <c r="E42" s="26" t="str">
        <f t="shared" si="2"/>
        <v>E30</v>
      </c>
      <c r="F42" s="26" t="str">
        <f t="shared" si="3"/>
        <v>6</v>
      </c>
      <c r="G42" s="26" t="str">
        <f t="shared" si="4"/>
        <v>6</v>
      </c>
      <c r="H42" s="26" t="str">
        <f t="shared" si="5"/>
        <v>074441</v>
      </c>
      <c r="I42" s="26" t="str">
        <f t="shared" si="6"/>
        <v>0</v>
      </c>
      <c r="J42" s="26" t="str">
        <f t="shared" si="7"/>
        <v>74441</v>
      </c>
      <c r="K42" s="26" t="str">
        <f t="shared" si="8"/>
        <v>744</v>
      </c>
    </row>
    <row r="43" spans="2:11" x14ac:dyDescent="0.2">
      <c r="B43" t="s">
        <v>203</v>
      </c>
      <c r="C43" s="26">
        <f t="shared" si="0"/>
        <v>1229</v>
      </c>
      <c r="D43" s="51">
        <f t="shared" si="1"/>
        <v>1614</v>
      </c>
      <c r="E43" s="26" t="str">
        <f t="shared" si="2"/>
        <v>E30</v>
      </c>
      <c r="F43" s="26" t="str">
        <f t="shared" si="3"/>
        <v>6</v>
      </c>
      <c r="G43" s="26" t="str">
        <f t="shared" si="4"/>
        <v>6</v>
      </c>
      <c r="H43" s="26" t="str">
        <f t="shared" si="5"/>
        <v>L62641</v>
      </c>
      <c r="I43" s="26" t="str">
        <f t="shared" si="6"/>
        <v>L</v>
      </c>
      <c r="J43" s="26" t="str">
        <f t="shared" si="7"/>
        <v>62641</v>
      </c>
      <c r="K43" s="26" t="str">
        <f t="shared" si="8"/>
        <v>626</v>
      </c>
    </row>
    <row r="44" spans="2:11" x14ac:dyDescent="0.2">
      <c r="B44" t="s">
        <v>204</v>
      </c>
      <c r="C44" s="26">
        <f t="shared" si="0"/>
        <v>1329</v>
      </c>
      <c r="D44" s="51">
        <f t="shared" si="1"/>
        <v>1714</v>
      </c>
      <c r="E44" s="26" t="str">
        <f t="shared" si="2"/>
        <v>E30</v>
      </c>
      <c r="F44" s="26" t="str">
        <f t="shared" si="3"/>
        <v>6</v>
      </c>
      <c r="G44" s="26" t="str">
        <f t="shared" si="4"/>
        <v>6</v>
      </c>
      <c r="H44" s="26" t="str">
        <f t="shared" si="5"/>
        <v>L74441</v>
      </c>
      <c r="I44" s="26" t="str">
        <f t="shared" si="6"/>
        <v>L</v>
      </c>
      <c r="J44" s="26" t="str">
        <f t="shared" si="7"/>
        <v>74441</v>
      </c>
      <c r="K44" s="26" t="str">
        <f t="shared" si="8"/>
        <v>744</v>
      </c>
    </row>
    <row r="45" spans="2:11" x14ac:dyDescent="0.2">
      <c r="B45" t="s">
        <v>205</v>
      </c>
      <c r="C45" s="26">
        <f t="shared" si="0"/>
        <v>1309</v>
      </c>
      <c r="D45" s="51">
        <f t="shared" si="1"/>
        <v>1694</v>
      </c>
      <c r="E45" s="26" t="str">
        <f t="shared" si="2"/>
        <v>E30</v>
      </c>
      <c r="F45" s="26" t="str">
        <f t="shared" si="3"/>
        <v>6</v>
      </c>
      <c r="G45" s="26" t="str">
        <f t="shared" si="4"/>
        <v>6</v>
      </c>
      <c r="H45" s="26" t="str">
        <f t="shared" si="5"/>
        <v>062641</v>
      </c>
      <c r="I45" s="26" t="str">
        <f t="shared" si="6"/>
        <v>0</v>
      </c>
      <c r="J45" s="26" t="str">
        <f t="shared" si="7"/>
        <v>62641</v>
      </c>
      <c r="K45" s="26" t="str">
        <f t="shared" si="8"/>
        <v>626</v>
      </c>
    </row>
    <row r="46" spans="2:11" x14ac:dyDescent="0.2">
      <c r="B46" t="s">
        <v>206</v>
      </c>
      <c r="C46" s="26">
        <f t="shared" si="0"/>
        <v>1409</v>
      </c>
      <c r="D46" s="51">
        <f t="shared" si="1"/>
        <v>1794</v>
      </c>
      <c r="E46" s="26" t="str">
        <f t="shared" si="2"/>
        <v>E30</v>
      </c>
      <c r="F46" s="26" t="str">
        <f t="shared" si="3"/>
        <v>6</v>
      </c>
      <c r="G46" s="26" t="str">
        <f t="shared" si="4"/>
        <v>6</v>
      </c>
      <c r="H46" s="26" t="str">
        <f t="shared" si="5"/>
        <v>074441</v>
      </c>
      <c r="I46" s="26" t="str">
        <f t="shared" si="6"/>
        <v>0</v>
      </c>
      <c r="J46" s="26" t="str">
        <f t="shared" si="7"/>
        <v>74441</v>
      </c>
      <c r="K46" s="26" t="str">
        <f t="shared" si="8"/>
        <v>744</v>
      </c>
    </row>
    <row r="47" spans="2:11" x14ac:dyDescent="0.2">
      <c r="B47" t="s">
        <v>207</v>
      </c>
      <c r="C47" s="26">
        <f t="shared" si="0"/>
        <v>1229</v>
      </c>
      <c r="D47" s="51">
        <f t="shared" si="1"/>
        <v>1614</v>
      </c>
      <c r="E47" s="26" t="str">
        <f t="shared" si="2"/>
        <v>E30</v>
      </c>
      <c r="F47" s="26" t="str">
        <f t="shared" si="3"/>
        <v>6</v>
      </c>
      <c r="G47" s="26" t="str">
        <f t="shared" si="4"/>
        <v>6</v>
      </c>
      <c r="H47" s="26" t="str">
        <f t="shared" si="5"/>
        <v>T62641</v>
      </c>
      <c r="I47" s="26" t="str">
        <f t="shared" si="6"/>
        <v>T</v>
      </c>
      <c r="J47" s="26" t="str">
        <f t="shared" si="7"/>
        <v>62641</v>
      </c>
      <c r="K47" s="26" t="str">
        <f t="shared" si="8"/>
        <v>626</v>
      </c>
    </row>
    <row r="48" spans="2:11" x14ac:dyDescent="0.2">
      <c r="B48" t="s">
        <v>208</v>
      </c>
      <c r="C48" s="26">
        <f t="shared" si="0"/>
        <v>1329</v>
      </c>
      <c r="D48" s="51">
        <f t="shared" si="1"/>
        <v>1714</v>
      </c>
      <c r="E48" s="26" t="str">
        <f t="shared" si="2"/>
        <v>E30</v>
      </c>
      <c r="F48" s="26" t="str">
        <f t="shared" si="3"/>
        <v>6</v>
      </c>
      <c r="G48" s="26" t="str">
        <f t="shared" si="4"/>
        <v>6</v>
      </c>
      <c r="H48" s="26" t="str">
        <f t="shared" si="5"/>
        <v>T74441</v>
      </c>
      <c r="I48" s="26" t="str">
        <f t="shared" si="6"/>
        <v>T</v>
      </c>
      <c r="J48" s="26" t="str">
        <f t="shared" si="7"/>
        <v>74441</v>
      </c>
      <c r="K48" s="26" t="str">
        <f t="shared" si="8"/>
        <v>744</v>
      </c>
    </row>
    <row r="49" spans="2:11" x14ac:dyDescent="0.2">
      <c r="B49" t="s">
        <v>209</v>
      </c>
      <c r="C49" s="26">
        <f t="shared" si="0"/>
        <v>1309</v>
      </c>
      <c r="D49" s="51">
        <f t="shared" si="1"/>
        <v>1694</v>
      </c>
      <c r="E49" s="26" t="str">
        <f t="shared" si="2"/>
        <v>E30</v>
      </c>
      <c r="F49" s="26" t="str">
        <f t="shared" si="3"/>
        <v>6</v>
      </c>
      <c r="G49" s="26" t="str">
        <f t="shared" si="4"/>
        <v>6</v>
      </c>
      <c r="H49" s="26" t="str">
        <f t="shared" si="5"/>
        <v>062641</v>
      </c>
      <c r="I49" s="26" t="str">
        <f t="shared" si="6"/>
        <v>0</v>
      </c>
      <c r="J49" s="26" t="str">
        <f t="shared" si="7"/>
        <v>62641</v>
      </c>
      <c r="K49" s="26" t="str">
        <f t="shared" si="8"/>
        <v>626</v>
      </c>
    </row>
    <row r="50" spans="2:11" x14ac:dyDescent="0.2">
      <c r="B50" t="s">
        <v>210</v>
      </c>
      <c r="C50" s="26">
        <f t="shared" si="0"/>
        <v>1409</v>
      </c>
      <c r="D50" s="51">
        <f t="shared" si="1"/>
        <v>1794</v>
      </c>
      <c r="E50" s="26" t="str">
        <f t="shared" si="2"/>
        <v>E30</v>
      </c>
      <c r="F50" s="26" t="str">
        <f t="shared" si="3"/>
        <v>6</v>
      </c>
      <c r="G50" s="26" t="str">
        <f t="shared" si="4"/>
        <v>6</v>
      </c>
      <c r="H50" s="26" t="str">
        <f t="shared" si="5"/>
        <v>074441</v>
      </c>
      <c r="I50" s="26" t="str">
        <f t="shared" si="6"/>
        <v>0</v>
      </c>
      <c r="J50" s="26" t="str">
        <f t="shared" si="7"/>
        <v>74441</v>
      </c>
      <c r="K50" s="26" t="str">
        <f t="shared" si="8"/>
        <v>744</v>
      </c>
    </row>
    <row r="51" spans="2:11" x14ac:dyDescent="0.2">
      <c r="B51" t="s">
        <v>211</v>
      </c>
      <c r="C51" s="26">
        <f t="shared" si="0"/>
        <v>1229</v>
      </c>
      <c r="D51" s="51">
        <f t="shared" si="1"/>
        <v>1614</v>
      </c>
      <c r="E51" s="26" t="str">
        <f t="shared" si="2"/>
        <v>E30</v>
      </c>
      <c r="F51" s="26" t="str">
        <f t="shared" si="3"/>
        <v>6</v>
      </c>
      <c r="G51" s="26" t="str">
        <f t="shared" si="4"/>
        <v>6</v>
      </c>
      <c r="H51" s="26" t="str">
        <f t="shared" si="5"/>
        <v>L62641</v>
      </c>
      <c r="I51" s="26" t="str">
        <f t="shared" si="6"/>
        <v>L</v>
      </c>
      <c r="J51" s="26" t="str">
        <f t="shared" si="7"/>
        <v>62641</v>
      </c>
      <c r="K51" s="26" t="str">
        <f t="shared" si="8"/>
        <v>626</v>
      </c>
    </row>
    <row r="52" spans="2:11" x14ac:dyDescent="0.2">
      <c r="B52" t="s">
        <v>212</v>
      </c>
      <c r="C52" s="26">
        <f t="shared" si="0"/>
        <v>1329</v>
      </c>
      <c r="D52" s="51">
        <f t="shared" si="1"/>
        <v>1714</v>
      </c>
      <c r="E52" s="26" t="str">
        <f t="shared" si="2"/>
        <v>E30</v>
      </c>
      <c r="F52" s="26" t="str">
        <f t="shared" si="3"/>
        <v>6</v>
      </c>
      <c r="G52" s="26" t="str">
        <f t="shared" si="4"/>
        <v>6</v>
      </c>
      <c r="H52" s="26" t="str">
        <f t="shared" si="5"/>
        <v>L74441</v>
      </c>
      <c r="I52" s="26" t="str">
        <f t="shared" si="6"/>
        <v>L</v>
      </c>
      <c r="J52" s="26" t="str">
        <f t="shared" si="7"/>
        <v>74441</v>
      </c>
      <c r="K52" s="26" t="str">
        <f t="shared" si="8"/>
        <v>744</v>
      </c>
    </row>
    <row r="53" spans="2:11" x14ac:dyDescent="0.2">
      <c r="B53" t="s">
        <v>213</v>
      </c>
      <c r="C53" s="26">
        <f t="shared" si="0"/>
        <v>1309</v>
      </c>
      <c r="D53" s="51">
        <f t="shared" si="1"/>
        <v>1694</v>
      </c>
      <c r="E53" s="26" t="str">
        <f t="shared" si="2"/>
        <v>E30</v>
      </c>
      <c r="F53" s="26" t="str">
        <f t="shared" si="3"/>
        <v>6</v>
      </c>
      <c r="G53" s="26" t="str">
        <f t="shared" si="4"/>
        <v>6</v>
      </c>
      <c r="H53" s="26" t="str">
        <f t="shared" si="5"/>
        <v>062641</v>
      </c>
      <c r="I53" s="26" t="str">
        <f t="shared" si="6"/>
        <v>0</v>
      </c>
      <c r="J53" s="26" t="str">
        <f t="shared" si="7"/>
        <v>62641</v>
      </c>
      <c r="K53" s="26" t="str">
        <f t="shared" si="8"/>
        <v>626</v>
      </c>
    </row>
    <row r="54" spans="2:11" x14ac:dyDescent="0.2">
      <c r="B54" t="s">
        <v>214</v>
      </c>
      <c r="C54" s="26">
        <f t="shared" si="0"/>
        <v>1409</v>
      </c>
      <c r="D54" s="51">
        <f t="shared" si="1"/>
        <v>1794</v>
      </c>
      <c r="E54" s="26" t="str">
        <f t="shared" si="2"/>
        <v>E30</v>
      </c>
      <c r="F54" s="26" t="str">
        <f t="shared" si="3"/>
        <v>6</v>
      </c>
      <c r="G54" s="26" t="str">
        <f t="shared" si="4"/>
        <v>6</v>
      </c>
      <c r="H54" s="26" t="str">
        <f t="shared" si="5"/>
        <v>074441</v>
      </c>
      <c r="I54" s="26" t="str">
        <f t="shared" si="6"/>
        <v>0</v>
      </c>
      <c r="J54" s="26" t="str">
        <f t="shared" si="7"/>
        <v>74441</v>
      </c>
      <c r="K54" s="26" t="str">
        <f t="shared" si="8"/>
        <v>744</v>
      </c>
    </row>
    <row r="55" spans="2:11" x14ac:dyDescent="0.2">
      <c r="B55" t="s">
        <v>215</v>
      </c>
      <c r="C55" s="26">
        <f t="shared" si="0"/>
        <v>1229</v>
      </c>
      <c r="D55" s="51">
        <f t="shared" si="1"/>
        <v>1614</v>
      </c>
      <c r="E55" s="26" t="str">
        <f t="shared" si="2"/>
        <v>E30</v>
      </c>
      <c r="F55" s="26" t="str">
        <f t="shared" si="3"/>
        <v>6</v>
      </c>
      <c r="G55" s="26" t="str">
        <f t="shared" si="4"/>
        <v>6</v>
      </c>
      <c r="H55" s="26" t="str">
        <f t="shared" si="5"/>
        <v>T62641</v>
      </c>
      <c r="I55" s="26" t="str">
        <f t="shared" si="6"/>
        <v>T</v>
      </c>
      <c r="J55" s="26" t="str">
        <f t="shared" si="7"/>
        <v>62641</v>
      </c>
      <c r="K55" s="26" t="str">
        <f t="shared" si="8"/>
        <v>626</v>
      </c>
    </row>
    <row r="56" spans="2:11" x14ac:dyDescent="0.2">
      <c r="B56" t="s">
        <v>216</v>
      </c>
      <c r="C56" s="26">
        <f t="shared" si="0"/>
        <v>1329</v>
      </c>
      <c r="D56" s="51">
        <f t="shared" si="1"/>
        <v>1714</v>
      </c>
      <c r="E56" s="26" t="str">
        <f t="shared" si="2"/>
        <v>E30</v>
      </c>
      <c r="F56" s="26" t="str">
        <f t="shared" si="3"/>
        <v>6</v>
      </c>
      <c r="G56" s="26" t="str">
        <f t="shared" si="4"/>
        <v>6</v>
      </c>
      <c r="H56" s="26" t="str">
        <f t="shared" si="5"/>
        <v>T74441</v>
      </c>
      <c r="I56" s="26" t="str">
        <f t="shared" si="6"/>
        <v>T</v>
      </c>
      <c r="J56" s="26" t="str">
        <f t="shared" si="7"/>
        <v>74441</v>
      </c>
      <c r="K56" s="26" t="str">
        <f t="shared" si="8"/>
        <v>744</v>
      </c>
    </row>
    <row r="57" spans="2:1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C58" s="1"/>
      <c r="D58" s="1"/>
      <c r="E58" s="1" t="str">
        <f t="shared" ref="E58:E88" si="10">TRIM(LEFT(B57,3))</f>
        <v/>
      </c>
      <c r="F58" s="1" t="str">
        <f t="shared" ref="F58:F88" si="11">TRIM(MID(B57,4,1))</f>
        <v/>
      </c>
      <c r="G58" s="1" t="str">
        <f t="shared" ref="G58:G88" si="12">TRIM(MID(B57,5,1))</f>
        <v/>
      </c>
      <c r="H58" s="1" t="str">
        <f t="shared" ref="H58:H88" si="13">TRIM(RIGHT(B57,6))</f>
        <v/>
      </c>
      <c r="I58" s="1" t="str">
        <f t="shared" ref="I58:I72" si="14">TRIM(LEFT(H58,1))</f>
        <v/>
      </c>
      <c r="J58" s="1" t="str">
        <f t="shared" ref="J58:J88" si="15">TRIM(RIGHT(B57,5))</f>
        <v/>
      </c>
      <c r="K58" s="1" t="str">
        <f t="shared" ref="K58:K72" si="16">TRIM(LEFT(J58,3))</f>
        <v/>
      </c>
    </row>
    <row r="59" spans="2:11" x14ac:dyDescent="0.2">
      <c r="C59" s="1"/>
      <c r="D59" s="1"/>
      <c r="E59" s="1" t="str">
        <f t="shared" si="10"/>
        <v/>
      </c>
      <c r="F59" s="1" t="str">
        <f t="shared" si="11"/>
        <v/>
      </c>
      <c r="G59" s="1" t="str">
        <f t="shared" si="12"/>
        <v/>
      </c>
      <c r="H59" s="1" t="str">
        <f t="shared" si="13"/>
        <v/>
      </c>
      <c r="I59" s="1" t="str">
        <f t="shared" si="14"/>
        <v/>
      </c>
      <c r="J59" s="1" t="str">
        <f t="shared" si="15"/>
        <v/>
      </c>
      <c r="K59" s="1" t="str">
        <f t="shared" si="16"/>
        <v/>
      </c>
    </row>
    <row r="60" spans="2:11" x14ac:dyDescent="0.2">
      <c r="C60" s="1"/>
      <c r="D60" s="1"/>
      <c r="E60" s="1" t="str">
        <f t="shared" si="10"/>
        <v/>
      </c>
      <c r="F60" s="1" t="str">
        <f t="shared" si="11"/>
        <v/>
      </c>
      <c r="G60" s="1" t="str">
        <f t="shared" si="12"/>
        <v/>
      </c>
      <c r="H60" s="1" t="str">
        <f t="shared" si="13"/>
        <v/>
      </c>
      <c r="I60" s="1" t="str">
        <f t="shared" si="14"/>
        <v/>
      </c>
      <c r="J60" s="1" t="str">
        <f t="shared" si="15"/>
        <v/>
      </c>
      <c r="K60" s="1" t="str">
        <f t="shared" si="16"/>
        <v/>
      </c>
    </row>
    <row r="61" spans="2:11" x14ac:dyDescent="0.2">
      <c r="C61" s="1"/>
      <c r="D61" s="1"/>
      <c r="E61" s="1" t="str">
        <f t="shared" si="10"/>
        <v/>
      </c>
      <c r="F61" s="1" t="str">
        <f t="shared" si="11"/>
        <v/>
      </c>
      <c r="G61" s="1" t="str">
        <f t="shared" si="12"/>
        <v/>
      </c>
      <c r="H61" s="1" t="str">
        <f t="shared" si="13"/>
        <v/>
      </c>
      <c r="I61" s="1" t="str">
        <f t="shared" si="14"/>
        <v/>
      </c>
      <c r="J61" s="1" t="str">
        <f t="shared" si="15"/>
        <v/>
      </c>
      <c r="K61" s="1" t="str">
        <f t="shared" si="16"/>
        <v/>
      </c>
    </row>
    <row r="62" spans="2:11" x14ac:dyDescent="0.2">
      <c r="C62" s="1"/>
      <c r="D62" s="1"/>
      <c r="E62" s="1" t="str">
        <f t="shared" si="10"/>
        <v/>
      </c>
      <c r="F62" s="1" t="str">
        <f t="shared" si="11"/>
        <v/>
      </c>
      <c r="G62" s="1" t="str">
        <f t="shared" si="12"/>
        <v/>
      </c>
      <c r="H62" s="1" t="str">
        <f t="shared" si="13"/>
        <v/>
      </c>
      <c r="I62" s="1" t="str">
        <f t="shared" si="14"/>
        <v/>
      </c>
      <c r="J62" s="1" t="str">
        <f t="shared" si="15"/>
        <v/>
      </c>
      <c r="K62" s="1" t="str">
        <f t="shared" si="16"/>
        <v/>
      </c>
    </row>
    <row r="63" spans="2:11" x14ac:dyDescent="0.2">
      <c r="C63" s="1"/>
      <c r="D63" s="1"/>
      <c r="E63" s="1" t="str">
        <f t="shared" si="10"/>
        <v/>
      </c>
      <c r="F63" s="1" t="str">
        <f t="shared" si="11"/>
        <v/>
      </c>
      <c r="G63" s="1" t="str">
        <f t="shared" si="12"/>
        <v/>
      </c>
      <c r="H63" s="1" t="str">
        <f t="shared" si="13"/>
        <v/>
      </c>
      <c r="I63" s="1" t="str">
        <f t="shared" si="14"/>
        <v/>
      </c>
      <c r="J63" s="1" t="str">
        <f t="shared" si="15"/>
        <v/>
      </c>
      <c r="K63" s="1" t="str">
        <f t="shared" si="16"/>
        <v/>
      </c>
    </row>
    <row r="64" spans="2:11" x14ac:dyDescent="0.2">
      <c r="C64" s="1"/>
      <c r="D64" s="1"/>
      <c r="E64" s="1" t="str">
        <f t="shared" si="10"/>
        <v/>
      </c>
      <c r="F64" s="1" t="str">
        <f t="shared" si="11"/>
        <v/>
      </c>
      <c r="G64" s="1" t="str">
        <f t="shared" si="12"/>
        <v/>
      </c>
      <c r="H64" s="1" t="str">
        <f t="shared" si="13"/>
        <v/>
      </c>
      <c r="I64" s="1" t="str">
        <f t="shared" si="14"/>
        <v/>
      </c>
      <c r="J64" s="1" t="str">
        <f t="shared" si="15"/>
        <v/>
      </c>
      <c r="K64" s="1" t="str">
        <f t="shared" si="16"/>
        <v/>
      </c>
    </row>
    <row r="65" spans="3:11" x14ac:dyDescent="0.2">
      <c r="C65" s="1"/>
      <c r="D65" s="1"/>
      <c r="E65" s="1" t="str">
        <f t="shared" si="10"/>
        <v/>
      </c>
      <c r="F65" s="1" t="str">
        <f t="shared" si="11"/>
        <v/>
      </c>
      <c r="G65" s="1" t="str">
        <f t="shared" si="12"/>
        <v/>
      </c>
      <c r="H65" s="1" t="str">
        <f t="shared" si="13"/>
        <v/>
      </c>
      <c r="I65" s="1" t="str">
        <f t="shared" si="14"/>
        <v/>
      </c>
      <c r="J65" s="1" t="str">
        <f t="shared" si="15"/>
        <v/>
      </c>
      <c r="K65" s="1" t="str">
        <f t="shared" si="16"/>
        <v/>
      </c>
    </row>
    <row r="66" spans="3:11" x14ac:dyDescent="0.2">
      <c r="C66" s="1"/>
      <c r="D66" s="1"/>
      <c r="E66" s="1" t="str">
        <f t="shared" si="10"/>
        <v/>
      </c>
      <c r="F66" s="1" t="str">
        <f t="shared" si="11"/>
        <v/>
      </c>
      <c r="G66" s="1" t="str">
        <f t="shared" si="12"/>
        <v/>
      </c>
      <c r="H66" s="1" t="str">
        <f t="shared" si="13"/>
        <v/>
      </c>
      <c r="I66" s="1" t="str">
        <f t="shared" si="14"/>
        <v/>
      </c>
      <c r="J66" s="1" t="str">
        <f t="shared" si="15"/>
        <v/>
      </c>
      <c r="K66" s="1" t="str">
        <f t="shared" si="16"/>
        <v/>
      </c>
    </row>
    <row r="67" spans="3:11" x14ac:dyDescent="0.2">
      <c r="C67" s="1"/>
      <c r="D67" s="1"/>
      <c r="E67" s="1" t="str">
        <f t="shared" si="10"/>
        <v/>
      </c>
      <c r="F67" s="1" t="str">
        <f t="shared" si="11"/>
        <v/>
      </c>
      <c r="G67" s="1" t="str">
        <f t="shared" si="12"/>
        <v/>
      </c>
      <c r="H67" s="1" t="str">
        <f t="shared" si="13"/>
        <v/>
      </c>
      <c r="I67" s="1" t="str">
        <f t="shared" si="14"/>
        <v/>
      </c>
      <c r="J67" s="1" t="str">
        <f t="shared" si="15"/>
        <v/>
      </c>
      <c r="K67" s="1" t="str">
        <f t="shared" si="16"/>
        <v/>
      </c>
    </row>
    <row r="68" spans="3:11" x14ac:dyDescent="0.2">
      <c r="C68" s="1"/>
      <c r="D68" s="1"/>
      <c r="E68" s="1" t="str">
        <f t="shared" si="10"/>
        <v/>
      </c>
      <c r="F68" s="1" t="str">
        <f t="shared" si="11"/>
        <v/>
      </c>
      <c r="G68" s="1" t="str">
        <f t="shared" si="12"/>
        <v/>
      </c>
      <c r="H68" s="1" t="str">
        <f t="shared" si="13"/>
        <v/>
      </c>
      <c r="I68" s="1" t="str">
        <f t="shared" si="14"/>
        <v/>
      </c>
      <c r="J68" s="1" t="str">
        <f t="shared" si="15"/>
        <v/>
      </c>
      <c r="K68" s="1" t="str">
        <f t="shared" si="16"/>
        <v/>
      </c>
    </row>
    <row r="69" spans="3:11" x14ac:dyDescent="0.2">
      <c r="C69" s="1"/>
      <c r="D69" s="1"/>
      <c r="E69" s="1" t="str">
        <f t="shared" si="10"/>
        <v/>
      </c>
      <c r="F69" s="1" t="str">
        <f t="shared" si="11"/>
        <v/>
      </c>
      <c r="G69" s="1" t="str">
        <f t="shared" si="12"/>
        <v/>
      </c>
      <c r="H69" s="1" t="str">
        <f t="shared" si="13"/>
        <v/>
      </c>
      <c r="I69" s="1" t="str">
        <f t="shared" si="14"/>
        <v/>
      </c>
      <c r="J69" s="1" t="str">
        <f t="shared" si="15"/>
        <v/>
      </c>
      <c r="K69" s="1" t="str">
        <f t="shared" si="16"/>
        <v/>
      </c>
    </row>
    <row r="70" spans="3:11" x14ac:dyDescent="0.2">
      <c r="C70" s="1"/>
      <c r="D70" s="1"/>
      <c r="E70" s="1" t="str">
        <f t="shared" si="10"/>
        <v/>
      </c>
      <c r="F70" s="1" t="str">
        <f t="shared" si="11"/>
        <v/>
      </c>
      <c r="G70" s="1" t="str">
        <f t="shared" si="12"/>
        <v/>
      </c>
      <c r="H70" s="1" t="str">
        <f t="shared" si="13"/>
        <v/>
      </c>
      <c r="I70" s="1" t="str">
        <f t="shared" si="14"/>
        <v/>
      </c>
      <c r="J70" s="1" t="str">
        <f t="shared" si="15"/>
        <v/>
      </c>
      <c r="K70" s="1" t="str">
        <f t="shared" si="16"/>
        <v/>
      </c>
    </row>
    <row r="71" spans="3:11" x14ac:dyDescent="0.2">
      <c r="C71" s="1"/>
      <c r="D71" s="1"/>
      <c r="E71" s="1" t="str">
        <f t="shared" si="10"/>
        <v/>
      </c>
      <c r="F71" s="1" t="str">
        <f t="shared" si="11"/>
        <v/>
      </c>
      <c r="G71" s="1" t="str">
        <f t="shared" si="12"/>
        <v/>
      </c>
      <c r="H71" s="1" t="str">
        <f t="shared" si="13"/>
        <v/>
      </c>
      <c r="I71" s="1" t="str">
        <f t="shared" si="14"/>
        <v/>
      </c>
      <c r="J71" s="1" t="str">
        <f t="shared" si="15"/>
        <v/>
      </c>
      <c r="K71" s="1" t="str">
        <f t="shared" si="16"/>
        <v/>
      </c>
    </row>
    <row r="72" spans="3:11" x14ac:dyDescent="0.2">
      <c r="C72" s="1"/>
      <c r="D72" s="1"/>
      <c r="E72" s="1" t="str">
        <f t="shared" si="10"/>
        <v/>
      </c>
      <c r="F72" s="1" t="str">
        <f t="shared" si="11"/>
        <v/>
      </c>
      <c r="G72" s="1" t="str">
        <f t="shared" si="12"/>
        <v/>
      </c>
      <c r="H72" s="1" t="str">
        <f t="shared" si="13"/>
        <v/>
      </c>
      <c r="I72" s="1" t="str">
        <f t="shared" si="14"/>
        <v/>
      </c>
      <c r="J72" s="1" t="str">
        <f t="shared" si="15"/>
        <v/>
      </c>
      <c r="K72" s="1" t="str">
        <f t="shared" si="16"/>
        <v/>
      </c>
    </row>
    <row r="73" spans="3:11" x14ac:dyDescent="0.2">
      <c r="C73" s="1"/>
      <c r="D73" s="1"/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ref="I73:I111" si="17">TRIM(LEFT(H73,1))</f>
        <v/>
      </c>
      <c r="J73" s="1" t="str">
        <f t="shared" si="15"/>
        <v/>
      </c>
      <c r="K73" s="1" t="str">
        <f t="shared" ref="K73:K111" si="18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7"/>
        <v/>
      </c>
      <c r="J74" s="1" t="str">
        <f t="shared" si="15"/>
        <v/>
      </c>
      <c r="K74" s="1" t="str">
        <f t="shared" si="18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7"/>
        <v/>
      </c>
      <c r="J75" s="1" t="str">
        <f t="shared" si="15"/>
        <v/>
      </c>
      <c r="K75" s="1" t="str">
        <f t="shared" si="18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7"/>
        <v/>
      </c>
      <c r="J76" s="1" t="str">
        <f t="shared" si="15"/>
        <v/>
      </c>
      <c r="K76" s="1" t="str">
        <f t="shared" si="18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7"/>
        <v/>
      </c>
      <c r="J77" s="1" t="str">
        <f t="shared" si="15"/>
        <v/>
      </c>
      <c r="K77" s="1" t="str">
        <f t="shared" si="18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7"/>
        <v/>
      </c>
      <c r="J78" s="1" t="str">
        <f t="shared" si="15"/>
        <v/>
      </c>
      <c r="K78" s="1" t="str">
        <f t="shared" si="18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7"/>
        <v/>
      </c>
      <c r="J79" s="1" t="str">
        <f t="shared" si="15"/>
        <v/>
      </c>
      <c r="K79" s="1" t="str">
        <f t="shared" si="18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7"/>
        <v/>
      </c>
      <c r="J80" s="1" t="str">
        <f t="shared" si="15"/>
        <v/>
      </c>
      <c r="K80" s="1" t="str">
        <f t="shared" si="18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7"/>
        <v/>
      </c>
      <c r="J81" s="1" t="str">
        <f t="shared" si="15"/>
        <v/>
      </c>
      <c r="K81" s="1" t="str">
        <f t="shared" si="18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7"/>
        <v/>
      </c>
      <c r="J82" s="1" t="str">
        <f t="shared" si="15"/>
        <v/>
      </c>
      <c r="K82" s="1" t="str">
        <f t="shared" si="18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7"/>
        <v/>
      </c>
      <c r="J83" s="1" t="str">
        <f t="shared" si="15"/>
        <v/>
      </c>
      <c r="K83" s="1" t="str">
        <f t="shared" si="18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7"/>
        <v/>
      </c>
      <c r="J84" s="1" t="str">
        <f t="shared" si="15"/>
        <v/>
      </c>
      <c r="K84" s="1" t="str">
        <f t="shared" si="18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7"/>
        <v/>
      </c>
      <c r="J85" s="1" t="str">
        <f t="shared" si="15"/>
        <v/>
      </c>
      <c r="K85" s="1" t="str">
        <f t="shared" si="18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7"/>
        <v/>
      </c>
      <c r="J86" s="1" t="str">
        <f t="shared" si="15"/>
        <v/>
      </c>
      <c r="K86" s="1" t="str">
        <f t="shared" si="18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7"/>
        <v/>
      </c>
      <c r="J87" s="1" t="str">
        <f t="shared" si="15"/>
        <v/>
      </c>
      <c r="K87" s="1" t="str">
        <f t="shared" si="18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7"/>
        <v/>
      </c>
      <c r="J88" s="1" t="str">
        <f t="shared" si="15"/>
        <v/>
      </c>
      <c r="K88" s="1" t="str">
        <f t="shared" si="18"/>
        <v/>
      </c>
    </row>
    <row r="89" spans="3:11" x14ac:dyDescent="0.2">
      <c r="C89" s="1"/>
      <c r="D89" s="1"/>
      <c r="E89" s="1" t="str">
        <f t="shared" ref="E89:E111" si="19">TRIM(LEFT(B88,3))</f>
        <v/>
      </c>
      <c r="F89" s="1" t="str">
        <f t="shared" ref="F89:F111" si="20">TRIM(MID(B88,4,1))</f>
        <v/>
      </c>
      <c r="G89" s="1" t="str">
        <f t="shared" ref="G89:G111" si="21">TRIM(MID(B88,5,1))</f>
        <v/>
      </c>
      <c r="H89" s="1" t="str">
        <f t="shared" ref="H89:H111" si="22">TRIM(RIGHT(B88,6))</f>
        <v/>
      </c>
      <c r="I89" s="1" t="str">
        <f t="shared" si="17"/>
        <v/>
      </c>
      <c r="J89" s="1" t="str">
        <f t="shared" ref="J89:J111" si="23">TRIM(RIGHT(B88,5))</f>
        <v/>
      </c>
      <c r="K89" s="1" t="str">
        <f t="shared" si="18"/>
        <v/>
      </c>
    </row>
    <row r="90" spans="3:11" x14ac:dyDescent="0.2">
      <c r="C90" s="1"/>
      <c r="D90" s="1"/>
      <c r="E90" s="1" t="str">
        <f t="shared" si="19"/>
        <v/>
      </c>
      <c r="F90" s="1" t="str">
        <f t="shared" si="20"/>
        <v/>
      </c>
      <c r="G90" s="1" t="str">
        <f t="shared" si="21"/>
        <v/>
      </c>
      <c r="H90" s="1" t="str">
        <f t="shared" si="22"/>
        <v/>
      </c>
      <c r="I90" s="1" t="str">
        <f t="shared" si="17"/>
        <v/>
      </c>
      <c r="J90" s="1" t="str">
        <f t="shared" si="23"/>
        <v/>
      </c>
      <c r="K90" s="1" t="str">
        <f t="shared" si="18"/>
        <v/>
      </c>
    </row>
    <row r="91" spans="3:11" x14ac:dyDescent="0.2">
      <c r="C91" s="1"/>
      <c r="D91" s="1"/>
      <c r="E91" s="1" t="str">
        <f t="shared" si="19"/>
        <v/>
      </c>
      <c r="F91" s="1" t="str">
        <f t="shared" si="20"/>
        <v/>
      </c>
      <c r="G91" s="1" t="str">
        <f t="shared" si="21"/>
        <v/>
      </c>
      <c r="H91" s="1" t="str">
        <f t="shared" si="22"/>
        <v/>
      </c>
      <c r="I91" s="1" t="str">
        <f t="shared" si="17"/>
        <v/>
      </c>
      <c r="J91" s="1" t="str">
        <f t="shared" si="23"/>
        <v/>
      </c>
      <c r="K91" s="1" t="str">
        <f t="shared" si="18"/>
        <v/>
      </c>
    </row>
    <row r="92" spans="3:11" x14ac:dyDescent="0.2">
      <c r="C92" s="1"/>
      <c r="D92" s="1"/>
      <c r="E92" s="1" t="str">
        <f t="shared" si="19"/>
        <v/>
      </c>
      <c r="F92" s="1" t="str">
        <f t="shared" si="20"/>
        <v/>
      </c>
      <c r="G92" s="1" t="str">
        <f t="shared" si="21"/>
        <v/>
      </c>
      <c r="H92" s="1" t="str">
        <f t="shared" si="22"/>
        <v/>
      </c>
      <c r="I92" s="1" t="str">
        <f t="shared" si="17"/>
        <v/>
      </c>
      <c r="J92" s="1" t="str">
        <f t="shared" si="23"/>
        <v/>
      </c>
      <c r="K92" s="1" t="str">
        <f t="shared" si="18"/>
        <v/>
      </c>
    </row>
    <row r="93" spans="3:11" x14ac:dyDescent="0.2">
      <c r="C93" s="1"/>
      <c r="D93" s="1"/>
      <c r="E93" s="1" t="str">
        <f t="shared" si="19"/>
        <v/>
      </c>
      <c r="F93" s="1" t="str">
        <f t="shared" si="20"/>
        <v/>
      </c>
      <c r="G93" s="1" t="str">
        <f t="shared" si="21"/>
        <v/>
      </c>
      <c r="H93" s="1" t="str">
        <f t="shared" si="22"/>
        <v/>
      </c>
      <c r="I93" s="1" t="str">
        <f t="shared" si="17"/>
        <v/>
      </c>
      <c r="J93" s="1" t="str">
        <f t="shared" si="23"/>
        <v/>
      </c>
      <c r="K93" s="1" t="str">
        <f t="shared" si="18"/>
        <v/>
      </c>
    </row>
    <row r="94" spans="3:11" x14ac:dyDescent="0.2">
      <c r="C94" s="1"/>
      <c r="D94" s="1"/>
      <c r="E94" s="1" t="str">
        <f t="shared" si="19"/>
        <v/>
      </c>
      <c r="F94" s="1" t="str">
        <f t="shared" si="20"/>
        <v/>
      </c>
      <c r="G94" s="1" t="str">
        <f t="shared" si="21"/>
        <v/>
      </c>
      <c r="H94" s="1" t="str">
        <f t="shared" si="22"/>
        <v/>
      </c>
      <c r="I94" s="1" t="str">
        <f t="shared" si="17"/>
        <v/>
      </c>
      <c r="J94" s="1" t="str">
        <f t="shared" si="23"/>
        <v/>
      </c>
      <c r="K94" s="1" t="str">
        <f t="shared" si="18"/>
        <v/>
      </c>
    </row>
    <row r="95" spans="3:11" x14ac:dyDescent="0.2">
      <c r="C95" s="1"/>
      <c r="D95" s="1"/>
      <c r="E95" s="1" t="str">
        <f t="shared" si="19"/>
        <v/>
      </c>
      <c r="F95" s="1" t="str">
        <f t="shared" si="20"/>
        <v/>
      </c>
      <c r="G95" s="1" t="str">
        <f t="shared" si="21"/>
        <v/>
      </c>
      <c r="H95" s="1" t="str">
        <f t="shared" si="22"/>
        <v/>
      </c>
      <c r="I95" s="1" t="str">
        <f t="shared" si="17"/>
        <v/>
      </c>
      <c r="J95" s="1" t="str">
        <f t="shared" si="23"/>
        <v/>
      </c>
      <c r="K95" s="1" t="str">
        <f t="shared" si="18"/>
        <v/>
      </c>
    </row>
    <row r="96" spans="3:11" x14ac:dyDescent="0.2">
      <c r="C96" s="1"/>
      <c r="D96" s="1"/>
      <c r="E96" s="1" t="str">
        <f t="shared" si="19"/>
        <v/>
      </c>
      <c r="F96" s="1" t="str">
        <f t="shared" si="20"/>
        <v/>
      </c>
      <c r="G96" s="1" t="str">
        <f t="shared" si="21"/>
        <v/>
      </c>
      <c r="H96" s="1" t="str">
        <f t="shared" si="22"/>
        <v/>
      </c>
      <c r="I96" s="1" t="str">
        <f t="shared" si="17"/>
        <v/>
      </c>
      <c r="J96" s="1" t="str">
        <f t="shared" si="23"/>
        <v/>
      </c>
      <c r="K96" s="1" t="str">
        <f t="shared" si="18"/>
        <v/>
      </c>
    </row>
    <row r="97" spans="3:11" x14ac:dyDescent="0.2">
      <c r="C97" s="1"/>
      <c r="D97" s="1"/>
      <c r="E97" s="1" t="str">
        <f t="shared" si="19"/>
        <v/>
      </c>
      <c r="F97" s="1" t="str">
        <f t="shared" si="20"/>
        <v/>
      </c>
      <c r="G97" s="1" t="str">
        <f t="shared" si="21"/>
        <v/>
      </c>
      <c r="H97" s="1" t="str">
        <f t="shared" si="22"/>
        <v/>
      </c>
      <c r="I97" s="1" t="str">
        <f t="shared" si="17"/>
        <v/>
      </c>
      <c r="J97" s="1" t="str">
        <f t="shared" si="23"/>
        <v/>
      </c>
      <c r="K97" s="1" t="str">
        <f t="shared" si="18"/>
        <v/>
      </c>
    </row>
    <row r="98" spans="3:11" x14ac:dyDescent="0.2">
      <c r="C98" s="1"/>
      <c r="D98" s="1"/>
      <c r="E98" s="1" t="str">
        <f t="shared" si="19"/>
        <v/>
      </c>
      <c r="F98" s="1" t="str">
        <f t="shared" si="20"/>
        <v/>
      </c>
      <c r="G98" s="1" t="str">
        <f t="shared" si="21"/>
        <v/>
      </c>
      <c r="H98" s="1" t="str">
        <f t="shared" si="22"/>
        <v/>
      </c>
      <c r="I98" s="1" t="str">
        <f t="shared" si="17"/>
        <v/>
      </c>
      <c r="J98" s="1" t="str">
        <f t="shared" si="23"/>
        <v/>
      </c>
      <c r="K98" s="1" t="str">
        <f t="shared" si="18"/>
        <v/>
      </c>
    </row>
    <row r="99" spans="3:11" x14ac:dyDescent="0.2">
      <c r="C99" s="1"/>
      <c r="D99" s="1"/>
      <c r="E99" s="1" t="str">
        <f t="shared" si="19"/>
        <v/>
      </c>
      <c r="F99" s="1" t="str">
        <f t="shared" si="20"/>
        <v/>
      </c>
      <c r="G99" s="1" t="str">
        <f t="shared" si="21"/>
        <v/>
      </c>
      <c r="H99" s="1" t="str">
        <f t="shared" si="22"/>
        <v/>
      </c>
      <c r="I99" s="1" t="str">
        <f t="shared" si="17"/>
        <v/>
      </c>
      <c r="J99" s="1" t="str">
        <f t="shared" si="23"/>
        <v/>
      </c>
      <c r="K99" s="1" t="str">
        <f t="shared" si="18"/>
        <v/>
      </c>
    </row>
    <row r="100" spans="3:11" x14ac:dyDescent="0.2">
      <c r="C100" s="1"/>
      <c r="D100" s="1"/>
      <c r="E100" s="1" t="str">
        <f t="shared" si="19"/>
        <v/>
      </c>
      <c r="F100" s="1" t="str">
        <f t="shared" si="20"/>
        <v/>
      </c>
      <c r="G100" s="1" t="str">
        <f t="shared" si="21"/>
        <v/>
      </c>
      <c r="H100" s="1" t="str">
        <f t="shared" si="22"/>
        <v/>
      </c>
      <c r="I100" s="1" t="str">
        <f t="shared" si="17"/>
        <v/>
      </c>
      <c r="J100" s="1" t="str">
        <f t="shared" si="23"/>
        <v/>
      </c>
      <c r="K100" s="1" t="str">
        <f t="shared" si="18"/>
        <v/>
      </c>
    </row>
    <row r="101" spans="3:11" x14ac:dyDescent="0.2">
      <c r="C101" s="1"/>
      <c r="D101" s="1"/>
      <c r="E101" s="1" t="str">
        <f t="shared" si="19"/>
        <v/>
      </c>
      <c r="F101" s="1" t="str">
        <f t="shared" si="20"/>
        <v/>
      </c>
      <c r="G101" s="1" t="str">
        <f t="shared" si="21"/>
        <v/>
      </c>
      <c r="H101" s="1" t="str">
        <f t="shared" si="22"/>
        <v/>
      </c>
      <c r="I101" s="1" t="str">
        <f t="shared" si="17"/>
        <v/>
      </c>
      <c r="J101" s="1" t="str">
        <f t="shared" si="23"/>
        <v/>
      </c>
      <c r="K101" s="1" t="str">
        <f t="shared" si="18"/>
        <v/>
      </c>
    </row>
    <row r="102" spans="3:11" x14ac:dyDescent="0.2">
      <c r="C102" s="1"/>
      <c r="D102" s="1"/>
      <c r="E102" s="1" t="str">
        <f t="shared" si="19"/>
        <v/>
      </c>
      <c r="F102" s="1" t="str">
        <f t="shared" si="20"/>
        <v/>
      </c>
      <c r="G102" s="1" t="str">
        <f t="shared" si="21"/>
        <v/>
      </c>
      <c r="H102" s="1" t="str">
        <f t="shared" si="22"/>
        <v/>
      </c>
      <c r="I102" s="1" t="str">
        <f t="shared" si="17"/>
        <v/>
      </c>
      <c r="J102" s="1" t="str">
        <f t="shared" si="23"/>
        <v/>
      </c>
      <c r="K102" s="1" t="str">
        <f t="shared" si="18"/>
        <v/>
      </c>
    </row>
    <row r="103" spans="3:11" x14ac:dyDescent="0.2">
      <c r="C103" s="1"/>
      <c r="D103" s="1"/>
      <c r="E103" s="1" t="str">
        <f t="shared" si="19"/>
        <v/>
      </c>
      <c r="F103" s="1" t="str">
        <f t="shared" si="20"/>
        <v/>
      </c>
      <c r="G103" s="1" t="str">
        <f t="shared" si="21"/>
        <v/>
      </c>
      <c r="H103" s="1" t="str">
        <f t="shared" si="22"/>
        <v/>
      </c>
      <c r="I103" s="1" t="str">
        <f t="shared" si="17"/>
        <v/>
      </c>
      <c r="J103" s="1" t="str">
        <f t="shared" si="23"/>
        <v/>
      </c>
      <c r="K103" s="1" t="str">
        <f t="shared" si="18"/>
        <v/>
      </c>
    </row>
    <row r="104" spans="3:11" x14ac:dyDescent="0.2">
      <c r="C104" s="1"/>
      <c r="D104" s="1"/>
      <c r="E104" s="1" t="str">
        <f t="shared" si="19"/>
        <v/>
      </c>
      <c r="F104" s="1" t="str">
        <f t="shared" si="20"/>
        <v/>
      </c>
      <c r="G104" s="1" t="str">
        <f t="shared" si="21"/>
        <v/>
      </c>
      <c r="H104" s="1" t="str">
        <f t="shared" si="22"/>
        <v/>
      </c>
      <c r="I104" s="1" t="str">
        <f t="shared" si="17"/>
        <v/>
      </c>
      <c r="J104" s="1" t="str">
        <f t="shared" si="23"/>
        <v/>
      </c>
      <c r="K104" s="1" t="str">
        <f t="shared" si="18"/>
        <v/>
      </c>
    </row>
    <row r="105" spans="3:11" x14ac:dyDescent="0.2">
      <c r="C105" s="1"/>
      <c r="D105" s="1"/>
      <c r="E105" s="1" t="str">
        <f t="shared" si="19"/>
        <v/>
      </c>
      <c r="F105" s="1" t="str">
        <f t="shared" si="20"/>
        <v/>
      </c>
      <c r="G105" s="1" t="str">
        <f t="shared" si="21"/>
        <v/>
      </c>
      <c r="H105" s="1" t="str">
        <f t="shared" si="22"/>
        <v/>
      </c>
      <c r="I105" s="1" t="str">
        <f t="shared" si="17"/>
        <v/>
      </c>
      <c r="J105" s="1" t="str">
        <f t="shared" si="23"/>
        <v/>
      </c>
      <c r="K105" s="1" t="str">
        <f t="shared" si="18"/>
        <v/>
      </c>
    </row>
    <row r="106" spans="3:11" x14ac:dyDescent="0.2">
      <c r="C106" s="1"/>
      <c r="D106" s="1"/>
      <c r="E106" s="1" t="str">
        <f t="shared" si="19"/>
        <v/>
      </c>
      <c r="F106" s="1" t="str">
        <f t="shared" si="20"/>
        <v/>
      </c>
      <c r="G106" s="1" t="str">
        <f t="shared" si="21"/>
        <v/>
      </c>
      <c r="H106" s="1" t="str">
        <f t="shared" si="22"/>
        <v/>
      </c>
      <c r="I106" s="1" t="str">
        <f t="shared" si="17"/>
        <v/>
      </c>
      <c r="J106" s="1" t="str">
        <f t="shared" si="23"/>
        <v/>
      </c>
      <c r="K106" s="1" t="str">
        <f t="shared" si="18"/>
        <v/>
      </c>
    </row>
    <row r="107" spans="3:11" x14ac:dyDescent="0.2">
      <c r="C107" s="1"/>
      <c r="D107" s="1"/>
      <c r="E107" s="1" t="str">
        <f t="shared" si="19"/>
        <v/>
      </c>
      <c r="F107" s="1" t="str">
        <f t="shared" si="20"/>
        <v/>
      </c>
      <c r="G107" s="1" t="str">
        <f t="shared" si="21"/>
        <v/>
      </c>
      <c r="H107" s="1" t="str">
        <f t="shared" si="22"/>
        <v/>
      </c>
      <c r="I107" s="1" t="str">
        <f t="shared" si="17"/>
        <v/>
      </c>
      <c r="J107" s="1" t="str">
        <f t="shared" si="23"/>
        <v/>
      </c>
      <c r="K107" s="1" t="str">
        <f t="shared" si="18"/>
        <v/>
      </c>
    </row>
    <row r="108" spans="3:11" x14ac:dyDescent="0.2">
      <c r="C108" s="1"/>
      <c r="D108" s="1"/>
      <c r="E108" s="1" t="str">
        <f t="shared" si="19"/>
        <v/>
      </c>
      <c r="F108" s="1" t="str">
        <f t="shared" si="20"/>
        <v/>
      </c>
      <c r="G108" s="1" t="str">
        <f t="shared" si="21"/>
        <v/>
      </c>
      <c r="H108" s="1" t="str">
        <f t="shared" si="22"/>
        <v/>
      </c>
      <c r="I108" s="1" t="str">
        <f t="shared" si="17"/>
        <v/>
      </c>
      <c r="J108" s="1" t="str">
        <f t="shared" si="23"/>
        <v/>
      </c>
      <c r="K108" s="1" t="str">
        <f t="shared" si="18"/>
        <v/>
      </c>
    </row>
    <row r="109" spans="3:11" x14ac:dyDescent="0.2">
      <c r="C109" s="1"/>
      <c r="D109" s="1"/>
      <c r="E109" s="1" t="str">
        <f t="shared" si="19"/>
        <v/>
      </c>
      <c r="F109" s="1" t="str">
        <f t="shared" si="20"/>
        <v/>
      </c>
      <c r="G109" s="1" t="str">
        <f t="shared" si="21"/>
        <v/>
      </c>
      <c r="H109" s="1" t="str">
        <f t="shared" si="22"/>
        <v/>
      </c>
      <c r="I109" s="1" t="str">
        <f t="shared" si="17"/>
        <v/>
      </c>
      <c r="J109" s="1" t="str">
        <f t="shared" si="23"/>
        <v/>
      </c>
      <c r="K109" s="1" t="str">
        <f t="shared" si="18"/>
        <v/>
      </c>
    </row>
    <row r="110" spans="3:11" x14ac:dyDescent="0.2">
      <c r="C110" s="1"/>
      <c r="D110" s="1"/>
      <c r="E110" s="1" t="str">
        <f t="shared" si="19"/>
        <v/>
      </c>
      <c r="F110" s="1" t="str">
        <f t="shared" si="20"/>
        <v/>
      </c>
      <c r="G110" s="1" t="str">
        <f t="shared" si="21"/>
        <v/>
      </c>
      <c r="H110" s="1" t="str">
        <f t="shared" si="22"/>
        <v/>
      </c>
      <c r="I110" s="1" t="str">
        <f t="shared" si="17"/>
        <v/>
      </c>
      <c r="J110" s="1" t="str">
        <f t="shared" si="23"/>
        <v/>
      </c>
      <c r="K110" s="1" t="str">
        <f t="shared" si="18"/>
        <v/>
      </c>
    </row>
    <row r="111" spans="3:11" x14ac:dyDescent="0.2">
      <c r="C111" s="1"/>
      <c r="D111" s="1"/>
      <c r="E111" s="1" t="str">
        <f t="shared" si="19"/>
        <v/>
      </c>
      <c r="F111" s="1" t="str">
        <f t="shared" si="20"/>
        <v/>
      </c>
      <c r="G111" s="1" t="str">
        <f t="shared" si="21"/>
        <v/>
      </c>
      <c r="H111" s="1" t="str">
        <f t="shared" si="22"/>
        <v/>
      </c>
      <c r="I111" s="1" t="str">
        <f t="shared" si="17"/>
        <v/>
      </c>
      <c r="J111" s="1" t="str">
        <f t="shared" si="23"/>
        <v/>
      </c>
      <c r="K111" s="1" t="str">
        <f t="shared" si="18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S11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3" width="24.42578125" bestFit="1" customWidth="1"/>
    <col min="4" max="4" width="23.5703125" bestFit="1" customWidth="1"/>
    <col min="5" max="5" width="7.42578125" bestFit="1" customWidth="1"/>
    <col min="6" max="6" width="10.5703125" bestFit="1" customWidth="1"/>
    <col min="7" max="7" width="10.140625" bestFit="1" customWidth="1"/>
    <col min="8" max="8" width="10.140625" customWidth="1"/>
    <col min="9" max="9" width="12" bestFit="1" customWidth="1"/>
    <col min="10" max="10" width="12.42578125" customWidth="1"/>
    <col min="11" max="11" width="7.140625" bestFit="1" customWidth="1"/>
    <col min="12" max="12" width="11.5703125" customWidth="1"/>
    <col min="14" max="16" width="13.85546875" customWidth="1"/>
  </cols>
  <sheetData>
    <row r="1" spans="1:19" s="42" customFormat="1" ht="27.75" customHeight="1" x14ac:dyDescent="0.2">
      <c r="A1" s="82" t="s">
        <v>217</v>
      </c>
      <c r="B1" s="37"/>
      <c r="D1" s="40"/>
      <c r="E1" s="40"/>
      <c r="I1" s="43"/>
      <c r="M1" s="44">
        <v>1.1499999999999999</v>
      </c>
      <c r="O1" s="71" t="s">
        <v>1</v>
      </c>
      <c r="P1" s="72">
        <v>1321</v>
      </c>
      <c r="R1" s="25" t="s">
        <v>2</v>
      </c>
      <c r="S1" s="25">
        <v>1.3148972000000001</v>
      </c>
    </row>
    <row r="2" spans="1:19" ht="36.75" customHeight="1" thickBot="1" x14ac:dyDescent="0.25">
      <c r="A2" s="5"/>
      <c r="B2" s="27"/>
      <c r="D2" s="27"/>
      <c r="E2" s="29"/>
      <c r="O2" s="73" t="s">
        <v>3</v>
      </c>
      <c r="P2" s="74">
        <v>1523</v>
      </c>
    </row>
    <row r="3" spans="1:19" x14ac:dyDescent="0.2">
      <c r="A3" s="83" t="s">
        <v>1</v>
      </c>
      <c r="B3" s="81">
        <f>ROUNDUP($M$1*P1,0)</f>
        <v>1520</v>
      </c>
      <c r="D3" s="5"/>
    </row>
    <row r="4" spans="1:19" x14ac:dyDescent="0.2">
      <c r="A4" s="83" t="s">
        <v>3</v>
      </c>
      <c r="B4" s="81">
        <f>ROUNDUP($M$1*P2,0)</f>
        <v>1752</v>
      </c>
    </row>
    <row r="5" spans="1:19" x14ac:dyDescent="0.2">
      <c r="C5" s="1"/>
      <c r="D5" s="1"/>
      <c r="E5" s="1"/>
      <c r="F5" s="1"/>
      <c r="G5" s="1"/>
      <c r="H5" s="1"/>
      <c r="I5" s="1"/>
      <c r="J5" s="1"/>
    </row>
    <row r="6" spans="1:19" x14ac:dyDescent="0.2">
      <c r="C6" s="1"/>
      <c r="D6" s="1"/>
      <c r="E6" s="1"/>
      <c r="F6" s="1"/>
      <c r="G6" s="1"/>
      <c r="H6" s="1"/>
      <c r="I6" s="1"/>
      <c r="J6" s="1"/>
    </row>
    <row r="7" spans="1:19" x14ac:dyDescent="0.2">
      <c r="B7" s="3" t="s">
        <v>4</v>
      </c>
      <c r="C7" s="28" t="s">
        <v>5</v>
      </c>
      <c r="D7" s="53" t="s">
        <v>6</v>
      </c>
      <c r="E7" s="2" t="s">
        <v>7</v>
      </c>
      <c r="F7" s="2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1"/>
      <c r="D8" s="49"/>
      <c r="E8" s="1"/>
      <c r="F8" s="1"/>
      <c r="G8" s="1"/>
      <c r="H8" s="1"/>
      <c r="I8" s="1"/>
      <c r="J8" s="1"/>
    </row>
    <row r="9" spans="1:19" x14ac:dyDescent="0.2">
      <c r="B9" s="5" t="s">
        <v>218</v>
      </c>
      <c r="C9" s="26">
        <f t="shared" ref="C9:C56" si="0">$B$3+VLOOKUP(I9,$N$10:$O$14,2,FALSE)+VLOOKUP(K9,$N$10:$O$14,2,FALSE)</f>
        <v>1600</v>
      </c>
      <c r="D9" s="51">
        <f t="shared" ref="D9:D56" si="1">$B$4+VLOOKUP(I9,$N$10:$P$14,2,FALSE)+VLOOKUP(K9,$N$10:$P$14,2,FALSE)</f>
        <v>1832</v>
      </c>
      <c r="E9" s="1" t="str">
        <f t="shared" ref="E9:E72" si="2">TRIM(LEFT(B9,3))</f>
        <v>E32</v>
      </c>
      <c r="F9" s="1" t="str">
        <f t="shared" ref="F9:F72" si="3">TRIM(MID(B9,4,1))</f>
        <v>6</v>
      </c>
      <c r="G9" s="1" t="str">
        <f t="shared" ref="G9:G72" si="4">TRIM(MID(B9,5,1))</f>
        <v>5</v>
      </c>
      <c r="H9" s="1" t="str">
        <f t="shared" ref="H9:H72" si="5">TRIM(RIGHT(B9,6))</f>
        <v>062641</v>
      </c>
      <c r="I9" s="1" t="str">
        <f t="shared" ref="I9:I72" si="6">TRIM(LEFT(H9,1))</f>
        <v>0</v>
      </c>
      <c r="J9" s="1" t="str">
        <f t="shared" ref="J9:J72" si="7">TRIM(RIGHT(B9,5))</f>
        <v>62641</v>
      </c>
      <c r="K9" s="1" t="str">
        <f t="shared" ref="K9:K72" si="8">TRIM(LEFT(J9,3))</f>
        <v>626</v>
      </c>
      <c r="N9" s="69" t="s">
        <v>169</v>
      </c>
      <c r="O9" s="69" t="s">
        <v>14</v>
      </c>
      <c r="P9" s="69" t="s">
        <v>15</v>
      </c>
    </row>
    <row r="10" spans="1:19" x14ac:dyDescent="0.2">
      <c r="B10" s="5" t="s">
        <v>219</v>
      </c>
      <c r="C10" s="26">
        <f t="shared" si="0"/>
        <v>1700</v>
      </c>
      <c r="D10" s="51">
        <f t="shared" si="1"/>
        <v>1932</v>
      </c>
      <c r="E10" s="1" t="str">
        <f t="shared" si="2"/>
        <v>E32</v>
      </c>
      <c r="F10" s="1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7" t="s">
        <v>17</v>
      </c>
      <c r="O10" s="42">
        <v>80</v>
      </c>
      <c r="P10" s="42">
        <f>ROUNDUP(O10*$S$1,0)</f>
        <v>106</v>
      </c>
    </row>
    <row r="11" spans="1:19" x14ac:dyDescent="0.2">
      <c r="B11" s="5" t="s">
        <v>220</v>
      </c>
      <c r="C11" s="26">
        <f t="shared" si="0"/>
        <v>1520</v>
      </c>
      <c r="D11" s="51">
        <f t="shared" si="1"/>
        <v>1752</v>
      </c>
      <c r="E11" s="1" t="str">
        <f t="shared" si="2"/>
        <v>E32</v>
      </c>
      <c r="F11" s="1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8" t="s">
        <v>35</v>
      </c>
      <c r="O11" s="42">
        <v>0</v>
      </c>
      <c r="P11" s="42">
        <f t="shared" ref="P11:P14" si="9">ROUNDUP(O11*$S$1,0)</f>
        <v>0</v>
      </c>
    </row>
    <row r="12" spans="1:19" x14ac:dyDescent="0.2">
      <c r="B12" s="5" t="s">
        <v>221</v>
      </c>
      <c r="C12" s="26">
        <f t="shared" si="0"/>
        <v>1620</v>
      </c>
      <c r="D12" s="51">
        <f t="shared" si="1"/>
        <v>1852</v>
      </c>
      <c r="E12" s="1" t="str">
        <f t="shared" si="2"/>
        <v>E32</v>
      </c>
      <c r="F12" s="1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8" t="s">
        <v>173</v>
      </c>
      <c r="O12" s="42">
        <v>0</v>
      </c>
      <c r="P12" s="42">
        <f t="shared" si="9"/>
        <v>0</v>
      </c>
    </row>
    <row r="13" spans="1:19" x14ac:dyDescent="0.2">
      <c r="B13" t="s">
        <v>222</v>
      </c>
      <c r="C13" s="26">
        <f t="shared" si="0"/>
        <v>1600</v>
      </c>
      <c r="D13" s="51">
        <f t="shared" si="1"/>
        <v>1832</v>
      </c>
      <c r="E13" s="1" t="str">
        <f t="shared" si="2"/>
        <v>E32</v>
      </c>
      <c r="F13" s="1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8" t="s">
        <v>31</v>
      </c>
      <c r="O13" s="42">
        <v>0</v>
      </c>
      <c r="P13" s="42">
        <f t="shared" si="9"/>
        <v>0</v>
      </c>
    </row>
    <row r="14" spans="1:19" x14ac:dyDescent="0.2">
      <c r="B14" t="s">
        <v>223</v>
      </c>
      <c r="C14" s="26">
        <f t="shared" si="0"/>
        <v>1700</v>
      </c>
      <c r="D14" s="51">
        <f t="shared" si="1"/>
        <v>1932</v>
      </c>
      <c r="E14" s="1" t="str">
        <f t="shared" si="2"/>
        <v>E32</v>
      </c>
      <c r="F14" s="1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N14" s="68" t="s">
        <v>176</v>
      </c>
      <c r="O14" s="42">
        <v>100</v>
      </c>
      <c r="P14" s="42">
        <f t="shared" si="9"/>
        <v>132</v>
      </c>
    </row>
    <row r="15" spans="1:19" x14ac:dyDescent="0.2">
      <c r="B15" t="s">
        <v>224</v>
      </c>
      <c r="C15" s="26">
        <f t="shared" si="0"/>
        <v>1520</v>
      </c>
      <c r="D15" s="51">
        <f t="shared" si="1"/>
        <v>1752</v>
      </c>
      <c r="E15" s="1" t="str">
        <f t="shared" si="2"/>
        <v>E32</v>
      </c>
      <c r="F15" s="1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</row>
    <row r="16" spans="1:19" x14ac:dyDescent="0.2">
      <c r="B16" t="s">
        <v>225</v>
      </c>
      <c r="C16" s="26">
        <f t="shared" si="0"/>
        <v>1620</v>
      </c>
      <c r="D16" s="51">
        <f t="shared" si="1"/>
        <v>1852</v>
      </c>
      <c r="E16" s="1" t="str">
        <f t="shared" si="2"/>
        <v>E32</v>
      </c>
      <c r="F16" s="1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</row>
    <row r="17" spans="2:11" x14ac:dyDescent="0.2">
      <c r="B17" t="s">
        <v>226</v>
      </c>
      <c r="C17" s="26">
        <f t="shared" si="0"/>
        <v>1600</v>
      </c>
      <c r="D17" s="51">
        <f t="shared" si="1"/>
        <v>1832</v>
      </c>
      <c r="E17" s="1" t="str">
        <f t="shared" si="2"/>
        <v>E32</v>
      </c>
      <c r="F17" s="1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</row>
    <row r="18" spans="2:11" x14ac:dyDescent="0.2">
      <c r="B18" t="s">
        <v>227</v>
      </c>
      <c r="C18" s="26">
        <f t="shared" si="0"/>
        <v>1700</v>
      </c>
      <c r="D18" s="51">
        <f t="shared" si="1"/>
        <v>1932</v>
      </c>
      <c r="E18" s="1" t="str">
        <f t="shared" si="2"/>
        <v>E32</v>
      </c>
      <c r="F18" s="1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</row>
    <row r="19" spans="2:11" x14ac:dyDescent="0.2">
      <c r="B19" t="s">
        <v>228</v>
      </c>
      <c r="C19" s="26">
        <f t="shared" si="0"/>
        <v>1520</v>
      </c>
      <c r="D19" s="51">
        <f t="shared" si="1"/>
        <v>1752</v>
      </c>
      <c r="E19" s="1" t="str">
        <f t="shared" si="2"/>
        <v>E32</v>
      </c>
      <c r="F19" s="1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</row>
    <row r="20" spans="2:11" x14ac:dyDescent="0.2">
      <c r="B20" t="s">
        <v>229</v>
      </c>
      <c r="C20" s="26">
        <f t="shared" si="0"/>
        <v>1620</v>
      </c>
      <c r="D20" s="51">
        <f t="shared" si="1"/>
        <v>1852</v>
      </c>
      <c r="E20" s="1" t="str">
        <f t="shared" si="2"/>
        <v>E32</v>
      </c>
      <c r="F20" s="1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1" x14ac:dyDescent="0.2">
      <c r="B21" t="s">
        <v>230</v>
      </c>
      <c r="C21" s="26">
        <f t="shared" si="0"/>
        <v>1600</v>
      </c>
      <c r="D21" s="51">
        <f t="shared" si="1"/>
        <v>1832</v>
      </c>
      <c r="E21" s="1" t="str">
        <f t="shared" si="2"/>
        <v>E32</v>
      </c>
      <c r="F21" s="1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1" x14ac:dyDescent="0.2">
      <c r="B22" t="s">
        <v>231</v>
      </c>
      <c r="C22" s="26">
        <f t="shared" si="0"/>
        <v>1700</v>
      </c>
      <c r="D22" s="51">
        <f t="shared" si="1"/>
        <v>1932</v>
      </c>
      <c r="E22" s="1" t="str">
        <f t="shared" si="2"/>
        <v>E32</v>
      </c>
      <c r="F22" s="1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1" x14ac:dyDescent="0.2">
      <c r="B23" t="s">
        <v>232</v>
      </c>
      <c r="C23" s="26">
        <f t="shared" si="0"/>
        <v>1520</v>
      </c>
      <c r="D23" s="51">
        <f t="shared" si="1"/>
        <v>1752</v>
      </c>
      <c r="E23" s="1" t="str">
        <f t="shared" si="2"/>
        <v>E32</v>
      </c>
      <c r="F23" s="1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1" x14ac:dyDescent="0.2">
      <c r="B24" t="s">
        <v>233</v>
      </c>
      <c r="C24" s="26">
        <f t="shared" si="0"/>
        <v>1620</v>
      </c>
      <c r="D24" s="51">
        <f t="shared" si="1"/>
        <v>1852</v>
      </c>
      <c r="E24" s="1" t="str">
        <f t="shared" si="2"/>
        <v>E32</v>
      </c>
      <c r="F24" s="1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1" x14ac:dyDescent="0.2">
      <c r="B25" t="s">
        <v>234</v>
      </c>
      <c r="C25" s="26">
        <f t="shared" si="0"/>
        <v>1600</v>
      </c>
      <c r="D25" s="51">
        <f t="shared" si="1"/>
        <v>1832</v>
      </c>
      <c r="E25" s="1" t="str">
        <f t="shared" si="2"/>
        <v>E32</v>
      </c>
      <c r="F25" s="1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1" x14ac:dyDescent="0.2">
      <c r="B26" t="s">
        <v>235</v>
      </c>
      <c r="C26" s="26">
        <f t="shared" si="0"/>
        <v>1700</v>
      </c>
      <c r="D26" s="51">
        <f t="shared" si="1"/>
        <v>1932</v>
      </c>
      <c r="E26" s="1" t="str">
        <f t="shared" si="2"/>
        <v>E32</v>
      </c>
      <c r="F26" s="1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1" x14ac:dyDescent="0.2">
      <c r="B27" t="s">
        <v>236</v>
      </c>
      <c r="C27" s="26">
        <f t="shared" si="0"/>
        <v>1520</v>
      </c>
      <c r="D27" s="51">
        <f t="shared" si="1"/>
        <v>1752</v>
      </c>
      <c r="E27" s="1" t="str">
        <f t="shared" si="2"/>
        <v>E32</v>
      </c>
      <c r="F27" s="1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1" x14ac:dyDescent="0.2">
      <c r="B28" t="s">
        <v>237</v>
      </c>
      <c r="C28" s="26">
        <f t="shared" si="0"/>
        <v>1620</v>
      </c>
      <c r="D28" s="51">
        <f t="shared" si="1"/>
        <v>1852</v>
      </c>
      <c r="E28" s="1" t="str">
        <f t="shared" si="2"/>
        <v>E32</v>
      </c>
      <c r="F28" s="1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1" x14ac:dyDescent="0.2">
      <c r="B29" t="s">
        <v>238</v>
      </c>
      <c r="C29" s="26">
        <f t="shared" si="0"/>
        <v>1600</v>
      </c>
      <c r="D29" s="51">
        <f t="shared" si="1"/>
        <v>1832</v>
      </c>
      <c r="E29" s="1" t="str">
        <f t="shared" si="2"/>
        <v>E32</v>
      </c>
      <c r="F29" s="1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1" x14ac:dyDescent="0.2">
      <c r="B30" t="s">
        <v>239</v>
      </c>
      <c r="C30" s="26">
        <f t="shared" si="0"/>
        <v>1700</v>
      </c>
      <c r="D30" s="51">
        <f t="shared" si="1"/>
        <v>1932</v>
      </c>
      <c r="E30" s="1" t="str">
        <f t="shared" si="2"/>
        <v>E32</v>
      </c>
      <c r="F30" s="1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1" x14ac:dyDescent="0.2">
      <c r="B31" t="s">
        <v>240</v>
      </c>
      <c r="C31" s="26">
        <f t="shared" si="0"/>
        <v>1520</v>
      </c>
      <c r="D31" s="51">
        <f t="shared" si="1"/>
        <v>1752</v>
      </c>
      <c r="E31" s="1" t="str">
        <f t="shared" si="2"/>
        <v>E32</v>
      </c>
      <c r="F31" s="1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1" x14ac:dyDescent="0.2">
      <c r="B32" t="s">
        <v>241</v>
      </c>
      <c r="C32" s="26">
        <f t="shared" si="0"/>
        <v>1620</v>
      </c>
      <c r="D32" s="51">
        <f t="shared" si="1"/>
        <v>1852</v>
      </c>
      <c r="E32" s="1" t="str">
        <f t="shared" si="2"/>
        <v>E32</v>
      </c>
      <c r="F32" s="1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242</v>
      </c>
      <c r="C33" s="26">
        <f t="shared" si="0"/>
        <v>1600</v>
      </c>
      <c r="D33" s="51">
        <f t="shared" si="1"/>
        <v>1832</v>
      </c>
      <c r="E33" s="1" t="str">
        <f t="shared" si="2"/>
        <v>E32</v>
      </c>
      <c r="F33" s="1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243</v>
      </c>
      <c r="C34" s="26">
        <f t="shared" si="0"/>
        <v>1700</v>
      </c>
      <c r="D34" s="51">
        <f t="shared" si="1"/>
        <v>1932</v>
      </c>
      <c r="E34" s="1" t="str">
        <f t="shared" si="2"/>
        <v>E32</v>
      </c>
      <c r="F34" s="1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244</v>
      </c>
      <c r="C35" s="26">
        <f t="shared" si="0"/>
        <v>1520</v>
      </c>
      <c r="D35" s="51">
        <f t="shared" si="1"/>
        <v>1752</v>
      </c>
      <c r="E35" s="1" t="str">
        <f t="shared" si="2"/>
        <v>E32</v>
      </c>
      <c r="F35" s="1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245</v>
      </c>
      <c r="C36" s="26">
        <f t="shared" si="0"/>
        <v>1620</v>
      </c>
      <c r="D36" s="51">
        <f t="shared" si="1"/>
        <v>1852</v>
      </c>
      <c r="E36" s="1" t="str">
        <f t="shared" si="2"/>
        <v>E32</v>
      </c>
      <c r="F36" s="1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246</v>
      </c>
      <c r="C37" s="26">
        <f t="shared" si="0"/>
        <v>1600</v>
      </c>
      <c r="D37" s="51">
        <f t="shared" si="1"/>
        <v>1832</v>
      </c>
      <c r="E37" s="1" t="str">
        <f t="shared" si="2"/>
        <v>E32</v>
      </c>
      <c r="F37" s="1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247</v>
      </c>
      <c r="C38" s="26">
        <f t="shared" si="0"/>
        <v>1700</v>
      </c>
      <c r="D38" s="51">
        <f t="shared" si="1"/>
        <v>1932</v>
      </c>
      <c r="E38" s="1" t="str">
        <f t="shared" si="2"/>
        <v>E32</v>
      </c>
      <c r="F38" s="1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248</v>
      </c>
      <c r="C39" s="26">
        <f t="shared" si="0"/>
        <v>1520</v>
      </c>
      <c r="D39" s="51">
        <f t="shared" si="1"/>
        <v>1752</v>
      </c>
      <c r="E39" s="1" t="str">
        <f t="shared" si="2"/>
        <v>E32</v>
      </c>
      <c r="F39" s="1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249</v>
      </c>
      <c r="C40" s="26">
        <f t="shared" si="0"/>
        <v>1620</v>
      </c>
      <c r="D40" s="51">
        <f t="shared" si="1"/>
        <v>1852</v>
      </c>
      <c r="E40" s="1" t="str">
        <f t="shared" si="2"/>
        <v>E32</v>
      </c>
      <c r="F40" s="1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250</v>
      </c>
      <c r="C41" s="26">
        <f t="shared" si="0"/>
        <v>1600</v>
      </c>
      <c r="D41" s="51">
        <f t="shared" si="1"/>
        <v>1832</v>
      </c>
      <c r="E41" s="1" t="str">
        <f t="shared" si="2"/>
        <v>E32</v>
      </c>
      <c r="F41" s="1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251</v>
      </c>
      <c r="C42" s="26">
        <f t="shared" si="0"/>
        <v>1700</v>
      </c>
      <c r="D42" s="51">
        <f t="shared" si="1"/>
        <v>1932</v>
      </c>
      <c r="E42" s="1" t="str">
        <f t="shared" si="2"/>
        <v>E32</v>
      </c>
      <c r="F42" s="1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252</v>
      </c>
      <c r="C43" s="26">
        <f t="shared" si="0"/>
        <v>1520</v>
      </c>
      <c r="D43" s="51">
        <f t="shared" si="1"/>
        <v>1752</v>
      </c>
      <c r="E43" s="1" t="str">
        <f t="shared" si="2"/>
        <v>E32</v>
      </c>
      <c r="F43" s="1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253</v>
      </c>
      <c r="C44" s="26">
        <f t="shared" si="0"/>
        <v>1620</v>
      </c>
      <c r="D44" s="51">
        <f t="shared" si="1"/>
        <v>1852</v>
      </c>
      <c r="E44" s="1" t="str">
        <f t="shared" si="2"/>
        <v>E32</v>
      </c>
      <c r="F44" s="1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254</v>
      </c>
      <c r="C45" s="26">
        <f t="shared" si="0"/>
        <v>1600</v>
      </c>
      <c r="D45" s="51">
        <f t="shared" si="1"/>
        <v>1832</v>
      </c>
      <c r="E45" s="1" t="str">
        <f t="shared" si="2"/>
        <v>E32</v>
      </c>
      <c r="F45" s="1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255</v>
      </c>
      <c r="C46" s="26">
        <f t="shared" si="0"/>
        <v>1700</v>
      </c>
      <c r="D46" s="51">
        <f t="shared" si="1"/>
        <v>1932</v>
      </c>
      <c r="E46" s="1" t="str">
        <f t="shared" si="2"/>
        <v>E32</v>
      </c>
      <c r="F46" s="1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256</v>
      </c>
      <c r="C47" s="26">
        <f t="shared" si="0"/>
        <v>1520</v>
      </c>
      <c r="D47" s="51">
        <f t="shared" si="1"/>
        <v>1752</v>
      </c>
      <c r="E47" s="1" t="str">
        <f t="shared" si="2"/>
        <v>E32</v>
      </c>
      <c r="F47" s="1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257</v>
      </c>
      <c r="C48" s="26">
        <f t="shared" si="0"/>
        <v>1620</v>
      </c>
      <c r="D48" s="51">
        <f t="shared" si="1"/>
        <v>1852</v>
      </c>
      <c r="E48" s="1" t="str">
        <f t="shared" si="2"/>
        <v>E32</v>
      </c>
      <c r="F48" s="1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258</v>
      </c>
      <c r="C49" s="26">
        <f t="shared" si="0"/>
        <v>1600</v>
      </c>
      <c r="D49" s="51">
        <f t="shared" si="1"/>
        <v>1832</v>
      </c>
      <c r="E49" s="1" t="str">
        <f t="shared" si="2"/>
        <v>E32</v>
      </c>
      <c r="F49" s="1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259</v>
      </c>
      <c r="C50" s="26">
        <f t="shared" si="0"/>
        <v>1700</v>
      </c>
      <c r="D50" s="51">
        <f t="shared" si="1"/>
        <v>1932</v>
      </c>
      <c r="E50" s="1" t="str">
        <f t="shared" si="2"/>
        <v>E32</v>
      </c>
      <c r="F50" s="1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260</v>
      </c>
      <c r="C51" s="26">
        <f t="shared" si="0"/>
        <v>1520</v>
      </c>
      <c r="D51" s="51">
        <f t="shared" si="1"/>
        <v>1752</v>
      </c>
      <c r="E51" s="1" t="str">
        <f t="shared" si="2"/>
        <v>E32</v>
      </c>
      <c r="F51" s="1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261</v>
      </c>
      <c r="C52" s="26">
        <f t="shared" si="0"/>
        <v>1620</v>
      </c>
      <c r="D52" s="51">
        <f t="shared" si="1"/>
        <v>1852</v>
      </c>
      <c r="E52" s="1" t="str">
        <f t="shared" si="2"/>
        <v>E32</v>
      </c>
      <c r="F52" s="1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262</v>
      </c>
      <c r="C53" s="26">
        <f t="shared" si="0"/>
        <v>1600</v>
      </c>
      <c r="D53" s="51">
        <f t="shared" si="1"/>
        <v>1832</v>
      </c>
      <c r="E53" s="1" t="str">
        <f t="shared" si="2"/>
        <v>E32</v>
      </c>
      <c r="F53" s="1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263</v>
      </c>
      <c r="C54" s="26">
        <f t="shared" si="0"/>
        <v>1700</v>
      </c>
      <c r="D54" s="51">
        <f t="shared" si="1"/>
        <v>1932</v>
      </c>
      <c r="E54" s="1" t="str">
        <f t="shared" si="2"/>
        <v>E32</v>
      </c>
      <c r="F54" s="1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264</v>
      </c>
      <c r="C55" s="26">
        <f t="shared" si="0"/>
        <v>1520</v>
      </c>
      <c r="D55" s="51">
        <f t="shared" si="1"/>
        <v>1752</v>
      </c>
      <c r="E55" s="1" t="str">
        <f t="shared" si="2"/>
        <v>E32</v>
      </c>
      <c r="F55" s="1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265</v>
      </c>
      <c r="C56" s="26">
        <f t="shared" si="0"/>
        <v>1620</v>
      </c>
      <c r="D56" s="51">
        <f t="shared" si="1"/>
        <v>1852</v>
      </c>
      <c r="E56" s="1" t="str">
        <f t="shared" si="2"/>
        <v>E32</v>
      </c>
      <c r="F56" s="1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6"/>
      <c r="D57" s="26"/>
      <c r="E57" s="1" t="str">
        <f t="shared" si="2"/>
        <v/>
      </c>
      <c r="F57" s="1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6"/>
      <c r="D58" s="26"/>
      <c r="E58" s="1" t="str">
        <f t="shared" si="2"/>
        <v/>
      </c>
      <c r="F58" s="1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1"/>
      <c r="D59" s="1"/>
      <c r="E59" s="1" t="str">
        <f t="shared" si="2"/>
        <v/>
      </c>
      <c r="F59" s="1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1"/>
      <c r="D60" s="1"/>
      <c r="E60" s="1" t="str">
        <f t="shared" si="2"/>
        <v/>
      </c>
      <c r="F60" s="1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1"/>
      <c r="D61" s="1"/>
      <c r="E61" s="1" t="str">
        <f t="shared" si="2"/>
        <v/>
      </c>
      <c r="F61" s="1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1"/>
      <c r="D62" s="1"/>
      <c r="E62" s="1" t="str">
        <f t="shared" si="2"/>
        <v/>
      </c>
      <c r="F62" s="1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1"/>
      <c r="D63" s="1"/>
      <c r="E63" s="1" t="str">
        <f t="shared" si="2"/>
        <v/>
      </c>
      <c r="F63" s="1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1"/>
      <c r="D64" s="1"/>
      <c r="E64" s="1" t="str">
        <f t="shared" si="2"/>
        <v/>
      </c>
      <c r="F64" s="1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1"/>
      <c r="D65" s="1"/>
      <c r="E65" s="1" t="str">
        <f t="shared" si="2"/>
        <v/>
      </c>
      <c r="F65" s="1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1"/>
      <c r="D66" s="1"/>
      <c r="E66" s="1" t="str">
        <f t="shared" si="2"/>
        <v/>
      </c>
      <c r="F66" s="1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1"/>
      <c r="D67" s="1"/>
      <c r="E67" s="1" t="str">
        <f t="shared" si="2"/>
        <v/>
      </c>
      <c r="F67" s="1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1"/>
      <c r="D68" s="1"/>
      <c r="E68" s="1" t="str">
        <f t="shared" si="2"/>
        <v/>
      </c>
      <c r="F68" s="1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C69" s="1"/>
      <c r="D69" s="1"/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C70" s="1"/>
      <c r="D70" s="1"/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C71" s="1"/>
      <c r="D71" s="1"/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C72" s="1"/>
      <c r="D72" s="1"/>
      <c r="E72" s="1" t="str">
        <f t="shared" si="2"/>
        <v/>
      </c>
      <c r="F72" s="1" t="str">
        <f t="shared" si="3"/>
        <v/>
      </c>
      <c r="G72" s="1" t="str">
        <f t="shared" si="4"/>
        <v/>
      </c>
      <c r="H72" s="1" t="str">
        <f t="shared" si="5"/>
        <v/>
      </c>
      <c r="I72" s="1" t="str">
        <f t="shared" si="6"/>
        <v/>
      </c>
      <c r="J72" s="1" t="str">
        <f t="shared" si="7"/>
        <v/>
      </c>
      <c r="K72" s="1" t="str">
        <f t="shared" si="8"/>
        <v/>
      </c>
    </row>
    <row r="73" spans="3:11" x14ac:dyDescent="0.2">
      <c r="C73" s="1"/>
      <c r="D73" s="1"/>
      <c r="E73" s="1" t="str">
        <f t="shared" ref="E73:E111" si="10">TRIM(LEFT(B73,3))</f>
        <v/>
      </c>
      <c r="F73" s="1" t="str">
        <f t="shared" ref="F73:F111" si="11">TRIM(MID(B73,4,1))</f>
        <v/>
      </c>
      <c r="G73" s="1" t="str">
        <f t="shared" ref="G73:G111" si="12">TRIM(MID(B73,5,1))</f>
        <v/>
      </c>
      <c r="H73" s="1" t="str">
        <f t="shared" ref="H73:H111" si="13">TRIM(RIGHT(B73,6))</f>
        <v/>
      </c>
      <c r="I73" s="1" t="str">
        <f t="shared" ref="I73:I111" si="14">TRIM(LEFT(H73,1))</f>
        <v/>
      </c>
      <c r="J73" s="1" t="str">
        <f t="shared" ref="J73:J111" si="15">TRIM(RIGHT(B73,5))</f>
        <v/>
      </c>
      <c r="K73" s="1" t="str">
        <f t="shared" ref="K73:K111" si="16">TRIM(LEFT(J73,3))</f>
        <v/>
      </c>
    </row>
    <row r="74" spans="3:11" x14ac:dyDescent="0.2">
      <c r="C74" s="1"/>
      <c r="D74" s="1"/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C75" s="1"/>
      <c r="D75" s="1"/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C76" s="1"/>
      <c r="D76" s="1"/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C77" s="1"/>
      <c r="D77" s="1"/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C78" s="1"/>
      <c r="D78" s="1"/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C79" s="1"/>
      <c r="D79" s="1"/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C80" s="1"/>
      <c r="D80" s="1"/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3:11" x14ac:dyDescent="0.2">
      <c r="C81" s="1"/>
      <c r="D81" s="1"/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3:11" x14ac:dyDescent="0.2">
      <c r="C82" s="1"/>
      <c r="D82" s="1"/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3:11" x14ac:dyDescent="0.2">
      <c r="C83" s="1"/>
      <c r="D83" s="1"/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3:11" x14ac:dyDescent="0.2">
      <c r="C84" s="1"/>
      <c r="D84" s="1"/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3:11" x14ac:dyDescent="0.2">
      <c r="C85" s="1"/>
      <c r="D85" s="1"/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3:11" x14ac:dyDescent="0.2">
      <c r="C86" s="1"/>
      <c r="D86" s="1"/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3:11" x14ac:dyDescent="0.2">
      <c r="C87" s="1"/>
      <c r="D87" s="1"/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3:11" x14ac:dyDescent="0.2">
      <c r="C88" s="1"/>
      <c r="D88" s="1"/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3:11" x14ac:dyDescent="0.2">
      <c r="C89" s="1"/>
      <c r="D89" s="1"/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3:11" x14ac:dyDescent="0.2">
      <c r="C90" s="1"/>
      <c r="D90" s="1"/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3:11" x14ac:dyDescent="0.2">
      <c r="C91" s="1"/>
      <c r="D91" s="1"/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3:11" x14ac:dyDescent="0.2">
      <c r="C92" s="1"/>
      <c r="D92" s="1"/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3:11" x14ac:dyDescent="0.2">
      <c r="C93" s="1"/>
      <c r="D93" s="1"/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3:11" x14ac:dyDescent="0.2">
      <c r="C94" s="1"/>
      <c r="D94" s="1"/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3:11" x14ac:dyDescent="0.2">
      <c r="C95" s="1"/>
      <c r="D95" s="1"/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3:11" x14ac:dyDescent="0.2">
      <c r="C96" s="1"/>
      <c r="D96" s="1"/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3:11" x14ac:dyDescent="0.2">
      <c r="C97" s="1"/>
      <c r="D97" s="1"/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3:11" x14ac:dyDescent="0.2">
      <c r="C98" s="1"/>
      <c r="D98" s="1"/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3:11" x14ac:dyDescent="0.2">
      <c r="C99" s="1"/>
      <c r="D99" s="1"/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3:11" x14ac:dyDescent="0.2">
      <c r="C100" s="1"/>
      <c r="D100" s="1"/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3:11" x14ac:dyDescent="0.2">
      <c r="C101" s="1"/>
      <c r="D101" s="1"/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3:11" x14ac:dyDescent="0.2">
      <c r="C102" s="1"/>
      <c r="D102" s="1"/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3:11" x14ac:dyDescent="0.2">
      <c r="C103" s="1"/>
      <c r="D103" s="1"/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3:11" x14ac:dyDescent="0.2">
      <c r="C104" s="1"/>
      <c r="D104" s="1"/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3:11" x14ac:dyDescent="0.2">
      <c r="C105" s="1"/>
      <c r="D105" s="1"/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3:11" x14ac:dyDescent="0.2">
      <c r="C106" s="1"/>
      <c r="D106" s="1"/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3:11" x14ac:dyDescent="0.2">
      <c r="C107" s="1"/>
      <c r="D107" s="1"/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3:11" x14ac:dyDescent="0.2">
      <c r="C108" s="1"/>
      <c r="D108" s="1"/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3:11" x14ac:dyDescent="0.2">
      <c r="C109" s="1"/>
      <c r="D109" s="1"/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3:11" x14ac:dyDescent="0.2">
      <c r="C110" s="1"/>
      <c r="D110" s="1"/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  <row r="111" spans="3:11" x14ac:dyDescent="0.2">
      <c r="C111" s="1"/>
      <c r="D111" s="1"/>
      <c r="E111" s="1" t="str">
        <f t="shared" si="10"/>
        <v/>
      </c>
      <c r="F111" s="1" t="str">
        <f t="shared" si="11"/>
        <v/>
      </c>
      <c r="G111" s="1" t="str">
        <f t="shared" si="12"/>
        <v/>
      </c>
      <c r="H111" s="1" t="str">
        <f t="shared" si="13"/>
        <v/>
      </c>
      <c r="I111" s="1" t="str">
        <f t="shared" si="14"/>
        <v/>
      </c>
      <c r="J111" s="1" t="str">
        <f t="shared" si="15"/>
        <v/>
      </c>
      <c r="K111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110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42578125" customWidth="1"/>
    <col min="3" max="4" width="23.5703125" customWidth="1"/>
    <col min="6" max="7" width="9.5703125" customWidth="1"/>
    <col min="8" max="8" width="10.140625" customWidth="1"/>
    <col min="9" max="9" width="11.140625" customWidth="1"/>
    <col min="10" max="10" width="11" customWidth="1"/>
    <col min="12" max="12" width="13" customWidth="1"/>
    <col min="14" max="16" width="12.42578125" customWidth="1"/>
  </cols>
  <sheetData>
    <row r="1" spans="1:19" s="42" customFormat="1" ht="27" customHeight="1" x14ac:dyDescent="0.2">
      <c r="A1" s="82" t="s">
        <v>266</v>
      </c>
      <c r="B1" s="37"/>
      <c r="D1" s="40"/>
      <c r="E1" s="40"/>
      <c r="F1" s="40"/>
      <c r="I1" s="43"/>
      <c r="M1" s="44">
        <v>1.1499999999999999</v>
      </c>
      <c r="O1" s="77" t="s">
        <v>1</v>
      </c>
      <c r="P1" s="78">
        <v>1648</v>
      </c>
      <c r="R1" s="25" t="s">
        <v>2</v>
      </c>
      <c r="S1" s="25">
        <v>1.3148972000000001</v>
      </c>
    </row>
    <row r="2" spans="1:19" ht="27.75" customHeight="1" thickBot="1" x14ac:dyDescent="0.25">
      <c r="A2" s="5"/>
      <c r="B2" s="36"/>
      <c r="D2" s="27"/>
      <c r="E2" s="29"/>
      <c r="F2" s="27"/>
      <c r="O2" s="73" t="s">
        <v>3</v>
      </c>
      <c r="P2" s="74">
        <v>2167</v>
      </c>
    </row>
    <row r="3" spans="1:19" x14ac:dyDescent="0.2">
      <c r="A3" s="83" t="s">
        <v>1</v>
      </c>
      <c r="B3" s="81">
        <f>ROUNDUP($M$1*P1,0)</f>
        <v>1896</v>
      </c>
      <c r="D3" s="27"/>
      <c r="E3" s="27"/>
      <c r="F3" s="27"/>
    </row>
    <row r="4" spans="1:19" x14ac:dyDescent="0.2">
      <c r="A4" s="83" t="s">
        <v>3</v>
      </c>
      <c r="B4" s="81">
        <f>ROUNDUP($M$1*P2,0)</f>
        <v>2493</v>
      </c>
      <c r="D4" s="27"/>
      <c r="E4" s="27"/>
      <c r="F4" s="27"/>
    </row>
    <row r="5" spans="1:19" x14ac:dyDescent="0.2">
      <c r="C5" s="26"/>
      <c r="D5" s="26"/>
      <c r="E5" s="26"/>
      <c r="F5" s="26"/>
      <c r="G5" s="1"/>
      <c r="H5" s="1"/>
      <c r="I5" s="1"/>
      <c r="J5" s="1"/>
    </row>
    <row r="6" spans="1:19" x14ac:dyDescent="0.2">
      <c r="C6" s="26"/>
      <c r="D6" s="26"/>
      <c r="E6" s="26"/>
      <c r="F6" s="26"/>
      <c r="G6" s="1"/>
      <c r="H6" s="1"/>
      <c r="I6" s="1"/>
      <c r="J6" s="1"/>
    </row>
    <row r="7" spans="1:19" x14ac:dyDescent="0.2">
      <c r="B7" s="3" t="s">
        <v>4</v>
      </c>
      <c r="C7" s="31" t="s">
        <v>5</v>
      </c>
      <c r="D7" s="31" t="s">
        <v>6</v>
      </c>
      <c r="E7" s="31" t="s">
        <v>7</v>
      </c>
      <c r="F7" s="31" t="s">
        <v>9</v>
      </c>
      <c r="G7" s="2" t="s">
        <v>10</v>
      </c>
      <c r="H7" s="2" t="s">
        <v>8</v>
      </c>
      <c r="I7" s="2" t="s">
        <v>165</v>
      </c>
      <c r="J7" s="2" t="s">
        <v>12</v>
      </c>
      <c r="K7" s="2" t="s">
        <v>13</v>
      </c>
    </row>
    <row r="8" spans="1:19" x14ac:dyDescent="0.2">
      <c r="C8" s="26"/>
      <c r="D8" s="55"/>
      <c r="E8" s="26"/>
      <c r="F8" s="26"/>
      <c r="G8" s="1"/>
      <c r="H8" s="1"/>
      <c r="I8" s="1"/>
      <c r="J8" s="1"/>
      <c r="N8" s="69" t="s">
        <v>169</v>
      </c>
      <c r="O8" s="69" t="s">
        <v>14</v>
      </c>
      <c r="P8" s="69" t="s">
        <v>15</v>
      </c>
    </row>
    <row r="9" spans="1:19" x14ac:dyDescent="0.2">
      <c r="B9" s="5" t="s">
        <v>267</v>
      </c>
      <c r="C9" s="26">
        <f t="shared" ref="C9:C56" si="0">$B$3+VLOOKUP(I9,$N$9:$O$13,2,FALSE)+VLOOKUP(K9,$N$9:$O$13,2,FALSE)</f>
        <v>1976</v>
      </c>
      <c r="D9" s="51">
        <f t="shared" ref="D9:D56" si="1">$B$4+VLOOKUP(I9,$N$9:$P$13,2,FALSE)+VLOOKUP(K9,$N$9:$P$13,2,FALSE)</f>
        <v>2573</v>
      </c>
      <c r="E9" s="26" t="str">
        <f t="shared" ref="E9:E71" si="2">TRIM(LEFT(B9,3))</f>
        <v>E37</v>
      </c>
      <c r="F9" s="26" t="str">
        <f t="shared" ref="F9:F71" si="3">TRIM(MID(B9,4,1))</f>
        <v>6</v>
      </c>
      <c r="G9" s="1" t="str">
        <f t="shared" ref="G9:G71" si="4">TRIM(MID(B9,5,1))</f>
        <v>5</v>
      </c>
      <c r="H9" s="1" t="str">
        <f t="shared" ref="H9:H71" si="5">TRIM(RIGHT(B9,6))</f>
        <v>062641</v>
      </c>
      <c r="I9" s="1" t="str">
        <f t="shared" ref="I9:I71" si="6">TRIM(LEFT(H9,1))</f>
        <v>0</v>
      </c>
      <c r="J9" s="1" t="str">
        <f t="shared" ref="J9:J71" si="7">TRIM(RIGHT(B9,5))</f>
        <v>62641</v>
      </c>
      <c r="K9" s="1" t="str">
        <f t="shared" ref="K9:K71" si="8">TRIM(LEFT(J9,3))</f>
        <v>626</v>
      </c>
      <c r="N9" s="67" t="s">
        <v>17</v>
      </c>
      <c r="O9" s="42">
        <v>80</v>
      </c>
      <c r="P9" s="42">
        <f>ROUNDUP(O9*$S$1,0)</f>
        <v>106</v>
      </c>
      <c r="R9" s="26"/>
    </row>
    <row r="10" spans="1:19" x14ac:dyDescent="0.2">
      <c r="B10" s="5" t="s">
        <v>268</v>
      </c>
      <c r="C10" s="26">
        <f t="shared" si="0"/>
        <v>2076</v>
      </c>
      <c r="D10" s="51">
        <f t="shared" si="1"/>
        <v>2673</v>
      </c>
      <c r="E10" s="26" t="str">
        <f t="shared" si="2"/>
        <v>E37</v>
      </c>
      <c r="F10" s="26" t="str">
        <f t="shared" si="3"/>
        <v>6</v>
      </c>
      <c r="G10" s="1" t="str">
        <f t="shared" si="4"/>
        <v>5</v>
      </c>
      <c r="H10" s="1" t="str">
        <f t="shared" si="5"/>
        <v>074441</v>
      </c>
      <c r="I10" s="1" t="str">
        <f t="shared" si="6"/>
        <v>0</v>
      </c>
      <c r="J10" s="1" t="str">
        <f t="shared" si="7"/>
        <v>74441</v>
      </c>
      <c r="K10" s="1" t="str">
        <f t="shared" si="8"/>
        <v>744</v>
      </c>
      <c r="N10" s="68" t="s">
        <v>35</v>
      </c>
      <c r="O10" s="42">
        <v>0</v>
      </c>
      <c r="P10" s="42">
        <f t="shared" ref="P10:P13" si="9">ROUNDUP(O10*$S$1,0)</f>
        <v>0</v>
      </c>
      <c r="R10" s="26"/>
    </row>
    <row r="11" spans="1:19" x14ac:dyDescent="0.2">
      <c r="B11" s="5" t="s">
        <v>269</v>
      </c>
      <c r="C11" s="26">
        <f t="shared" si="0"/>
        <v>1896</v>
      </c>
      <c r="D11" s="51">
        <f t="shared" si="1"/>
        <v>2493</v>
      </c>
      <c r="E11" s="26" t="str">
        <f t="shared" si="2"/>
        <v>E37</v>
      </c>
      <c r="F11" s="26" t="str">
        <f t="shared" si="3"/>
        <v>6</v>
      </c>
      <c r="G11" s="1" t="str">
        <f t="shared" si="4"/>
        <v>5</v>
      </c>
      <c r="H11" s="1" t="str">
        <f t="shared" si="5"/>
        <v>L62641</v>
      </c>
      <c r="I11" s="1" t="str">
        <f t="shared" si="6"/>
        <v>L</v>
      </c>
      <c r="J11" s="1" t="str">
        <f t="shared" si="7"/>
        <v>62641</v>
      </c>
      <c r="K11" s="1" t="str">
        <f t="shared" si="8"/>
        <v>626</v>
      </c>
      <c r="N11" s="68" t="s">
        <v>173</v>
      </c>
      <c r="O11" s="42">
        <v>0</v>
      </c>
      <c r="P11" s="42">
        <f t="shared" si="9"/>
        <v>0</v>
      </c>
      <c r="R11" s="26"/>
    </row>
    <row r="12" spans="1:19" x14ac:dyDescent="0.2">
      <c r="B12" t="s">
        <v>270</v>
      </c>
      <c r="C12" s="26">
        <f t="shared" si="0"/>
        <v>1996</v>
      </c>
      <c r="D12" s="51">
        <f t="shared" si="1"/>
        <v>2593</v>
      </c>
      <c r="E12" s="26" t="str">
        <f t="shared" si="2"/>
        <v>E37</v>
      </c>
      <c r="F12" s="26" t="str">
        <f t="shared" si="3"/>
        <v>6</v>
      </c>
      <c r="G12" s="1" t="str">
        <f t="shared" si="4"/>
        <v>5</v>
      </c>
      <c r="H12" s="1" t="str">
        <f t="shared" si="5"/>
        <v>L74441</v>
      </c>
      <c r="I12" s="1" t="str">
        <f t="shared" si="6"/>
        <v>L</v>
      </c>
      <c r="J12" s="1" t="str">
        <f t="shared" si="7"/>
        <v>74441</v>
      </c>
      <c r="K12" s="1" t="str">
        <f t="shared" si="8"/>
        <v>744</v>
      </c>
      <c r="N12" s="68" t="s">
        <v>31</v>
      </c>
      <c r="O12" s="42">
        <v>0</v>
      </c>
      <c r="P12" s="42">
        <f t="shared" si="9"/>
        <v>0</v>
      </c>
      <c r="R12" s="26"/>
    </row>
    <row r="13" spans="1:19" x14ac:dyDescent="0.2">
      <c r="B13" t="s">
        <v>271</v>
      </c>
      <c r="C13" s="26">
        <f t="shared" si="0"/>
        <v>1976</v>
      </c>
      <c r="D13" s="51">
        <f t="shared" si="1"/>
        <v>2573</v>
      </c>
      <c r="E13" s="26" t="str">
        <f t="shared" si="2"/>
        <v>E37</v>
      </c>
      <c r="F13" s="26" t="str">
        <f t="shared" si="3"/>
        <v>6</v>
      </c>
      <c r="G13" s="1" t="str">
        <f t="shared" si="4"/>
        <v>5</v>
      </c>
      <c r="H13" s="1" t="str">
        <f t="shared" si="5"/>
        <v>062641</v>
      </c>
      <c r="I13" s="1" t="str">
        <f t="shared" si="6"/>
        <v>0</v>
      </c>
      <c r="J13" s="1" t="str">
        <f t="shared" si="7"/>
        <v>62641</v>
      </c>
      <c r="K13" s="1" t="str">
        <f t="shared" si="8"/>
        <v>626</v>
      </c>
      <c r="N13" s="68" t="s">
        <v>176</v>
      </c>
      <c r="O13" s="42">
        <v>100</v>
      </c>
      <c r="P13" s="42">
        <f t="shared" si="9"/>
        <v>132</v>
      </c>
      <c r="R13" s="26"/>
    </row>
    <row r="14" spans="1:19" x14ac:dyDescent="0.2">
      <c r="B14" t="s">
        <v>272</v>
      </c>
      <c r="C14" s="26">
        <f t="shared" si="0"/>
        <v>2076</v>
      </c>
      <c r="D14" s="51">
        <f t="shared" si="1"/>
        <v>2673</v>
      </c>
      <c r="E14" s="26" t="str">
        <f t="shared" si="2"/>
        <v>E37</v>
      </c>
      <c r="F14" s="26" t="str">
        <f t="shared" si="3"/>
        <v>6</v>
      </c>
      <c r="G14" s="1" t="str">
        <f t="shared" si="4"/>
        <v>5</v>
      </c>
      <c r="H14" s="1" t="str">
        <f t="shared" si="5"/>
        <v>074441</v>
      </c>
      <c r="I14" s="1" t="str">
        <f t="shared" si="6"/>
        <v>0</v>
      </c>
      <c r="J14" s="1" t="str">
        <f t="shared" si="7"/>
        <v>74441</v>
      </c>
      <c r="K14" s="1" t="str">
        <f t="shared" si="8"/>
        <v>744</v>
      </c>
      <c r="R14" s="26"/>
    </row>
    <row r="15" spans="1:19" x14ac:dyDescent="0.2">
      <c r="B15" t="s">
        <v>273</v>
      </c>
      <c r="C15" s="26">
        <f t="shared" si="0"/>
        <v>1896</v>
      </c>
      <c r="D15" s="51">
        <f t="shared" si="1"/>
        <v>2493</v>
      </c>
      <c r="E15" s="26" t="str">
        <f t="shared" si="2"/>
        <v>E37</v>
      </c>
      <c r="F15" s="26" t="str">
        <f t="shared" si="3"/>
        <v>6</v>
      </c>
      <c r="G15" s="1" t="str">
        <f t="shared" si="4"/>
        <v>5</v>
      </c>
      <c r="H15" s="1" t="str">
        <f t="shared" si="5"/>
        <v>T62641</v>
      </c>
      <c r="I15" s="1" t="str">
        <f t="shared" si="6"/>
        <v>T</v>
      </c>
      <c r="J15" s="1" t="str">
        <f t="shared" si="7"/>
        <v>62641</v>
      </c>
      <c r="K15" s="1" t="str">
        <f t="shared" si="8"/>
        <v>626</v>
      </c>
      <c r="R15" s="26"/>
    </row>
    <row r="16" spans="1:19" x14ac:dyDescent="0.2">
      <c r="B16" t="s">
        <v>274</v>
      </c>
      <c r="C16" s="26">
        <f t="shared" si="0"/>
        <v>1996</v>
      </c>
      <c r="D16" s="51">
        <f t="shared" si="1"/>
        <v>2593</v>
      </c>
      <c r="E16" s="26" t="str">
        <f t="shared" si="2"/>
        <v>E37</v>
      </c>
      <c r="F16" s="26" t="str">
        <f t="shared" si="3"/>
        <v>6</v>
      </c>
      <c r="G16" s="1" t="str">
        <f t="shared" si="4"/>
        <v>5</v>
      </c>
      <c r="H16" s="1" t="str">
        <f t="shared" si="5"/>
        <v>T74441</v>
      </c>
      <c r="I16" s="1" t="str">
        <f t="shared" si="6"/>
        <v>T</v>
      </c>
      <c r="J16" s="1" t="str">
        <f t="shared" si="7"/>
        <v>74441</v>
      </c>
      <c r="K16" s="1" t="str">
        <f t="shared" si="8"/>
        <v>744</v>
      </c>
      <c r="R16" s="26"/>
    </row>
    <row r="17" spans="2:18" x14ac:dyDescent="0.2">
      <c r="B17" t="s">
        <v>275</v>
      </c>
      <c r="C17" s="26">
        <f t="shared" si="0"/>
        <v>1976</v>
      </c>
      <c r="D17" s="51">
        <f t="shared" si="1"/>
        <v>2573</v>
      </c>
      <c r="E17" s="26" t="str">
        <f t="shared" si="2"/>
        <v>E37</v>
      </c>
      <c r="F17" s="26" t="str">
        <f t="shared" si="3"/>
        <v>6</v>
      </c>
      <c r="G17" s="1" t="str">
        <f t="shared" si="4"/>
        <v>5</v>
      </c>
      <c r="H17" s="1" t="str">
        <f t="shared" si="5"/>
        <v>062641</v>
      </c>
      <c r="I17" s="1" t="str">
        <f t="shared" si="6"/>
        <v>0</v>
      </c>
      <c r="J17" s="1" t="str">
        <f t="shared" si="7"/>
        <v>62641</v>
      </c>
      <c r="K17" s="1" t="str">
        <f t="shared" si="8"/>
        <v>626</v>
      </c>
      <c r="R17" s="26"/>
    </row>
    <row r="18" spans="2:18" x14ac:dyDescent="0.2">
      <c r="B18" t="s">
        <v>276</v>
      </c>
      <c r="C18" s="26">
        <f t="shared" si="0"/>
        <v>2076</v>
      </c>
      <c r="D18" s="51">
        <f t="shared" si="1"/>
        <v>2673</v>
      </c>
      <c r="E18" s="26" t="str">
        <f t="shared" si="2"/>
        <v>E37</v>
      </c>
      <c r="F18" s="26" t="str">
        <f t="shared" si="3"/>
        <v>6</v>
      </c>
      <c r="G18" s="1" t="str">
        <f t="shared" si="4"/>
        <v>5</v>
      </c>
      <c r="H18" s="1" t="str">
        <f t="shared" si="5"/>
        <v>074441</v>
      </c>
      <c r="I18" s="1" t="str">
        <f t="shared" si="6"/>
        <v>0</v>
      </c>
      <c r="J18" s="1" t="str">
        <f t="shared" si="7"/>
        <v>74441</v>
      </c>
      <c r="K18" s="1" t="str">
        <f t="shared" si="8"/>
        <v>744</v>
      </c>
      <c r="R18" s="26"/>
    </row>
    <row r="19" spans="2:18" x14ac:dyDescent="0.2">
      <c r="B19" t="s">
        <v>277</v>
      </c>
      <c r="C19" s="26">
        <f t="shared" si="0"/>
        <v>1896</v>
      </c>
      <c r="D19" s="51">
        <f t="shared" si="1"/>
        <v>2493</v>
      </c>
      <c r="E19" s="26" t="str">
        <f t="shared" si="2"/>
        <v>E37</v>
      </c>
      <c r="F19" s="26" t="str">
        <f t="shared" si="3"/>
        <v>6</v>
      </c>
      <c r="G19" s="1" t="str">
        <f t="shared" si="4"/>
        <v>5</v>
      </c>
      <c r="H19" s="1" t="str">
        <f t="shared" si="5"/>
        <v>L62641</v>
      </c>
      <c r="I19" s="1" t="str">
        <f t="shared" si="6"/>
        <v>L</v>
      </c>
      <c r="J19" s="1" t="str">
        <f t="shared" si="7"/>
        <v>62641</v>
      </c>
      <c r="K19" s="1" t="str">
        <f t="shared" si="8"/>
        <v>626</v>
      </c>
      <c r="R19" s="26"/>
    </row>
    <row r="20" spans="2:18" x14ac:dyDescent="0.2">
      <c r="B20" t="s">
        <v>278</v>
      </c>
      <c r="C20" s="26">
        <f t="shared" si="0"/>
        <v>1996</v>
      </c>
      <c r="D20" s="51">
        <f t="shared" si="1"/>
        <v>2593</v>
      </c>
      <c r="E20" s="26" t="str">
        <f t="shared" si="2"/>
        <v>E37</v>
      </c>
      <c r="F20" s="26" t="str">
        <f t="shared" si="3"/>
        <v>6</v>
      </c>
      <c r="G20" s="1" t="str">
        <f t="shared" si="4"/>
        <v>5</v>
      </c>
      <c r="H20" s="1" t="str">
        <f t="shared" si="5"/>
        <v>L74441</v>
      </c>
      <c r="I20" s="1" t="str">
        <f t="shared" si="6"/>
        <v>L</v>
      </c>
      <c r="J20" s="1" t="str">
        <f t="shared" si="7"/>
        <v>74441</v>
      </c>
      <c r="K20" s="1" t="str">
        <f t="shared" si="8"/>
        <v>744</v>
      </c>
    </row>
    <row r="21" spans="2:18" x14ac:dyDescent="0.2">
      <c r="B21" t="s">
        <v>279</v>
      </c>
      <c r="C21" s="26">
        <f t="shared" si="0"/>
        <v>1976</v>
      </c>
      <c r="D21" s="51">
        <f t="shared" si="1"/>
        <v>2573</v>
      </c>
      <c r="E21" s="26" t="str">
        <f t="shared" si="2"/>
        <v>E37</v>
      </c>
      <c r="F21" s="26" t="str">
        <f t="shared" si="3"/>
        <v>6</v>
      </c>
      <c r="G21" s="1" t="str">
        <f t="shared" si="4"/>
        <v>5</v>
      </c>
      <c r="H21" s="1" t="str">
        <f t="shared" si="5"/>
        <v>062641</v>
      </c>
      <c r="I21" s="1" t="str">
        <f t="shared" si="6"/>
        <v>0</v>
      </c>
      <c r="J21" s="1" t="str">
        <f t="shared" si="7"/>
        <v>62641</v>
      </c>
      <c r="K21" s="1" t="str">
        <f t="shared" si="8"/>
        <v>626</v>
      </c>
    </row>
    <row r="22" spans="2:18" x14ac:dyDescent="0.2">
      <c r="B22" t="s">
        <v>280</v>
      </c>
      <c r="C22" s="26">
        <f t="shared" si="0"/>
        <v>2076</v>
      </c>
      <c r="D22" s="51">
        <f t="shared" si="1"/>
        <v>2673</v>
      </c>
      <c r="E22" s="26" t="str">
        <f t="shared" si="2"/>
        <v>E37</v>
      </c>
      <c r="F22" s="26" t="str">
        <f t="shared" si="3"/>
        <v>6</v>
      </c>
      <c r="G22" s="1" t="str">
        <f t="shared" si="4"/>
        <v>5</v>
      </c>
      <c r="H22" s="1" t="str">
        <f t="shared" si="5"/>
        <v>074441</v>
      </c>
      <c r="I22" s="1" t="str">
        <f t="shared" si="6"/>
        <v>0</v>
      </c>
      <c r="J22" s="1" t="str">
        <f t="shared" si="7"/>
        <v>74441</v>
      </c>
      <c r="K22" s="1" t="str">
        <f t="shared" si="8"/>
        <v>744</v>
      </c>
    </row>
    <row r="23" spans="2:18" x14ac:dyDescent="0.2">
      <c r="B23" t="s">
        <v>281</v>
      </c>
      <c r="C23" s="26">
        <f t="shared" si="0"/>
        <v>1896</v>
      </c>
      <c r="D23" s="51">
        <f t="shared" si="1"/>
        <v>2493</v>
      </c>
      <c r="E23" s="26" t="str">
        <f t="shared" si="2"/>
        <v>E37</v>
      </c>
      <c r="F23" s="26" t="str">
        <f t="shared" si="3"/>
        <v>6</v>
      </c>
      <c r="G23" s="1" t="str">
        <f t="shared" si="4"/>
        <v>5</v>
      </c>
      <c r="H23" s="1" t="str">
        <f t="shared" si="5"/>
        <v>T62641</v>
      </c>
      <c r="I23" s="1" t="str">
        <f t="shared" si="6"/>
        <v>T</v>
      </c>
      <c r="J23" s="1" t="str">
        <f t="shared" si="7"/>
        <v>62641</v>
      </c>
      <c r="K23" s="1" t="str">
        <f t="shared" si="8"/>
        <v>626</v>
      </c>
    </row>
    <row r="24" spans="2:18" x14ac:dyDescent="0.2">
      <c r="B24" t="s">
        <v>282</v>
      </c>
      <c r="C24" s="26">
        <f t="shared" si="0"/>
        <v>1996</v>
      </c>
      <c r="D24" s="51">
        <f t="shared" si="1"/>
        <v>2593</v>
      </c>
      <c r="E24" s="26" t="str">
        <f t="shared" si="2"/>
        <v>E37</v>
      </c>
      <c r="F24" s="26" t="str">
        <f t="shared" si="3"/>
        <v>6</v>
      </c>
      <c r="G24" s="1" t="str">
        <f t="shared" si="4"/>
        <v>5</v>
      </c>
      <c r="H24" s="1" t="str">
        <f t="shared" si="5"/>
        <v>T74441</v>
      </c>
      <c r="I24" s="1" t="str">
        <f t="shared" si="6"/>
        <v>T</v>
      </c>
      <c r="J24" s="1" t="str">
        <f t="shared" si="7"/>
        <v>74441</v>
      </c>
      <c r="K24" s="1" t="str">
        <f t="shared" si="8"/>
        <v>744</v>
      </c>
    </row>
    <row r="25" spans="2:18" x14ac:dyDescent="0.2">
      <c r="B25" t="s">
        <v>283</v>
      </c>
      <c r="C25" s="26">
        <f t="shared" si="0"/>
        <v>1976</v>
      </c>
      <c r="D25" s="51">
        <f t="shared" si="1"/>
        <v>2573</v>
      </c>
      <c r="E25" s="26" t="str">
        <f t="shared" si="2"/>
        <v>E37</v>
      </c>
      <c r="F25" s="26" t="str">
        <f t="shared" si="3"/>
        <v>6</v>
      </c>
      <c r="G25" s="1" t="str">
        <f t="shared" si="4"/>
        <v>5</v>
      </c>
      <c r="H25" s="1" t="str">
        <f t="shared" si="5"/>
        <v>062641</v>
      </c>
      <c r="I25" s="1" t="str">
        <f t="shared" si="6"/>
        <v>0</v>
      </c>
      <c r="J25" s="1" t="str">
        <f t="shared" si="7"/>
        <v>62641</v>
      </c>
      <c r="K25" s="1" t="str">
        <f t="shared" si="8"/>
        <v>626</v>
      </c>
    </row>
    <row r="26" spans="2:18" x14ac:dyDescent="0.2">
      <c r="B26" t="s">
        <v>284</v>
      </c>
      <c r="C26" s="26">
        <f t="shared" si="0"/>
        <v>2076</v>
      </c>
      <c r="D26" s="51">
        <f t="shared" si="1"/>
        <v>2673</v>
      </c>
      <c r="E26" s="26" t="str">
        <f t="shared" si="2"/>
        <v>E37</v>
      </c>
      <c r="F26" s="26" t="str">
        <f t="shared" si="3"/>
        <v>6</v>
      </c>
      <c r="G26" s="1" t="str">
        <f t="shared" si="4"/>
        <v>5</v>
      </c>
      <c r="H26" s="1" t="str">
        <f t="shared" si="5"/>
        <v>074441</v>
      </c>
      <c r="I26" s="1" t="str">
        <f t="shared" si="6"/>
        <v>0</v>
      </c>
      <c r="J26" s="1" t="str">
        <f t="shared" si="7"/>
        <v>74441</v>
      </c>
      <c r="K26" s="1" t="str">
        <f t="shared" si="8"/>
        <v>744</v>
      </c>
    </row>
    <row r="27" spans="2:18" x14ac:dyDescent="0.2">
      <c r="B27" t="s">
        <v>285</v>
      </c>
      <c r="C27" s="26">
        <f t="shared" si="0"/>
        <v>1896</v>
      </c>
      <c r="D27" s="51">
        <f t="shared" si="1"/>
        <v>2493</v>
      </c>
      <c r="E27" s="26" t="str">
        <f t="shared" si="2"/>
        <v>E37</v>
      </c>
      <c r="F27" s="26" t="str">
        <f t="shared" si="3"/>
        <v>6</v>
      </c>
      <c r="G27" s="1" t="str">
        <f t="shared" si="4"/>
        <v>5</v>
      </c>
      <c r="H27" s="1" t="str">
        <f t="shared" si="5"/>
        <v>L62641</v>
      </c>
      <c r="I27" s="1" t="str">
        <f t="shared" si="6"/>
        <v>L</v>
      </c>
      <c r="J27" s="1" t="str">
        <f t="shared" si="7"/>
        <v>62641</v>
      </c>
      <c r="K27" s="1" t="str">
        <f t="shared" si="8"/>
        <v>626</v>
      </c>
    </row>
    <row r="28" spans="2:18" x14ac:dyDescent="0.2">
      <c r="B28" t="s">
        <v>286</v>
      </c>
      <c r="C28" s="26">
        <f t="shared" si="0"/>
        <v>1996</v>
      </c>
      <c r="D28" s="51">
        <f t="shared" si="1"/>
        <v>2593</v>
      </c>
      <c r="E28" s="26" t="str">
        <f t="shared" si="2"/>
        <v>E37</v>
      </c>
      <c r="F28" s="26" t="str">
        <f t="shared" si="3"/>
        <v>6</v>
      </c>
      <c r="G28" s="1" t="str">
        <f t="shared" si="4"/>
        <v>5</v>
      </c>
      <c r="H28" s="1" t="str">
        <f t="shared" si="5"/>
        <v>L74441</v>
      </c>
      <c r="I28" s="1" t="str">
        <f t="shared" si="6"/>
        <v>L</v>
      </c>
      <c r="J28" s="1" t="str">
        <f t="shared" si="7"/>
        <v>74441</v>
      </c>
      <c r="K28" s="1" t="str">
        <f t="shared" si="8"/>
        <v>744</v>
      </c>
    </row>
    <row r="29" spans="2:18" x14ac:dyDescent="0.2">
      <c r="B29" t="s">
        <v>287</v>
      </c>
      <c r="C29" s="26">
        <f t="shared" si="0"/>
        <v>1976</v>
      </c>
      <c r="D29" s="51">
        <f t="shared" si="1"/>
        <v>2573</v>
      </c>
      <c r="E29" s="26" t="str">
        <f t="shared" si="2"/>
        <v>E37</v>
      </c>
      <c r="F29" s="26" t="str">
        <f t="shared" si="3"/>
        <v>6</v>
      </c>
      <c r="G29" s="1" t="str">
        <f t="shared" si="4"/>
        <v>5</v>
      </c>
      <c r="H29" s="1" t="str">
        <f t="shared" si="5"/>
        <v>062641</v>
      </c>
      <c r="I29" s="1" t="str">
        <f t="shared" si="6"/>
        <v>0</v>
      </c>
      <c r="J29" s="1" t="str">
        <f t="shared" si="7"/>
        <v>62641</v>
      </c>
      <c r="K29" s="1" t="str">
        <f t="shared" si="8"/>
        <v>626</v>
      </c>
    </row>
    <row r="30" spans="2:18" x14ac:dyDescent="0.2">
      <c r="B30" t="s">
        <v>288</v>
      </c>
      <c r="C30" s="26">
        <f t="shared" si="0"/>
        <v>2076</v>
      </c>
      <c r="D30" s="51">
        <f t="shared" si="1"/>
        <v>2673</v>
      </c>
      <c r="E30" s="26" t="str">
        <f t="shared" si="2"/>
        <v>E37</v>
      </c>
      <c r="F30" s="26" t="str">
        <f t="shared" si="3"/>
        <v>6</v>
      </c>
      <c r="G30" s="1" t="str">
        <f t="shared" si="4"/>
        <v>5</v>
      </c>
      <c r="H30" s="1" t="str">
        <f t="shared" si="5"/>
        <v>074441</v>
      </c>
      <c r="I30" s="1" t="str">
        <f t="shared" si="6"/>
        <v>0</v>
      </c>
      <c r="J30" s="1" t="str">
        <f t="shared" si="7"/>
        <v>74441</v>
      </c>
      <c r="K30" s="1" t="str">
        <f t="shared" si="8"/>
        <v>744</v>
      </c>
    </row>
    <row r="31" spans="2:18" x14ac:dyDescent="0.2">
      <c r="B31" t="s">
        <v>289</v>
      </c>
      <c r="C31" s="26">
        <f t="shared" si="0"/>
        <v>1896</v>
      </c>
      <c r="D31" s="51">
        <f t="shared" si="1"/>
        <v>2493</v>
      </c>
      <c r="E31" s="26" t="str">
        <f t="shared" si="2"/>
        <v>E37</v>
      </c>
      <c r="F31" s="26" t="str">
        <f t="shared" si="3"/>
        <v>6</v>
      </c>
      <c r="G31" s="1" t="str">
        <f t="shared" si="4"/>
        <v>5</v>
      </c>
      <c r="H31" s="1" t="str">
        <f t="shared" si="5"/>
        <v>T62641</v>
      </c>
      <c r="I31" s="1" t="str">
        <f t="shared" si="6"/>
        <v>T</v>
      </c>
      <c r="J31" s="1" t="str">
        <f t="shared" si="7"/>
        <v>62641</v>
      </c>
      <c r="K31" s="1" t="str">
        <f t="shared" si="8"/>
        <v>626</v>
      </c>
    </row>
    <row r="32" spans="2:18" x14ac:dyDescent="0.2">
      <c r="B32" t="s">
        <v>290</v>
      </c>
      <c r="C32" s="26">
        <f t="shared" si="0"/>
        <v>1996</v>
      </c>
      <c r="D32" s="51">
        <f t="shared" si="1"/>
        <v>2593</v>
      </c>
      <c r="E32" s="26" t="str">
        <f t="shared" si="2"/>
        <v>E37</v>
      </c>
      <c r="F32" s="26" t="str">
        <f t="shared" si="3"/>
        <v>6</v>
      </c>
      <c r="G32" s="1" t="str">
        <f t="shared" si="4"/>
        <v>5</v>
      </c>
      <c r="H32" s="1" t="str">
        <f t="shared" si="5"/>
        <v>T74441</v>
      </c>
      <c r="I32" s="1" t="str">
        <f t="shared" si="6"/>
        <v>T</v>
      </c>
      <c r="J32" s="1" t="str">
        <f t="shared" si="7"/>
        <v>74441</v>
      </c>
      <c r="K32" s="1" t="str">
        <f t="shared" si="8"/>
        <v>744</v>
      </c>
    </row>
    <row r="33" spans="2:11" x14ac:dyDescent="0.2">
      <c r="B33" t="s">
        <v>291</v>
      </c>
      <c r="C33" s="26">
        <f t="shared" si="0"/>
        <v>1976</v>
      </c>
      <c r="D33" s="51">
        <f t="shared" si="1"/>
        <v>2573</v>
      </c>
      <c r="E33" s="26" t="str">
        <f t="shared" si="2"/>
        <v>E37</v>
      </c>
      <c r="F33" s="26" t="str">
        <f t="shared" si="3"/>
        <v>6</v>
      </c>
      <c r="G33" s="1" t="str">
        <f t="shared" si="4"/>
        <v>6</v>
      </c>
      <c r="H33" s="1" t="str">
        <f t="shared" si="5"/>
        <v>062641</v>
      </c>
      <c r="I33" s="1" t="str">
        <f t="shared" si="6"/>
        <v>0</v>
      </c>
      <c r="J33" s="1" t="str">
        <f t="shared" si="7"/>
        <v>62641</v>
      </c>
      <c r="K33" s="1" t="str">
        <f t="shared" si="8"/>
        <v>626</v>
      </c>
    </row>
    <row r="34" spans="2:11" x14ac:dyDescent="0.2">
      <c r="B34" t="s">
        <v>292</v>
      </c>
      <c r="C34" s="26">
        <f t="shared" si="0"/>
        <v>2076</v>
      </c>
      <c r="D34" s="51">
        <f t="shared" si="1"/>
        <v>2673</v>
      </c>
      <c r="E34" s="26" t="str">
        <f t="shared" si="2"/>
        <v>E37</v>
      </c>
      <c r="F34" s="26" t="str">
        <f t="shared" si="3"/>
        <v>6</v>
      </c>
      <c r="G34" s="1" t="str">
        <f t="shared" si="4"/>
        <v>6</v>
      </c>
      <c r="H34" s="1" t="str">
        <f t="shared" si="5"/>
        <v>074441</v>
      </c>
      <c r="I34" s="1" t="str">
        <f t="shared" si="6"/>
        <v>0</v>
      </c>
      <c r="J34" s="1" t="str">
        <f t="shared" si="7"/>
        <v>74441</v>
      </c>
      <c r="K34" s="1" t="str">
        <f t="shared" si="8"/>
        <v>744</v>
      </c>
    </row>
    <row r="35" spans="2:11" x14ac:dyDescent="0.2">
      <c r="B35" t="s">
        <v>293</v>
      </c>
      <c r="C35" s="26">
        <f t="shared" si="0"/>
        <v>1896</v>
      </c>
      <c r="D35" s="51">
        <f t="shared" si="1"/>
        <v>2493</v>
      </c>
      <c r="E35" s="26" t="str">
        <f t="shared" si="2"/>
        <v>E37</v>
      </c>
      <c r="F35" s="26" t="str">
        <f t="shared" si="3"/>
        <v>6</v>
      </c>
      <c r="G35" s="1" t="str">
        <f t="shared" si="4"/>
        <v>6</v>
      </c>
      <c r="H35" s="1" t="str">
        <f t="shared" si="5"/>
        <v>L62641</v>
      </c>
      <c r="I35" s="1" t="str">
        <f t="shared" si="6"/>
        <v>L</v>
      </c>
      <c r="J35" s="1" t="str">
        <f t="shared" si="7"/>
        <v>62641</v>
      </c>
      <c r="K35" s="1" t="str">
        <f t="shared" si="8"/>
        <v>626</v>
      </c>
    </row>
    <row r="36" spans="2:11" x14ac:dyDescent="0.2">
      <c r="B36" t="s">
        <v>294</v>
      </c>
      <c r="C36" s="26">
        <f t="shared" si="0"/>
        <v>1996</v>
      </c>
      <c r="D36" s="51">
        <f t="shared" si="1"/>
        <v>2593</v>
      </c>
      <c r="E36" s="26" t="str">
        <f t="shared" si="2"/>
        <v>E37</v>
      </c>
      <c r="F36" s="26" t="str">
        <f t="shared" si="3"/>
        <v>6</v>
      </c>
      <c r="G36" s="1" t="str">
        <f t="shared" si="4"/>
        <v>6</v>
      </c>
      <c r="H36" s="1" t="str">
        <f t="shared" si="5"/>
        <v>L74441</v>
      </c>
      <c r="I36" s="1" t="str">
        <f t="shared" si="6"/>
        <v>L</v>
      </c>
      <c r="J36" s="1" t="str">
        <f t="shared" si="7"/>
        <v>74441</v>
      </c>
      <c r="K36" s="1" t="str">
        <f t="shared" si="8"/>
        <v>744</v>
      </c>
    </row>
    <row r="37" spans="2:11" x14ac:dyDescent="0.2">
      <c r="B37" t="s">
        <v>295</v>
      </c>
      <c r="C37" s="26">
        <f t="shared" si="0"/>
        <v>1976</v>
      </c>
      <c r="D37" s="51">
        <f t="shared" si="1"/>
        <v>2573</v>
      </c>
      <c r="E37" s="26" t="str">
        <f t="shared" si="2"/>
        <v>E37</v>
      </c>
      <c r="F37" s="26" t="str">
        <f t="shared" si="3"/>
        <v>6</v>
      </c>
      <c r="G37" s="1" t="str">
        <f t="shared" si="4"/>
        <v>6</v>
      </c>
      <c r="H37" s="1" t="str">
        <f t="shared" si="5"/>
        <v>062641</v>
      </c>
      <c r="I37" s="1" t="str">
        <f t="shared" si="6"/>
        <v>0</v>
      </c>
      <c r="J37" s="1" t="str">
        <f t="shared" si="7"/>
        <v>62641</v>
      </c>
      <c r="K37" s="1" t="str">
        <f t="shared" si="8"/>
        <v>626</v>
      </c>
    </row>
    <row r="38" spans="2:11" x14ac:dyDescent="0.2">
      <c r="B38" t="s">
        <v>296</v>
      </c>
      <c r="C38" s="26">
        <f t="shared" si="0"/>
        <v>2076</v>
      </c>
      <c r="D38" s="51">
        <f t="shared" si="1"/>
        <v>2673</v>
      </c>
      <c r="E38" s="26" t="str">
        <f t="shared" si="2"/>
        <v>E37</v>
      </c>
      <c r="F38" s="26" t="str">
        <f t="shared" si="3"/>
        <v>6</v>
      </c>
      <c r="G38" s="1" t="str">
        <f t="shared" si="4"/>
        <v>6</v>
      </c>
      <c r="H38" s="1" t="str">
        <f t="shared" si="5"/>
        <v>074441</v>
      </c>
      <c r="I38" s="1" t="str">
        <f t="shared" si="6"/>
        <v>0</v>
      </c>
      <c r="J38" s="1" t="str">
        <f t="shared" si="7"/>
        <v>74441</v>
      </c>
      <c r="K38" s="1" t="str">
        <f t="shared" si="8"/>
        <v>744</v>
      </c>
    </row>
    <row r="39" spans="2:11" x14ac:dyDescent="0.2">
      <c r="B39" t="s">
        <v>297</v>
      </c>
      <c r="C39" s="26">
        <f t="shared" si="0"/>
        <v>1896</v>
      </c>
      <c r="D39" s="51">
        <f t="shared" si="1"/>
        <v>2493</v>
      </c>
      <c r="E39" s="26" t="str">
        <f t="shared" si="2"/>
        <v>E37</v>
      </c>
      <c r="F39" s="26" t="str">
        <f t="shared" si="3"/>
        <v>6</v>
      </c>
      <c r="G39" s="1" t="str">
        <f t="shared" si="4"/>
        <v>6</v>
      </c>
      <c r="H39" s="1" t="str">
        <f t="shared" si="5"/>
        <v>T62641</v>
      </c>
      <c r="I39" s="1" t="str">
        <f t="shared" si="6"/>
        <v>T</v>
      </c>
      <c r="J39" s="1" t="str">
        <f t="shared" si="7"/>
        <v>62641</v>
      </c>
      <c r="K39" s="1" t="str">
        <f t="shared" si="8"/>
        <v>626</v>
      </c>
    </row>
    <row r="40" spans="2:11" x14ac:dyDescent="0.2">
      <c r="B40" t="s">
        <v>298</v>
      </c>
      <c r="C40" s="26">
        <f t="shared" si="0"/>
        <v>1996</v>
      </c>
      <c r="D40" s="51">
        <f t="shared" si="1"/>
        <v>2593</v>
      </c>
      <c r="E40" s="26" t="str">
        <f t="shared" si="2"/>
        <v>E37</v>
      </c>
      <c r="F40" s="26" t="str">
        <f t="shared" si="3"/>
        <v>6</v>
      </c>
      <c r="G40" s="1" t="str">
        <f t="shared" si="4"/>
        <v>6</v>
      </c>
      <c r="H40" s="1" t="str">
        <f t="shared" si="5"/>
        <v>T74441</v>
      </c>
      <c r="I40" s="1" t="str">
        <f t="shared" si="6"/>
        <v>T</v>
      </c>
      <c r="J40" s="1" t="str">
        <f t="shared" si="7"/>
        <v>74441</v>
      </c>
      <c r="K40" s="1" t="str">
        <f t="shared" si="8"/>
        <v>744</v>
      </c>
    </row>
    <row r="41" spans="2:11" x14ac:dyDescent="0.2">
      <c r="B41" t="s">
        <v>299</v>
      </c>
      <c r="C41" s="26">
        <f t="shared" si="0"/>
        <v>1976</v>
      </c>
      <c r="D41" s="51">
        <f t="shared" si="1"/>
        <v>2573</v>
      </c>
      <c r="E41" s="26" t="str">
        <f t="shared" si="2"/>
        <v>E37</v>
      </c>
      <c r="F41" s="26" t="str">
        <f t="shared" si="3"/>
        <v>6</v>
      </c>
      <c r="G41" s="1" t="str">
        <f t="shared" si="4"/>
        <v>6</v>
      </c>
      <c r="H41" s="1" t="str">
        <f t="shared" si="5"/>
        <v>062641</v>
      </c>
      <c r="I41" s="1" t="str">
        <f t="shared" si="6"/>
        <v>0</v>
      </c>
      <c r="J41" s="1" t="str">
        <f t="shared" si="7"/>
        <v>62641</v>
      </c>
      <c r="K41" s="1" t="str">
        <f t="shared" si="8"/>
        <v>626</v>
      </c>
    </row>
    <row r="42" spans="2:11" x14ac:dyDescent="0.2">
      <c r="B42" t="s">
        <v>300</v>
      </c>
      <c r="C42" s="26">
        <f t="shared" si="0"/>
        <v>2076</v>
      </c>
      <c r="D42" s="51">
        <f t="shared" si="1"/>
        <v>2673</v>
      </c>
      <c r="E42" s="26" t="str">
        <f t="shared" si="2"/>
        <v>E37</v>
      </c>
      <c r="F42" s="26" t="str">
        <f t="shared" si="3"/>
        <v>6</v>
      </c>
      <c r="G42" s="1" t="str">
        <f t="shared" si="4"/>
        <v>6</v>
      </c>
      <c r="H42" s="1" t="str">
        <f t="shared" si="5"/>
        <v>074441</v>
      </c>
      <c r="I42" s="1" t="str">
        <f t="shared" si="6"/>
        <v>0</v>
      </c>
      <c r="J42" s="1" t="str">
        <f t="shared" si="7"/>
        <v>74441</v>
      </c>
      <c r="K42" s="1" t="str">
        <f t="shared" si="8"/>
        <v>744</v>
      </c>
    </row>
    <row r="43" spans="2:11" x14ac:dyDescent="0.2">
      <c r="B43" t="s">
        <v>301</v>
      </c>
      <c r="C43" s="26">
        <f t="shared" si="0"/>
        <v>1896</v>
      </c>
      <c r="D43" s="51">
        <f t="shared" si="1"/>
        <v>2493</v>
      </c>
      <c r="E43" s="26" t="str">
        <f t="shared" si="2"/>
        <v>E37</v>
      </c>
      <c r="F43" s="26" t="str">
        <f t="shared" si="3"/>
        <v>6</v>
      </c>
      <c r="G43" s="1" t="str">
        <f t="shared" si="4"/>
        <v>6</v>
      </c>
      <c r="H43" s="1" t="str">
        <f t="shared" si="5"/>
        <v>L62641</v>
      </c>
      <c r="I43" s="1" t="str">
        <f t="shared" si="6"/>
        <v>L</v>
      </c>
      <c r="J43" s="1" t="str">
        <f t="shared" si="7"/>
        <v>62641</v>
      </c>
      <c r="K43" s="1" t="str">
        <f t="shared" si="8"/>
        <v>626</v>
      </c>
    </row>
    <row r="44" spans="2:11" x14ac:dyDescent="0.2">
      <c r="B44" t="s">
        <v>302</v>
      </c>
      <c r="C44" s="26">
        <f t="shared" si="0"/>
        <v>1996</v>
      </c>
      <c r="D44" s="51">
        <f t="shared" si="1"/>
        <v>2593</v>
      </c>
      <c r="E44" s="26" t="str">
        <f t="shared" si="2"/>
        <v>E37</v>
      </c>
      <c r="F44" s="26" t="str">
        <f t="shared" si="3"/>
        <v>6</v>
      </c>
      <c r="G44" s="1" t="str">
        <f t="shared" si="4"/>
        <v>6</v>
      </c>
      <c r="H44" s="1" t="str">
        <f t="shared" si="5"/>
        <v>L74441</v>
      </c>
      <c r="I44" s="1" t="str">
        <f t="shared" si="6"/>
        <v>L</v>
      </c>
      <c r="J44" s="1" t="str">
        <f t="shared" si="7"/>
        <v>74441</v>
      </c>
      <c r="K44" s="1" t="str">
        <f t="shared" si="8"/>
        <v>744</v>
      </c>
    </row>
    <row r="45" spans="2:11" x14ac:dyDescent="0.2">
      <c r="B45" t="s">
        <v>303</v>
      </c>
      <c r="C45" s="26">
        <f t="shared" si="0"/>
        <v>1976</v>
      </c>
      <c r="D45" s="51">
        <f t="shared" si="1"/>
        <v>2573</v>
      </c>
      <c r="E45" s="26" t="str">
        <f t="shared" si="2"/>
        <v>E37</v>
      </c>
      <c r="F45" s="26" t="str">
        <f t="shared" si="3"/>
        <v>6</v>
      </c>
      <c r="G45" s="1" t="str">
        <f t="shared" si="4"/>
        <v>6</v>
      </c>
      <c r="H45" s="1" t="str">
        <f t="shared" si="5"/>
        <v>062641</v>
      </c>
      <c r="I45" s="1" t="str">
        <f t="shared" si="6"/>
        <v>0</v>
      </c>
      <c r="J45" s="1" t="str">
        <f t="shared" si="7"/>
        <v>62641</v>
      </c>
      <c r="K45" s="1" t="str">
        <f t="shared" si="8"/>
        <v>626</v>
      </c>
    </row>
    <row r="46" spans="2:11" x14ac:dyDescent="0.2">
      <c r="B46" t="s">
        <v>304</v>
      </c>
      <c r="C46" s="26">
        <f t="shared" si="0"/>
        <v>2076</v>
      </c>
      <c r="D46" s="51">
        <f t="shared" si="1"/>
        <v>2673</v>
      </c>
      <c r="E46" s="26" t="str">
        <f t="shared" si="2"/>
        <v>E37</v>
      </c>
      <c r="F46" s="26" t="str">
        <f t="shared" si="3"/>
        <v>6</v>
      </c>
      <c r="G46" s="1" t="str">
        <f t="shared" si="4"/>
        <v>6</v>
      </c>
      <c r="H46" s="1" t="str">
        <f t="shared" si="5"/>
        <v>074441</v>
      </c>
      <c r="I46" s="1" t="str">
        <f t="shared" si="6"/>
        <v>0</v>
      </c>
      <c r="J46" s="1" t="str">
        <f t="shared" si="7"/>
        <v>74441</v>
      </c>
      <c r="K46" s="1" t="str">
        <f t="shared" si="8"/>
        <v>744</v>
      </c>
    </row>
    <row r="47" spans="2:11" x14ac:dyDescent="0.2">
      <c r="B47" t="s">
        <v>305</v>
      </c>
      <c r="C47" s="26">
        <f t="shared" si="0"/>
        <v>1896</v>
      </c>
      <c r="D47" s="51">
        <f t="shared" si="1"/>
        <v>2493</v>
      </c>
      <c r="E47" s="26" t="str">
        <f t="shared" si="2"/>
        <v>E37</v>
      </c>
      <c r="F47" s="26" t="str">
        <f t="shared" si="3"/>
        <v>6</v>
      </c>
      <c r="G47" s="1" t="str">
        <f t="shared" si="4"/>
        <v>6</v>
      </c>
      <c r="H47" s="1" t="str">
        <f t="shared" si="5"/>
        <v>T62641</v>
      </c>
      <c r="I47" s="1" t="str">
        <f t="shared" si="6"/>
        <v>T</v>
      </c>
      <c r="J47" s="1" t="str">
        <f t="shared" si="7"/>
        <v>62641</v>
      </c>
      <c r="K47" s="1" t="str">
        <f t="shared" si="8"/>
        <v>626</v>
      </c>
    </row>
    <row r="48" spans="2:11" x14ac:dyDescent="0.2">
      <c r="B48" t="s">
        <v>306</v>
      </c>
      <c r="C48" s="26">
        <f t="shared" si="0"/>
        <v>1996</v>
      </c>
      <c r="D48" s="51">
        <f t="shared" si="1"/>
        <v>2593</v>
      </c>
      <c r="E48" s="26" t="str">
        <f t="shared" si="2"/>
        <v>E37</v>
      </c>
      <c r="F48" s="26" t="str">
        <f t="shared" si="3"/>
        <v>6</v>
      </c>
      <c r="G48" s="1" t="str">
        <f t="shared" si="4"/>
        <v>6</v>
      </c>
      <c r="H48" s="1" t="str">
        <f t="shared" si="5"/>
        <v>T74441</v>
      </c>
      <c r="I48" s="1" t="str">
        <f t="shared" si="6"/>
        <v>T</v>
      </c>
      <c r="J48" s="1" t="str">
        <f t="shared" si="7"/>
        <v>74441</v>
      </c>
      <c r="K48" s="1" t="str">
        <f t="shared" si="8"/>
        <v>744</v>
      </c>
    </row>
    <row r="49" spans="2:11" x14ac:dyDescent="0.2">
      <c r="B49" t="s">
        <v>307</v>
      </c>
      <c r="C49" s="26">
        <f t="shared" si="0"/>
        <v>1976</v>
      </c>
      <c r="D49" s="51">
        <f t="shared" si="1"/>
        <v>2573</v>
      </c>
      <c r="E49" s="26" t="str">
        <f t="shared" si="2"/>
        <v>E37</v>
      </c>
      <c r="F49" s="26" t="str">
        <f t="shared" si="3"/>
        <v>6</v>
      </c>
      <c r="G49" s="1" t="str">
        <f t="shared" si="4"/>
        <v>6</v>
      </c>
      <c r="H49" s="1" t="str">
        <f t="shared" si="5"/>
        <v>062641</v>
      </c>
      <c r="I49" s="1" t="str">
        <f t="shared" si="6"/>
        <v>0</v>
      </c>
      <c r="J49" s="1" t="str">
        <f t="shared" si="7"/>
        <v>62641</v>
      </c>
      <c r="K49" s="1" t="str">
        <f t="shared" si="8"/>
        <v>626</v>
      </c>
    </row>
    <row r="50" spans="2:11" x14ac:dyDescent="0.2">
      <c r="B50" t="s">
        <v>308</v>
      </c>
      <c r="C50" s="26">
        <f t="shared" si="0"/>
        <v>2076</v>
      </c>
      <c r="D50" s="51">
        <f t="shared" si="1"/>
        <v>2673</v>
      </c>
      <c r="E50" s="26" t="str">
        <f t="shared" si="2"/>
        <v>E37</v>
      </c>
      <c r="F50" s="26" t="str">
        <f t="shared" si="3"/>
        <v>6</v>
      </c>
      <c r="G50" s="1" t="str">
        <f t="shared" si="4"/>
        <v>6</v>
      </c>
      <c r="H50" s="1" t="str">
        <f t="shared" si="5"/>
        <v>074441</v>
      </c>
      <c r="I50" s="1" t="str">
        <f t="shared" si="6"/>
        <v>0</v>
      </c>
      <c r="J50" s="1" t="str">
        <f t="shared" si="7"/>
        <v>74441</v>
      </c>
      <c r="K50" s="1" t="str">
        <f t="shared" si="8"/>
        <v>744</v>
      </c>
    </row>
    <row r="51" spans="2:11" x14ac:dyDescent="0.2">
      <c r="B51" t="s">
        <v>309</v>
      </c>
      <c r="C51" s="26">
        <f t="shared" si="0"/>
        <v>1896</v>
      </c>
      <c r="D51" s="51">
        <f t="shared" si="1"/>
        <v>2493</v>
      </c>
      <c r="E51" s="26" t="str">
        <f t="shared" si="2"/>
        <v>E37</v>
      </c>
      <c r="F51" s="26" t="str">
        <f t="shared" si="3"/>
        <v>6</v>
      </c>
      <c r="G51" s="1" t="str">
        <f t="shared" si="4"/>
        <v>6</v>
      </c>
      <c r="H51" s="1" t="str">
        <f t="shared" si="5"/>
        <v>L62641</v>
      </c>
      <c r="I51" s="1" t="str">
        <f t="shared" si="6"/>
        <v>L</v>
      </c>
      <c r="J51" s="1" t="str">
        <f t="shared" si="7"/>
        <v>62641</v>
      </c>
      <c r="K51" s="1" t="str">
        <f t="shared" si="8"/>
        <v>626</v>
      </c>
    </row>
    <row r="52" spans="2:11" x14ac:dyDescent="0.2">
      <c r="B52" t="s">
        <v>310</v>
      </c>
      <c r="C52" s="26">
        <f t="shared" si="0"/>
        <v>1996</v>
      </c>
      <c r="D52" s="51">
        <f t="shared" si="1"/>
        <v>2593</v>
      </c>
      <c r="E52" s="26" t="str">
        <f t="shared" si="2"/>
        <v>E37</v>
      </c>
      <c r="F52" s="26" t="str">
        <f t="shared" si="3"/>
        <v>6</v>
      </c>
      <c r="G52" s="1" t="str">
        <f t="shared" si="4"/>
        <v>6</v>
      </c>
      <c r="H52" s="1" t="str">
        <f t="shared" si="5"/>
        <v>L74441</v>
      </c>
      <c r="I52" s="1" t="str">
        <f t="shared" si="6"/>
        <v>L</v>
      </c>
      <c r="J52" s="1" t="str">
        <f t="shared" si="7"/>
        <v>74441</v>
      </c>
      <c r="K52" s="1" t="str">
        <f t="shared" si="8"/>
        <v>744</v>
      </c>
    </row>
    <row r="53" spans="2:11" x14ac:dyDescent="0.2">
      <c r="B53" t="s">
        <v>311</v>
      </c>
      <c r="C53" s="26">
        <f t="shared" si="0"/>
        <v>1976</v>
      </c>
      <c r="D53" s="51">
        <f t="shared" si="1"/>
        <v>2573</v>
      </c>
      <c r="E53" s="26" t="str">
        <f t="shared" si="2"/>
        <v>E37</v>
      </c>
      <c r="F53" s="26" t="str">
        <f t="shared" si="3"/>
        <v>6</v>
      </c>
      <c r="G53" s="1" t="str">
        <f t="shared" si="4"/>
        <v>6</v>
      </c>
      <c r="H53" s="1" t="str">
        <f t="shared" si="5"/>
        <v>062641</v>
      </c>
      <c r="I53" s="1" t="str">
        <f t="shared" si="6"/>
        <v>0</v>
      </c>
      <c r="J53" s="1" t="str">
        <f t="shared" si="7"/>
        <v>62641</v>
      </c>
      <c r="K53" s="1" t="str">
        <f t="shared" si="8"/>
        <v>626</v>
      </c>
    </row>
    <row r="54" spans="2:11" x14ac:dyDescent="0.2">
      <c r="B54" t="s">
        <v>312</v>
      </c>
      <c r="C54" s="26">
        <f t="shared" si="0"/>
        <v>2076</v>
      </c>
      <c r="D54" s="51">
        <f t="shared" si="1"/>
        <v>2673</v>
      </c>
      <c r="E54" s="26" t="str">
        <f t="shared" si="2"/>
        <v>E37</v>
      </c>
      <c r="F54" s="26" t="str">
        <f t="shared" si="3"/>
        <v>6</v>
      </c>
      <c r="G54" s="1" t="str">
        <f t="shared" si="4"/>
        <v>6</v>
      </c>
      <c r="H54" s="1" t="str">
        <f t="shared" si="5"/>
        <v>074441</v>
      </c>
      <c r="I54" s="1" t="str">
        <f t="shared" si="6"/>
        <v>0</v>
      </c>
      <c r="J54" s="1" t="str">
        <f t="shared" si="7"/>
        <v>74441</v>
      </c>
      <c r="K54" s="1" t="str">
        <f t="shared" si="8"/>
        <v>744</v>
      </c>
    </row>
    <row r="55" spans="2:11" x14ac:dyDescent="0.2">
      <c r="B55" t="s">
        <v>313</v>
      </c>
      <c r="C55" s="26">
        <f t="shared" si="0"/>
        <v>1896</v>
      </c>
      <c r="D55" s="51">
        <f t="shared" si="1"/>
        <v>2493</v>
      </c>
      <c r="E55" s="26" t="str">
        <f t="shared" si="2"/>
        <v>E37</v>
      </c>
      <c r="F55" s="26" t="str">
        <f t="shared" si="3"/>
        <v>6</v>
      </c>
      <c r="G55" s="1" t="str">
        <f t="shared" si="4"/>
        <v>6</v>
      </c>
      <c r="H55" s="1" t="str">
        <f t="shared" si="5"/>
        <v>T62641</v>
      </c>
      <c r="I55" s="1" t="str">
        <f t="shared" si="6"/>
        <v>T</v>
      </c>
      <c r="J55" s="1" t="str">
        <f t="shared" si="7"/>
        <v>62641</v>
      </c>
      <c r="K55" s="1" t="str">
        <f t="shared" si="8"/>
        <v>626</v>
      </c>
    </row>
    <row r="56" spans="2:11" x14ac:dyDescent="0.2">
      <c r="B56" t="s">
        <v>314</v>
      </c>
      <c r="C56" s="26">
        <f t="shared" si="0"/>
        <v>1996</v>
      </c>
      <c r="D56" s="51">
        <f t="shared" si="1"/>
        <v>2593</v>
      </c>
      <c r="E56" s="26" t="str">
        <f t="shared" si="2"/>
        <v>E37</v>
      </c>
      <c r="F56" s="26" t="str">
        <f t="shared" si="3"/>
        <v>6</v>
      </c>
      <c r="G56" s="1" t="str">
        <f t="shared" si="4"/>
        <v>6</v>
      </c>
      <c r="H56" s="1" t="str">
        <f t="shared" si="5"/>
        <v>T74441</v>
      </c>
      <c r="I56" s="1" t="str">
        <f t="shared" si="6"/>
        <v>T</v>
      </c>
      <c r="J56" s="1" t="str">
        <f t="shared" si="7"/>
        <v>74441</v>
      </c>
      <c r="K56" s="1" t="str">
        <f t="shared" si="8"/>
        <v>744</v>
      </c>
    </row>
    <row r="57" spans="2:11" x14ac:dyDescent="0.2">
      <c r="C57" s="27"/>
      <c r="D57" s="27"/>
      <c r="E57" s="26" t="str">
        <f t="shared" si="2"/>
        <v/>
      </c>
      <c r="F57" s="26" t="str">
        <f t="shared" si="3"/>
        <v/>
      </c>
      <c r="G57" s="1" t="str">
        <f t="shared" si="4"/>
        <v/>
      </c>
      <c r="H57" s="1" t="str">
        <f t="shared" si="5"/>
        <v/>
      </c>
      <c r="I57" s="1" t="str">
        <f t="shared" si="6"/>
        <v/>
      </c>
      <c r="J57" s="1" t="str">
        <f t="shared" si="7"/>
        <v/>
      </c>
      <c r="K57" s="1" t="str">
        <f t="shared" si="8"/>
        <v/>
      </c>
    </row>
    <row r="58" spans="2:11" x14ac:dyDescent="0.2">
      <c r="C58" s="27"/>
      <c r="D58" s="27"/>
      <c r="E58" s="26" t="str">
        <f t="shared" si="2"/>
        <v/>
      </c>
      <c r="F58" s="26" t="str">
        <f t="shared" si="3"/>
        <v/>
      </c>
      <c r="G58" s="1" t="str">
        <f t="shared" si="4"/>
        <v/>
      </c>
      <c r="H58" s="1" t="str">
        <f t="shared" si="5"/>
        <v/>
      </c>
      <c r="I58" s="1" t="str">
        <f t="shared" si="6"/>
        <v/>
      </c>
      <c r="J58" s="1" t="str">
        <f t="shared" si="7"/>
        <v/>
      </c>
      <c r="K58" s="1" t="str">
        <f t="shared" si="8"/>
        <v/>
      </c>
    </row>
    <row r="59" spans="2:11" x14ac:dyDescent="0.2">
      <c r="C59" s="27"/>
      <c r="D59" s="27"/>
      <c r="E59" s="26" t="str">
        <f t="shared" si="2"/>
        <v/>
      </c>
      <c r="F59" s="26" t="str">
        <f t="shared" si="3"/>
        <v/>
      </c>
      <c r="G59" s="1" t="str">
        <f t="shared" si="4"/>
        <v/>
      </c>
      <c r="H59" s="1" t="str">
        <f t="shared" si="5"/>
        <v/>
      </c>
      <c r="I59" s="1" t="str">
        <f t="shared" si="6"/>
        <v/>
      </c>
      <c r="J59" s="1" t="str">
        <f t="shared" si="7"/>
        <v/>
      </c>
      <c r="K59" s="1" t="str">
        <f t="shared" si="8"/>
        <v/>
      </c>
    </row>
    <row r="60" spans="2:11" x14ac:dyDescent="0.2">
      <c r="C60" s="27"/>
      <c r="D60" s="27"/>
      <c r="E60" s="26" t="str">
        <f t="shared" si="2"/>
        <v/>
      </c>
      <c r="F60" s="26" t="str">
        <f t="shared" si="3"/>
        <v/>
      </c>
      <c r="G60" s="1" t="str">
        <f t="shared" si="4"/>
        <v/>
      </c>
      <c r="H60" s="1" t="str">
        <f t="shared" si="5"/>
        <v/>
      </c>
      <c r="I60" s="1" t="str">
        <f t="shared" si="6"/>
        <v/>
      </c>
      <c r="J60" s="1" t="str">
        <f t="shared" si="7"/>
        <v/>
      </c>
      <c r="K60" s="1" t="str">
        <f t="shared" si="8"/>
        <v/>
      </c>
    </row>
    <row r="61" spans="2:11" x14ac:dyDescent="0.2">
      <c r="C61" s="27"/>
      <c r="D61" s="27"/>
      <c r="E61" s="26" t="str">
        <f t="shared" si="2"/>
        <v/>
      </c>
      <c r="F61" s="26" t="str">
        <f t="shared" si="3"/>
        <v/>
      </c>
      <c r="G61" s="1" t="str">
        <f t="shared" si="4"/>
        <v/>
      </c>
      <c r="H61" s="1" t="str">
        <f t="shared" si="5"/>
        <v/>
      </c>
      <c r="I61" s="1" t="str">
        <f t="shared" si="6"/>
        <v/>
      </c>
      <c r="J61" s="1" t="str">
        <f t="shared" si="7"/>
        <v/>
      </c>
      <c r="K61" s="1" t="str">
        <f t="shared" si="8"/>
        <v/>
      </c>
    </row>
    <row r="62" spans="2:11" x14ac:dyDescent="0.2">
      <c r="C62" s="27"/>
      <c r="D62" s="27"/>
      <c r="E62" s="26" t="str">
        <f t="shared" si="2"/>
        <v/>
      </c>
      <c r="F62" s="26" t="str">
        <f t="shared" si="3"/>
        <v/>
      </c>
      <c r="G62" s="1" t="str">
        <f t="shared" si="4"/>
        <v/>
      </c>
      <c r="H62" s="1" t="str">
        <f t="shared" si="5"/>
        <v/>
      </c>
      <c r="I62" s="1" t="str">
        <f t="shared" si="6"/>
        <v/>
      </c>
      <c r="J62" s="1" t="str">
        <f t="shared" si="7"/>
        <v/>
      </c>
      <c r="K62" s="1" t="str">
        <f t="shared" si="8"/>
        <v/>
      </c>
    </row>
    <row r="63" spans="2:11" x14ac:dyDescent="0.2">
      <c r="C63" s="27"/>
      <c r="D63" s="27"/>
      <c r="E63" s="26" t="str">
        <f t="shared" si="2"/>
        <v/>
      </c>
      <c r="F63" s="26" t="str">
        <f t="shared" si="3"/>
        <v/>
      </c>
      <c r="G63" s="1" t="str">
        <f t="shared" si="4"/>
        <v/>
      </c>
      <c r="H63" s="1" t="str">
        <f t="shared" si="5"/>
        <v/>
      </c>
      <c r="I63" s="1" t="str">
        <f t="shared" si="6"/>
        <v/>
      </c>
      <c r="J63" s="1" t="str">
        <f t="shared" si="7"/>
        <v/>
      </c>
      <c r="K63" s="1" t="str">
        <f t="shared" si="8"/>
        <v/>
      </c>
    </row>
    <row r="64" spans="2:11" x14ac:dyDescent="0.2">
      <c r="C64" s="27"/>
      <c r="D64" s="27"/>
      <c r="E64" s="26" t="str">
        <f t="shared" si="2"/>
        <v/>
      </c>
      <c r="F64" s="26" t="str">
        <f t="shared" si="3"/>
        <v/>
      </c>
      <c r="G64" s="1" t="str">
        <f t="shared" si="4"/>
        <v/>
      </c>
      <c r="H64" s="1" t="str">
        <f t="shared" si="5"/>
        <v/>
      </c>
      <c r="I64" s="1" t="str">
        <f t="shared" si="6"/>
        <v/>
      </c>
      <c r="J64" s="1" t="str">
        <f t="shared" si="7"/>
        <v/>
      </c>
      <c r="K64" s="1" t="str">
        <f t="shared" si="8"/>
        <v/>
      </c>
    </row>
    <row r="65" spans="3:11" x14ac:dyDescent="0.2">
      <c r="C65" s="27"/>
      <c r="D65" s="27"/>
      <c r="E65" s="26" t="str">
        <f t="shared" si="2"/>
        <v/>
      </c>
      <c r="F65" s="26" t="str">
        <f t="shared" si="3"/>
        <v/>
      </c>
      <c r="G65" s="1" t="str">
        <f t="shared" si="4"/>
        <v/>
      </c>
      <c r="H65" s="1" t="str">
        <f t="shared" si="5"/>
        <v/>
      </c>
      <c r="I65" s="1" t="str">
        <f t="shared" si="6"/>
        <v/>
      </c>
      <c r="J65" s="1" t="str">
        <f t="shared" si="7"/>
        <v/>
      </c>
      <c r="K65" s="1" t="str">
        <f t="shared" si="8"/>
        <v/>
      </c>
    </row>
    <row r="66" spans="3:11" x14ac:dyDescent="0.2">
      <c r="C66" s="27"/>
      <c r="D66" s="27"/>
      <c r="E66" s="26" t="str">
        <f t="shared" si="2"/>
        <v/>
      </c>
      <c r="F66" s="26" t="str">
        <f t="shared" si="3"/>
        <v/>
      </c>
      <c r="G66" s="1" t="str">
        <f t="shared" si="4"/>
        <v/>
      </c>
      <c r="H66" s="1" t="str">
        <f t="shared" si="5"/>
        <v/>
      </c>
      <c r="I66" s="1" t="str">
        <f t="shared" si="6"/>
        <v/>
      </c>
      <c r="J66" s="1" t="str">
        <f t="shared" si="7"/>
        <v/>
      </c>
      <c r="K66" s="1" t="str">
        <f t="shared" si="8"/>
        <v/>
      </c>
    </row>
    <row r="67" spans="3:11" x14ac:dyDescent="0.2">
      <c r="C67" s="27"/>
      <c r="D67" s="27"/>
      <c r="E67" s="26" t="str">
        <f t="shared" si="2"/>
        <v/>
      </c>
      <c r="F67" s="26" t="str">
        <f t="shared" si="3"/>
        <v/>
      </c>
      <c r="G67" s="1" t="str">
        <f t="shared" si="4"/>
        <v/>
      </c>
      <c r="H67" s="1" t="str">
        <f t="shared" si="5"/>
        <v/>
      </c>
      <c r="I67" s="1" t="str">
        <f t="shared" si="6"/>
        <v/>
      </c>
      <c r="J67" s="1" t="str">
        <f t="shared" si="7"/>
        <v/>
      </c>
      <c r="K67" s="1" t="str">
        <f t="shared" si="8"/>
        <v/>
      </c>
    </row>
    <row r="68" spans="3:11" x14ac:dyDescent="0.2">
      <c r="C68" s="27"/>
      <c r="D68" s="27"/>
      <c r="E68" s="26" t="str">
        <f t="shared" si="2"/>
        <v/>
      </c>
      <c r="F68" s="26" t="str">
        <f t="shared" si="3"/>
        <v/>
      </c>
      <c r="G68" s="1" t="str">
        <f t="shared" si="4"/>
        <v/>
      </c>
      <c r="H68" s="1" t="str">
        <f t="shared" si="5"/>
        <v/>
      </c>
      <c r="I68" s="1" t="str">
        <f t="shared" si="6"/>
        <v/>
      </c>
      <c r="J68" s="1" t="str">
        <f t="shared" si="7"/>
        <v/>
      </c>
      <c r="K68" s="1" t="str">
        <f t="shared" si="8"/>
        <v/>
      </c>
    </row>
    <row r="69" spans="3:11" x14ac:dyDescent="0.2">
      <c r="E69" s="1" t="str">
        <f t="shared" si="2"/>
        <v/>
      </c>
      <c r="F69" s="1" t="str">
        <f t="shared" si="3"/>
        <v/>
      </c>
      <c r="G69" s="1" t="str">
        <f t="shared" si="4"/>
        <v/>
      </c>
      <c r="H69" s="1" t="str">
        <f t="shared" si="5"/>
        <v/>
      </c>
      <c r="I69" s="1" t="str">
        <f t="shared" si="6"/>
        <v/>
      </c>
      <c r="J69" s="1" t="str">
        <f t="shared" si="7"/>
        <v/>
      </c>
      <c r="K69" s="1" t="str">
        <f t="shared" si="8"/>
        <v/>
      </c>
    </row>
    <row r="70" spans="3:11" x14ac:dyDescent="0.2">
      <c r="E70" s="1" t="str">
        <f t="shared" si="2"/>
        <v/>
      </c>
      <c r="F70" s="1" t="str">
        <f t="shared" si="3"/>
        <v/>
      </c>
      <c r="G70" s="1" t="str">
        <f t="shared" si="4"/>
        <v/>
      </c>
      <c r="H70" s="1" t="str">
        <f t="shared" si="5"/>
        <v/>
      </c>
      <c r="I70" s="1" t="str">
        <f t="shared" si="6"/>
        <v/>
      </c>
      <c r="J70" s="1" t="str">
        <f t="shared" si="7"/>
        <v/>
      </c>
      <c r="K70" s="1" t="str">
        <f t="shared" si="8"/>
        <v/>
      </c>
    </row>
    <row r="71" spans="3:11" x14ac:dyDescent="0.2">
      <c r="E71" s="1" t="str">
        <f t="shared" si="2"/>
        <v/>
      </c>
      <c r="F71" s="1" t="str">
        <f t="shared" si="3"/>
        <v/>
      </c>
      <c r="G71" s="1" t="str">
        <f t="shared" si="4"/>
        <v/>
      </c>
      <c r="H71" s="1" t="str">
        <f t="shared" si="5"/>
        <v/>
      </c>
      <c r="I71" s="1" t="str">
        <f t="shared" si="6"/>
        <v/>
      </c>
      <c r="J71" s="1" t="str">
        <f t="shared" si="7"/>
        <v/>
      </c>
      <c r="K71" s="1" t="str">
        <f t="shared" si="8"/>
        <v/>
      </c>
    </row>
    <row r="72" spans="3:11" x14ac:dyDescent="0.2">
      <c r="E72" s="1" t="str">
        <f t="shared" ref="E72:E110" si="10">TRIM(LEFT(B72,3))</f>
        <v/>
      </c>
      <c r="F72" s="1" t="str">
        <f t="shared" ref="F72:F110" si="11">TRIM(MID(B72,4,1))</f>
        <v/>
      </c>
      <c r="G72" s="1" t="str">
        <f t="shared" ref="G72:G110" si="12">TRIM(MID(B72,5,1))</f>
        <v/>
      </c>
      <c r="H72" s="1" t="str">
        <f t="shared" ref="H72:H110" si="13">TRIM(RIGHT(B72,6))</f>
        <v/>
      </c>
      <c r="I72" s="1" t="str">
        <f t="shared" ref="I72:I110" si="14">TRIM(LEFT(H72,1))</f>
        <v/>
      </c>
      <c r="J72" s="1" t="str">
        <f t="shared" ref="J72:J110" si="15">TRIM(RIGHT(B72,5))</f>
        <v/>
      </c>
      <c r="K72" s="1" t="str">
        <f t="shared" ref="K72:K110" si="16">TRIM(LEFT(J72,3))</f>
        <v/>
      </c>
    </row>
    <row r="73" spans="3:11" x14ac:dyDescent="0.2">
      <c r="E73" s="1" t="str">
        <f t="shared" si="10"/>
        <v/>
      </c>
      <c r="F73" s="1" t="str">
        <f t="shared" si="11"/>
        <v/>
      </c>
      <c r="G73" s="1" t="str">
        <f t="shared" si="12"/>
        <v/>
      </c>
      <c r="H73" s="1" t="str">
        <f t="shared" si="13"/>
        <v/>
      </c>
      <c r="I73" s="1" t="str">
        <f t="shared" si="14"/>
        <v/>
      </c>
      <c r="J73" s="1" t="str">
        <f t="shared" si="15"/>
        <v/>
      </c>
      <c r="K73" s="1" t="str">
        <f t="shared" si="16"/>
        <v/>
      </c>
    </row>
    <row r="74" spans="3:11" x14ac:dyDescent="0.2">
      <c r="E74" s="1" t="str">
        <f t="shared" si="10"/>
        <v/>
      </c>
      <c r="F74" s="1" t="str">
        <f t="shared" si="11"/>
        <v/>
      </c>
      <c r="G74" s="1" t="str">
        <f t="shared" si="12"/>
        <v/>
      </c>
      <c r="H74" s="1" t="str">
        <f t="shared" si="13"/>
        <v/>
      </c>
      <c r="I74" s="1" t="str">
        <f t="shared" si="14"/>
        <v/>
      </c>
      <c r="J74" s="1" t="str">
        <f t="shared" si="15"/>
        <v/>
      </c>
      <c r="K74" s="1" t="str">
        <f t="shared" si="16"/>
        <v/>
      </c>
    </row>
    <row r="75" spans="3:11" x14ac:dyDescent="0.2">
      <c r="E75" s="1" t="str">
        <f t="shared" si="10"/>
        <v/>
      </c>
      <c r="F75" s="1" t="str">
        <f t="shared" si="11"/>
        <v/>
      </c>
      <c r="G75" s="1" t="str">
        <f t="shared" si="12"/>
        <v/>
      </c>
      <c r="H75" s="1" t="str">
        <f t="shared" si="13"/>
        <v/>
      </c>
      <c r="I75" s="1" t="str">
        <f t="shared" si="14"/>
        <v/>
      </c>
      <c r="J75" s="1" t="str">
        <f t="shared" si="15"/>
        <v/>
      </c>
      <c r="K75" s="1" t="str">
        <f t="shared" si="16"/>
        <v/>
      </c>
    </row>
    <row r="76" spans="3:11" x14ac:dyDescent="0.2">
      <c r="E76" s="1" t="str">
        <f t="shared" si="10"/>
        <v/>
      </c>
      <c r="F76" s="1" t="str">
        <f t="shared" si="11"/>
        <v/>
      </c>
      <c r="G76" s="1" t="str">
        <f t="shared" si="12"/>
        <v/>
      </c>
      <c r="H76" s="1" t="str">
        <f t="shared" si="13"/>
        <v/>
      </c>
      <c r="I76" s="1" t="str">
        <f t="shared" si="14"/>
        <v/>
      </c>
      <c r="J76" s="1" t="str">
        <f t="shared" si="15"/>
        <v/>
      </c>
      <c r="K76" s="1" t="str">
        <f t="shared" si="16"/>
        <v/>
      </c>
    </row>
    <row r="77" spans="3:11" x14ac:dyDescent="0.2">
      <c r="E77" s="1" t="str">
        <f t="shared" si="10"/>
        <v/>
      </c>
      <c r="F77" s="1" t="str">
        <f t="shared" si="11"/>
        <v/>
      </c>
      <c r="G77" s="1" t="str">
        <f t="shared" si="12"/>
        <v/>
      </c>
      <c r="H77" s="1" t="str">
        <f t="shared" si="13"/>
        <v/>
      </c>
      <c r="I77" s="1" t="str">
        <f t="shared" si="14"/>
        <v/>
      </c>
      <c r="J77" s="1" t="str">
        <f t="shared" si="15"/>
        <v/>
      </c>
      <c r="K77" s="1" t="str">
        <f t="shared" si="16"/>
        <v/>
      </c>
    </row>
    <row r="78" spans="3:11" x14ac:dyDescent="0.2">
      <c r="E78" s="1" t="str">
        <f t="shared" si="10"/>
        <v/>
      </c>
      <c r="F78" s="1" t="str">
        <f t="shared" si="11"/>
        <v/>
      </c>
      <c r="G78" s="1" t="str">
        <f t="shared" si="12"/>
        <v/>
      </c>
      <c r="H78" s="1" t="str">
        <f t="shared" si="13"/>
        <v/>
      </c>
      <c r="I78" s="1" t="str">
        <f t="shared" si="14"/>
        <v/>
      </c>
      <c r="J78" s="1" t="str">
        <f t="shared" si="15"/>
        <v/>
      </c>
      <c r="K78" s="1" t="str">
        <f t="shared" si="16"/>
        <v/>
      </c>
    </row>
    <row r="79" spans="3:11" x14ac:dyDescent="0.2">
      <c r="E79" s="1" t="str">
        <f t="shared" si="10"/>
        <v/>
      </c>
      <c r="F79" s="1" t="str">
        <f t="shared" si="11"/>
        <v/>
      </c>
      <c r="G79" s="1" t="str">
        <f t="shared" si="12"/>
        <v/>
      </c>
      <c r="H79" s="1" t="str">
        <f t="shared" si="13"/>
        <v/>
      </c>
      <c r="I79" s="1" t="str">
        <f t="shared" si="14"/>
        <v/>
      </c>
      <c r="J79" s="1" t="str">
        <f t="shared" si="15"/>
        <v/>
      </c>
      <c r="K79" s="1" t="str">
        <f t="shared" si="16"/>
        <v/>
      </c>
    </row>
    <row r="80" spans="3:11" x14ac:dyDescent="0.2">
      <c r="E80" s="1" t="str">
        <f t="shared" si="10"/>
        <v/>
      </c>
      <c r="F80" s="1" t="str">
        <f t="shared" si="11"/>
        <v/>
      </c>
      <c r="G80" s="1" t="str">
        <f t="shared" si="12"/>
        <v/>
      </c>
      <c r="H80" s="1" t="str">
        <f t="shared" si="13"/>
        <v/>
      </c>
      <c r="I80" s="1" t="str">
        <f t="shared" si="14"/>
        <v/>
      </c>
      <c r="J80" s="1" t="str">
        <f t="shared" si="15"/>
        <v/>
      </c>
      <c r="K80" s="1" t="str">
        <f t="shared" si="16"/>
        <v/>
      </c>
    </row>
    <row r="81" spans="5:11" x14ac:dyDescent="0.2">
      <c r="E81" s="1" t="str">
        <f t="shared" si="10"/>
        <v/>
      </c>
      <c r="F81" s="1" t="str">
        <f t="shared" si="11"/>
        <v/>
      </c>
      <c r="G81" s="1" t="str">
        <f t="shared" si="12"/>
        <v/>
      </c>
      <c r="H81" s="1" t="str">
        <f t="shared" si="13"/>
        <v/>
      </c>
      <c r="I81" s="1" t="str">
        <f t="shared" si="14"/>
        <v/>
      </c>
      <c r="J81" s="1" t="str">
        <f t="shared" si="15"/>
        <v/>
      </c>
      <c r="K81" s="1" t="str">
        <f t="shared" si="16"/>
        <v/>
      </c>
    </row>
    <row r="82" spans="5:11" x14ac:dyDescent="0.2">
      <c r="E82" s="1" t="str">
        <f t="shared" si="10"/>
        <v/>
      </c>
      <c r="F82" s="1" t="str">
        <f t="shared" si="11"/>
        <v/>
      </c>
      <c r="G82" s="1" t="str">
        <f t="shared" si="12"/>
        <v/>
      </c>
      <c r="H82" s="1" t="str">
        <f t="shared" si="13"/>
        <v/>
      </c>
      <c r="I82" s="1" t="str">
        <f t="shared" si="14"/>
        <v/>
      </c>
      <c r="J82" s="1" t="str">
        <f t="shared" si="15"/>
        <v/>
      </c>
      <c r="K82" s="1" t="str">
        <f t="shared" si="16"/>
        <v/>
      </c>
    </row>
    <row r="83" spans="5:11" x14ac:dyDescent="0.2">
      <c r="E83" s="1" t="str">
        <f t="shared" si="10"/>
        <v/>
      </c>
      <c r="F83" s="1" t="str">
        <f t="shared" si="11"/>
        <v/>
      </c>
      <c r="G83" s="1" t="str">
        <f t="shared" si="12"/>
        <v/>
      </c>
      <c r="H83" s="1" t="str">
        <f t="shared" si="13"/>
        <v/>
      </c>
      <c r="I83" s="1" t="str">
        <f t="shared" si="14"/>
        <v/>
      </c>
      <c r="J83" s="1" t="str">
        <f t="shared" si="15"/>
        <v/>
      </c>
      <c r="K83" s="1" t="str">
        <f t="shared" si="16"/>
        <v/>
      </c>
    </row>
    <row r="84" spans="5:11" x14ac:dyDescent="0.2">
      <c r="E84" s="1" t="str">
        <f t="shared" si="10"/>
        <v/>
      </c>
      <c r="F84" s="1" t="str">
        <f t="shared" si="11"/>
        <v/>
      </c>
      <c r="G84" s="1" t="str">
        <f t="shared" si="12"/>
        <v/>
      </c>
      <c r="H84" s="1" t="str">
        <f t="shared" si="13"/>
        <v/>
      </c>
      <c r="I84" s="1" t="str">
        <f t="shared" si="14"/>
        <v/>
      </c>
      <c r="J84" s="1" t="str">
        <f t="shared" si="15"/>
        <v/>
      </c>
      <c r="K84" s="1" t="str">
        <f t="shared" si="16"/>
        <v/>
      </c>
    </row>
    <row r="85" spans="5:11" x14ac:dyDescent="0.2">
      <c r="E85" s="1" t="str">
        <f t="shared" si="10"/>
        <v/>
      </c>
      <c r="F85" s="1" t="str">
        <f t="shared" si="11"/>
        <v/>
      </c>
      <c r="G85" s="1" t="str">
        <f t="shared" si="12"/>
        <v/>
      </c>
      <c r="H85" s="1" t="str">
        <f t="shared" si="13"/>
        <v/>
      </c>
      <c r="I85" s="1" t="str">
        <f t="shared" si="14"/>
        <v/>
      </c>
      <c r="J85" s="1" t="str">
        <f t="shared" si="15"/>
        <v/>
      </c>
      <c r="K85" s="1" t="str">
        <f t="shared" si="16"/>
        <v/>
      </c>
    </row>
    <row r="86" spans="5:11" x14ac:dyDescent="0.2">
      <c r="E86" s="1" t="str">
        <f t="shared" si="10"/>
        <v/>
      </c>
      <c r="F86" s="1" t="str">
        <f t="shared" si="11"/>
        <v/>
      </c>
      <c r="G86" s="1" t="str">
        <f t="shared" si="12"/>
        <v/>
      </c>
      <c r="H86" s="1" t="str">
        <f t="shared" si="13"/>
        <v/>
      </c>
      <c r="I86" s="1" t="str">
        <f t="shared" si="14"/>
        <v/>
      </c>
      <c r="J86" s="1" t="str">
        <f t="shared" si="15"/>
        <v/>
      </c>
      <c r="K86" s="1" t="str">
        <f t="shared" si="16"/>
        <v/>
      </c>
    </row>
    <row r="87" spans="5:11" x14ac:dyDescent="0.2">
      <c r="E87" s="1" t="str">
        <f t="shared" si="10"/>
        <v/>
      </c>
      <c r="F87" s="1" t="str">
        <f t="shared" si="11"/>
        <v/>
      </c>
      <c r="G87" s="1" t="str">
        <f t="shared" si="12"/>
        <v/>
      </c>
      <c r="H87" s="1" t="str">
        <f t="shared" si="13"/>
        <v/>
      </c>
      <c r="I87" s="1" t="str">
        <f t="shared" si="14"/>
        <v/>
      </c>
      <c r="J87" s="1" t="str">
        <f t="shared" si="15"/>
        <v/>
      </c>
      <c r="K87" s="1" t="str">
        <f t="shared" si="16"/>
        <v/>
      </c>
    </row>
    <row r="88" spans="5:11" x14ac:dyDescent="0.2">
      <c r="E88" s="1" t="str">
        <f t="shared" si="10"/>
        <v/>
      </c>
      <c r="F88" s="1" t="str">
        <f t="shared" si="11"/>
        <v/>
      </c>
      <c r="G88" s="1" t="str">
        <f t="shared" si="12"/>
        <v/>
      </c>
      <c r="H88" s="1" t="str">
        <f t="shared" si="13"/>
        <v/>
      </c>
      <c r="I88" s="1" t="str">
        <f t="shared" si="14"/>
        <v/>
      </c>
      <c r="J88" s="1" t="str">
        <f t="shared" si="15"/>
        <v/>
      </c>
      <c r="K88" s="1" t="str">
        <f t="shared" si="16"/>
        <v/>
      </c>
    </row>
    <row r="89" spans="5:11" x14ac:dyDescent="0.2">
      <c r="E89" s="1" t="str">
        <f t="shared" si="10"/>
        <v/>
      </c>
      <c r="F89" s="1" t="str">
        <f t="shared" si="11"/>
        <v/>
      </c>
      <c r="G89" s="1" t="str">
        <f t="shared" si="12"/>
        <v/>
      </c>
      <c r="H89" s="1" t="str">
        <f t="shared" si="13"/>
        <v/>
      </c>
      <c r="I89" s="1" t="str">
        <f t="shared" si="14"/>
        <v/>
      </c>
      <c r="J89" s="1" t="str">
        <f t="shared" si="15"/>
        <v/>
      </c>
      <c r="K89" s="1" t="str">
        <f t="shared" si="16"/>
        <v/>
      </c>
    </row>
    <row r="90" spans="5:11" x14ac:dyDescent="0.2">
      <c r="E90" s="1" t="str">
        <f t="shared" si="10"/>
        <v/>
      </c>
      <c r="F90" s="1" t="str">
        <f t="shared" si="11"/>
        <v/>
      </c>
      <c r="G90" s="1" t="str">
        <f t="shared" si="12"/>
        <v/>
      </c>
      <c r="H90" s="1" t="str">
        <f t="shared" si="13"/>
        <v/>
      </c>
      <c r="I90" s="1" t="str">
        <f t="shared" si="14"/>
        <v/>
      </c>
      <c r="J90" s="1" t="str">
        <f t="shared" si="15"/>
        <v/>
      </c>
      <c r="K90" s="1" t="str">
        <f t="shared" si="16"/>
        <v/>
      </c>
    </row>
    <row r="91" spans="5:11" x14ac:dyDescent="0.2">
      <c r="E91" s="1" t="str">
        <f t="shared" si="10"/>
        <v/>
      </c>
      <c r="F91" s="1" t="str">
        <f t="shared" si="11"/>
        <v/>
      </c>
      <c r="G91" s="1" t="str">
        <f t="shared" si="12"/>
        <v/>
      </c>
      <c r="H91" s="1" t="str">
        <f t="shared" si="13"/>
        <v/>
      </c>
      <c r="I91" s="1" t="str">
        <f t="shared" si="14"/>
        <v/>
      </c>
      <c r="J91" s="1" t="str">
        <f t="shared" si="15"/>
        <v/>
      </c>
      <c r="K91" s="1" t="str">
        <f t="shared" si="16"/>
        <v/>
      </c>
    </row>
    <row r="92" spans="5:11" x14ac:dyDescent="0.2">
      <c r="E92" s="1" t="str">
        <f t="shared" si="10"/>
        <v/>
      </c>
      <c r="F92" s="1" t="str">
        <f t="shared" si="11"/>
        <v/>
      </c>
      <c r="G92" s="1" t="str">
        <f t="shared" si="12"/>
        <v/>
      </c>
      <c r="H92" s="1" t="str">
        <f t="shared" si="13"/>
        <v/>
      </c>
      <c r="I92" s="1" t="str">
        <f t="shared" si="14"/>
        <v/>
      </c>
      <c r="J92" s="1" t="str">
        <f t="shared" si="15"/>
        <v/>
      </c>
      <c r="K92" s="1" t="str">
        <f t="shared" si="16"/>
        <v/>
      </c>
    </row>
    <row r="93" spans="5:11" x14ac:dyDescent="0.2">
      <c r="E93" s="1" t="str">
        <f t="shared" si="10"/>
        <v/>
      </c>
      <c r="F93" s="1" t="str">
        <f t="shared" si="11"/>
        <v/>
      </c>
      <c r="G93" s="1" t="str">
        <f t="shared" si="12"/>
        <v/>
      </c>
      <c r="H93" s="1" t="str">
        <f t="shared" si="13"/>
        <v/>
      </c>
      <c r="I93" s="1" t="str">
        <f t="shared" si="14"/>
        <v/>
      </c>
      <c r="J93" s="1" t="str">
        <f t="shared" si="15"/>
        <v/>
      </c>
      <c r="K93" s="1" t="str">
        <f t="shared" si="16"/>
        <v/>
      </c>
    </row>
    <row r="94" spans="5:11" x14ac:dyDescent="0.2">
      <c r="E94" s="1" t="str">
        <f t="shared" si="10"/>
        <v/>
      </c>
      <c r="F94" s="1" t="str">
        <f t="shared" si="11"/>
        <v/>
      </c>
      <c r="G94" s="1" t="str">
        <f t="shared" si="12"/>
        <v/>
      </c>
      <c r="H94" s="1" t="str">
        <f t="shared" si="13"/>
        <v/>
      </c>
      <c r="I94" s="1" t="str">
        <f t="shared" si="14"/>
        <v/>
      </c>
      <c r="J94" s="1" t="str">
        <f t="shared" si="15"/>
        <v/>
      </c>
      <c r="K94" s="1" t="str">
        <f t="shared" si="16"/>
        <v/>
      </c>
    </row>
    <row r="95" spans="5:11" x14ac:dyDescent="0.2">
      <c r="E95" s="1" t="str">
        <f t="shared" si="10"/>
        <v/>
      </c>
      <c r="F95" s="1" t="str">
        <f t="shared" si="11"/>
        <v/>
      </c>
      <c r="G95" s="1" t="str">
        <f t="shared" si="12"/>
        <v/>
      </c>
      <c r="H95" s="1" t="str">
        <f t="shared" si="13"/>
        <v/>
      </c>
      <c r="I95" s="1" t="str">
        <f t="shared" si="14"/>
        <v/>
      </c>
      <c r="J95" s="1" t="str">
        <f t="shared" si="15"/>
        <v/>
      </c>
      <c r="K95" s="1" t="str">
        <f t="shared" si="16"/>
        <v/>
      </c>
    </row>
    <row r="96" spans="5:11" x14ac:dyDescent="0.2">
      <c r="E96" s="1" t="str">
        <f t="shared" si="10"/>
        <v/>
      </c>
      <c r="F96" s="1" t="str">
        <f t="shared" si="11"/>
        <v/>
      </c>
      <c r="G96" s="1" t="str">
        <f t="shared" si="12"/>
        <v/>
      </c>
      <c r="H96" s="1" t="str">
        <f t="shared" si="13"/>
        <v/>
      </c>
      <c r="I96" s="1" t="str">
        <f t="shared" si="14"/>
        <v/>
      </c>
      <c r="J96" s="1" t="str">
        <f t="shared" si="15"/>
        <v/>
      </c>
      <c r="K96" s="1" t="str">
        <f t="shared" si="16"/>
        <v/>
      </c>
    </row>
    <row r="97" spans="5:11" x14ac:dyDescent="0.2">
      <c r="E97" s="1" t="str">
        <f t="shared" si="10"/>
        <v/>
      </c>
      <c r="F97" s="1" t="str">
        <f t="shared" si="11"/>
        <v/>
      </c>
      <c r="G97" s="1" t="str">
        <f t="shared" si="12"/>
        <v/>
      </c>
      <c r="H97" s="1" t="str">
        <f t="shared" si="13"/>
        <v/>
      </c>
      <c r="I97" s="1" t="str">
        <f t="shared" si="14"/>
        <v/>
      </c>
      <c r="J97" s="1" t="str">
        <f t="shared" si="15"/>
        <v/>
      </c>
      <c r="K97" s="1" t="str">
        <f t="shared" si="16"/>
        <v/>
      </c>
    </row>
    <row r="98" spans="5:11" x14ac:dyDescent="0.2">
      <c r="E98" s="1" t="str">
        <f t="shared" si="10"/>
        <v/>
      </c>
      <c r="F98" s="1" t="str">
        <f t="shared" si="11"/>
        <v/>
      </c>
      <c r="G98" s="1" t="str">
        <f t="shared" si="12"/>
        <v/>
      </c>
      <c r="H98" s="1" t="str">
        <f t="shared" si="13"/>
        <v/>
      </c>
      <c r="I98" s="1" t="str">
        <f t="shared" si="14"/>
        <v/>
      </c>
      <c r="J98" s="1" t="str">
        <f t="shared" si="15"/>
        <v/>
      </c>
      <c r="K98" s="1" t="str">
        <f t="shared" si="16"/>
        <v/>
      </c>
    </row>
    <row r="99" spans="5:11" x14ac:dyDescent="0.2">
      <c r="E99" s="1" t="str">
        <f t="shared" si="10"/>
        <v/>
      </c>
      <c r="F99" s="1" t="str">
        <f t="shared" si="11"/>
        <v/>
      </c>
      <c r="G99" s="1" t="str">
        <f t="shared" si="12"/>
        <v/>
      </c>
      <c r="H99" s="1" t="str">
        <f t="shared" si="13"/>
        <v/>
      </c>
      <c r="I99" s="1" t="str">
        <f t="shared" si="14"/>
        <v/>
      </c>
      <c r="J99" s="1" t="str">
        <f t="shared" si="15"/>
        <v/>
      </c>
      <c r="K99" s="1" t="str">
        <f t="shared" si="16"/>
        <v/>
      </c>
    </row>
    <row r="100" spans="5:11" x14ac:dyDescent="0.2">
      <c r="E100" s="1" t="str">
        <f t="shared" si="10"/>
        <v/>
      </c>
      <c r="F100" s="1" t="str">
        <f t="shared" si="11"/>
        <v/>
      </c>
      <c r="G100" s="1" t="str">
        <f t="shared" si="12"/>
        <v/>
      </c>
      <c r="H100" s="1" t="str">
        <f t="shared" si="13"/>
        <v/>
      </c>
      <c r="I100" s="1" t="str">
        <f t="shared" si="14"/>
        <v/>
      </c>
      <c r="J100" s="1" t="str">
        <f t="shared" si="15"/>
        <v/>
      </c>
      <c r="K100" s="1" t="str">
        <f t="shared" si="16"/>
        <v/>
      </c>
    </row>
    <row r="101" spans="5:11" x14ac:dyDescent="0.2">
      <c r="E101" s="1" t="str">
        <f t="shared" si="10"/>
        <v/>
      </c>
      <c r="F101" s="1" t="str">
        <f t="shared" si="11"/>
        <v/>
      </c>
      <c r="G101" s="1" t="str">
        <f t="shared" si="12"/>
        <v/>
      </c>
      <c r="H101" s="1" t="str">
        <f t="shared" si="13"/>
        <v/>
      </c>
      <c r="I101" s="1" t="str">
        <f t="shared" si="14"/>
        <v/>
      </c>
      <c r="J101" s="1" t="str">
        <f t="shared" si="15"/>
        <v/>
      </c>
      <c r="K101" s="1" t="str">
        <f t="shared" si="16"/>
        <v/>
      </c>
    </row>
    <row r="102" spans="5:11" x14ac:dyDescent="0.2">
      <c r="E102" s="1" t="str">
        <f t="shared" si="10"/>
        <v/>
      </c>
      <c r="F102" s="1" t="str">
        <f t="shared" si="11"/>
        <v/>
      </c>
      <c r="G102" s="1" t="str">
        <f t="shared" si="12"/>
        <v/>
      </c>
      <c r="H102" s="1" t="str">
        <f t="shared" si="13"/>
        <v/>
      </c>
      <c r="I102" s="1" t="str">
        <f t="shared" si="14"/>
        <v/>
      </c>
      <c r="J102" s="1" t="str">
        <f t="shared" si="15"/>
        <v/>
      </c>
      <c r="K102" s="1" t="str">
        <f t="shared" si="16"/>
        <v/>
      </c>
    </row>
    <row r="103" spans="5:11" x14ac:dyDescent="0.2">
      <c r="E103" s="1" t="str">
        <f t="shared" si="10"/>
        <v/>
      </c>
      <c r="F103" s="1" t="str">
        <f t="shared" si="11"/>
        <v/>
      </c>
      <c r="G103" s="1" t="str">
        <f t="shared" si="12"/>
        <v/>
      </c>
      <c r="H103" s="1" t="str">
        <f t="shared" si="13"/>
        <v/>
      </c>
      <c r="I103" s="1" t="str">
        <f t="shared" si="14"/>
        <v/>
      </c>
      <c r="J103" s="1" t="str">
        <f t="shared" si="15"/>
        <v/>
      </c>
      <c r="K103" s="1" t="str">
        <f t="shared" si="16"/>
        <v/>
      </c>
    </row>
    <row r="104" spans="5:11" x14ac:dyDescent="0.2">
      <c r="E104" s="1" t="str">
        <f t="shared" si="10"/>
        <v/>
      </c>
      <c r="F104" s="1" t="str">
        <f t="shared" si="11"/>
        <v/>
      </c>
      <c r="G104" s="1" t="str">
        <f t="shared" si="12"/>
        <v/>
      </c>
      <c r="H104" s="1" t="str">
        <f t="shared" si="13"/>
        <v/>
      </c>
      <c r="I104" s="1" t="str">
        <f t="shared" si="14"/>
        <v/>
      </c>
      <c r="J104" s="1" t="str">
        <f t="shared" si="15"/>
        <v/>
      </c>
      <c r="K104" s="1" t="str">
        <f t="shared" si="16"/>
        <v/>
      </c>
    </row>
    <row r="105" spans="5:11" x14ac:dyDescent="0.2">
      <c r="E105" s="1" t="str">
        <f t="shared" si="10"/>
        <v/>
      </c>
      <c r="F105" s="1" t="str">
        <f t="shared" si="11"/>
        <v/>
      </c>
      <c r="G105" s="1" t="str">
        <f t="shared" si="12"/>
        <v/>
      </c>
      <c r="H105" s="1" t="str">
        <f t="shared" si="13"/>
        <v/>
      </c>
      <c r="I105" s="1" t="str">
        <f t="shared" si="14"/>
        <v/>
      </c>
      <c r="J105" s="1" t="str">
        <f t="shared" si="15"/>
        <v/>
      </c>
      <c r="K105" s="1" t="str">
        <f t="shared" si="16"/>
        <v/>
      </c>
    </row>
    <row r="106" spans="5:11" x14ac:dyDescent="0.2">
      <c r="E106" s="1" t="str">
        <f t="shared" si="10"/>
        <v/>
      </c>
      <c r="F106" s="1" t="str">
        <f t="shared" si="11"/>
        <v/>
      </c>
      <c r="G106" s="1" t="str">
        <f t="shared" si="12"/>
        <v/>
      </c>
      <c r="H106" s="1" t="str">
        <f t="shared" si="13"/>
        <v/>
      </c>
      <c r="I106" s="1" t="str">
        <f t="shared" si="14"/>
        <v/>
      </c>
      <c r="J106" s="1" t="str">
        <f t="shared" si="15"/>
        <v/>
      </c>
      <c r="K106" s="1" t="str">
        <f t="shared" si="16"/>
        <v/>
      </c>
    </row>
    <row r="107" spans="5:11" x14ac:dyDescent="0.2">
      <c r="E107" s="1" t="str">
        <f t="shared" si="10"/>
        <v/>
      </c>
      <c r="F107" s="1" t="str">
        <f t="shared" si="11"/>
        <v/>
      </c>
      <c r="G107" s="1" t="str">
        <f t="shared" si="12"/>
        <v/>
      </c>
      <c r="H107" s="1" t="str">
        <f t="shared" si="13"/>
        <v/>
      </c>
      <c r="I107" s="1" t="str">
        <f t="shared" si="14"/>
        <v/>
      </c>
      <c r="J107" s="1" t="str">
        <f t="shared" si="15"/>
        <v/>
      </c>
      <c r="K107" s="1" t="str">
        <f t="shared" si="16"/>
        <v/>
      </c>
    </row>
    <row r="108" spans="5:11" x14ac:dyDescent="0.2">
      <c r="E108" s="1" t="str">
        <f t="shared" si="10"/>
        <v/>
      </c>
      <c r="F108" s="1" t="str">
        <f t="shared" si="11"/>
        <v/>
      </c>
      <c r="G108" s="1" t="str">
        <f t="shared" si="12"/>
        <v/>
      </c>
      <c r="H108" s="1" t="str">
        <f t="shared" si="13"/>
        <v/>
      </c>
      <c r="I108" s="1" t="str">
        <f t="shared" si="14"/>
        <v/>
      </c>
      <c r="J108" s="1" t="str">
        <f t="shared" si="15"/>
        <v/>
      </c>
      <c r="K108" s="1" t="str">
        <f t="shared" si="16"/>
        <v/>
      </c>
    </row>
    <row r="109" spans="5:11" x14ac:dyDescent="0.2">
      <c r="E109" s="1" t="str">
        <f t="shared" si="10"/>
        <v/>
      </c>
      <c r="F109" s="1" t="str">
        <f t="shared" si="11"/>
        <v/>
      </c>
      <c r="G109" s="1" t="str">
        <f t="shared" si="12"/>
        <v/>
      </c>
      <c r="H109" s="1" t="str">
        <f t="shared" si="13"/>
        <v/>
      </c>
      <c r="I109" s="1" t="str">
        <f t="shared" si="14"/>
        <v/>
      </c>
      <c r="J109" s="1" t="str">
        <f t="shared" si="15"/>
        <v/>
      </c>
      <c r="K109" s="1" t="str">
        <f t="shared" si="16"/>
        <v/>
      </c>
    </row>
    <row r="110" spans="5:11" x14ac:dyDescent="0.2">
      <c r="E110" s="1" t="str">
        <f t="shared" si="10"/>
        <v/>
      </c>
      <c r="F110" s="1" t="str">
        <f t="shared" si="11"/>
        <v/>
      </c>
      <c r="G110" s="1" t="str">
        <f t="shared" si="12"/>
        <v/>
      </c>
      <c r="H110" s="1" t="str">
        <f t="shared" si="13"/>
        <v/>
      </c>
      <c r="I110" s="1" t="str">
        <f t="shared" si="14"/>
        <v/>
      </c>
      <c r="J110" s="1" t="str">
        <f t="shared" si="15"/>
        <v/>
      </c>
      <c r="K110" s="1" t="str">
        <f t="shared" si="16"/>
        <v/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09"/>
  <sheetViews>
    <sheetView topLeftCell="A4"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3" width="24.42578125" style="1" bestFit="1" customWidth="1"/>
    <col min="4" max="4" width="23.5703125" style="1" bestFit="1" customWidth="1"/>
    <col min="5" max="5" width="14.42578125" style="1" customWidth="1"/>
    <col min="6" max="6" width="10.5703125" style="1" bestFit="1" customWidth="1"/>
    <col min="7" max="8" width="10.140625" style="1" bestFit="1" customWidth="1"/>
    <col min="9" max="10" width="8.85546875" style="1" bestFit="1" customWidth="1"/>
    <col min="11" max="11" width="7.140625" style="1" bestFit="1" customWidth="1"/>
    <col min="13" max="13" width="9.42578125" customWidth="1"/>
    <col min="14" max="14" width="17.5703125" customWidth="1"/>
    <col min="15" max="16" width="10.5703125" customWidth="1"/>
  </cols>
  <sheetData>
    <row r="1" spans="1:19" s="42" customFormat="1" ht="27.75" customHeight="1" x14ac:dyDescent="0.2">
      <c r="A1" s="82" t="s">
        <v>315</v>
      </c>
      <c r="B1" s="37"/>
      <c r="D1" s="40"/>
      <c r="E1" s="40"/>
      <c r="F1" s="40"/>
      <c r="G1" s="40"/>
      <c r="H1" s="40"/>
      <c r="I1" s="40"/>
      <c r="K1" s="43"/>
      <c r="M1" s="44">
        <v>1.1499999999999999</v>
      </c>
      <c r="O1" s="77" t="s">
        <v>1</v>
      </c>
      <c r="P1" s="78">
        <v>1121</v>
      </c>
      <c r="R1" s="25" t="s">
        <v>2</v>
      </c>
      <c r="S1" s="25">
        <v>1.3148972000000001</v>
      </c>
    </row>
    <row r="2" spans="1:19" ht="27" customHeight="1" thickBot="1" x14ac:dyDescent="0.25">
      <c r="A2" s="5"/>
      <c r="B2" s="40"/>
      <c r="D2" s="27"/>
      <c r="E2" s="29"/>
      <c r="F2" s="26"/>
      <c r="G2" s="27"/>
      <c r="H2" s="27"/>
      <c r="I2" s="26"/>
      <c r="O2" s="73" t="s">
        <v>3</v>
      </c>
      <c r="P2" s="74">
        <v>1474</v>
      </c>
    </row>
    <row r="3" spans="1:19" x14ac:dyDescent="0.2">
      <c r="A3" s="83" t="s">
        <v>1</v>
      </c>
      <c r="B3" s="81">
        <f>ROUNDUP($M$1*P1,0)</f>
        <v>1290</v>
      </c>
      <c r="D3" s="5"/>
      <c r="E3"/>
      <c r="F3"/>
      <c r="G3"/>
      <c r="H3"/>
    </row>
    <row r="4" spans="1:19" x14ac:dyDescent="0.2">
      <c r="A4" s="83" t="s">
        <v>3</v>
      </c>
      <c r="B4" s="81">
        <f>ROUNDUP($M$1*P2,0)</f>
        <v>1696</v>
      </c>
    </row>
    <row r="8" spans="1:19" x14ac:dyDescent="0.2">
      <c r="B8" s="3" t="s">
        <v>4</v>
      </c>
      <c r="C8" s="2" t="s">
        <v>5</v>
      </c>
      <c r="D8" s="50" t="s">
        <v>6</v>
      </c>
      <c r="E8" s="2" t="s">
        <v>7</v>
      </c>
      <c r="F8" s="2" t="s">
        <v>9</v>
      </c>
      <c r="G8" s="2" t="s">
        <v>10</v>
      </c>
      <c r="H8" s="2" t="s">
        <v>8</v>
      </c>
      <c r="I8" s="2" t="s">
        <v>11</v>
      </c>
      <c r="J8" s="2" t="s">
        <v>316</v>
      </c>
      <c r="K8" s="2" t="s">
        <v>13</v>
      </c>
      <c r="N8" s="18"/>
    </row>
    <row r="9" spans="1:19" x14ac:dyDescent="0.2">
      <c r="B9" s="3"/>
      <c r="C9" s="2"/>
      <c r="D9" s="50"/>
      <c r="E9" s="2"/>
      <c r="F9"/>
      <c r="G9"/>
      <c r="H9"/>
      <c r="I9"/>
      <c r="J9"/>
      <c r="K9"/>
    </row>
    <row r="10" spans="1:19" x14ac:dyDescent="0.2">
      <c r="B10" t="s">
        <v>317</v>
      </c>
      <c r="C10" s="26">
        <f t="shared" ref="C10:C73" si="0">$B$3+VLOOKUP(F10,$N$37:$O$41,2,FALSE)+VLOOKUP(G10,$N$11:$O$33,2,FALSE)+VLOOKUP(I10,$N$11:$O$33,2,FALSE)+VLOOKUP(K10,$N$11:$O$33,2,FALSE)+IF(J10=1,$O$37)</f>
        <v>1415</v>
      </c>
      <c r="D10" s="51">
        <f t="shared" ref="D10:D73" si="1">$B$4+VLOOKUP(F10,$N$37:$P$41,2,FALSE)+VLOOKUP(G10,$N$11:$P$33,2,FALSE)+VLOOKUP(I10,$N$11:$P$33,2,FALSE)+VLOOKUP(K10,$N$11:$P$33,2,FALSE)+IF(J10=1,$P$37)</f>
        <v>1821</v>
      </c>
      <c r="E10" s="26" t="str">
        <f t="shared" ref="E10:E73" si="2">TRIM(LEFT(B10,3))</f>
        <v>E50</v>
      </c>
      <c r="F10" s="26" t="str">
        <f t="shared" ref="F10:F73" si="3">TRIM(MID(B10,4,1))</f>
        <v>1</v>
      </c>
      <c r="G10" s="26" t="str">
        <f t="shared" ref="G10:G73" si="4">TRIM(MID(B10,5,1))</f>
        <v>0</v>
      </c>
      <c r="H10" s="26">
        <f t="shared" ref="H10:H73" si="5">IF(MID(B10,6,1)="X",1,0)</f>
        <v>0</v>
      </c>
      <c r="I10" s="26" t="str">
        <f t="shared" ref="I10:I73" si="6">TRIM(MID(B10,6,1+H10))</f>
        <v>B</v>
      </c>
      <c r="J10" s="26">
        <f t="shared" ref="J10:J73" si="7">IF(MID(B10,9+H10,1)="0",1,0)</f>
        <v>0</v>
      </c>
      <c r="K10" s="26" t="str">
        <f t="shared" ref="K10:K73" si="8">TRIM(MID(B10,9+J10+H10,3))</f>
        <v>605</v>
      </c>
      <c r="L10" s="27"/>
      <c r="N10" s="69" t="s">
        <v>169</v>
      </c>
      <c r="O10" s="69" t="s">
        <v>14</v>
      </c>
      <c r="P10" s="69" t="s">
        <v>15</v>
      </c>
    </row>
    <row r="11" spans="1:19" x14ac:dyDescent="0.2">
      <c r="B11" t="s">
        <v>318</v>
      </c>
      <c r="C11" s="26">
        <f t="shared" si="0"/>
        <v>1415</v>
      </c>
      <c r="D11" s="51">
        <f t="shared" si="1"/>
        <v>1821</v>
      </c>
      <c r="E11" s="26" t="str">
        <f t="shared" si="2"/>
        <v>E50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606</v>
      </c>
      <c r="L11" s="27"/>
      <c r="N11" s="67" t="s">
        <v>17</v>
      </c>
      <c r="O11" s="42">
        <v>0</v>
      </c>
      <c r="P11" s="42">
        <f>ROUNDUP(O11*$S$1,0)</f>
        <v>0</v>
      </c>
    </row>
    <row r="12" spans="1:19" x14ac:dyDescent="0.2">
      <c r="B12" t="s">
        <v>319</v>
      </c>
      <c r="C12" s="26">
        <f t="shared" si="0"/>
        <v>1415</v>
      </c>
      <c r="D12" s="51">
        <f t="shared" si="1"/>
        <v>1821</v>
      </c>
      <c r="E12" s="26" t="str">
        <f t="shared" si="2"/>
        <v>E50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625</v>
      </c>
      <c r="L12" s="27"/>
      <c r="N12" s="67" t="s">
        <v>19</v>
      </c>
      <c r="O12" s="42">
        <v>0</v>
      </c>
      <c r="P12" s="42">
        <f t="shared" ref="P12:P40" si="9">ROUNDUP(O12*$S$1,0)</f>
        <v>0</v>
      </c>
    </row>
    <row r="13" spans="1:19" x14ac:dyDescent="0.2">
      <c r="B13" t="s">
        <v>320</v>
      </c>
      <c r="C13" s="26">
        <f t="shared" si="0"/>
        <v>1390</v>
      </c>
      <c r="D13" s="51">
        <f t="shared" si="1"/>
        <v>1796</v>
      </c>
      <c r="E13" s="26" t="str">
        <f t="shared" si="2"/>
        <v>E50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626</v>
      </c>
      <c r="L13" s="27"/>
      <c r="N13" s="67" t="s">
        <v>21</v>
      </c>
      <c r="O13" s="42">
        <v>0</v>
      </c>
      <c r="P13" s="42">
        <f t="shared" si="9"/>
        <v>0</v>
      </c>
    </row>
    <row r="14" spans="1:19" x14ac:dyDescent="0.2">
      <c r="B14" t="s">
        <v>321</v>
      </c>
      <c r="C14" s="26">
        <f t="shared" si="0"/>
        <v>1390</v>
      </c>
      <c r="D14" s="51">
        <f t="shared" si="1"/>
        <v>1796</v>
      </c>
      <c r="E14" s="26" t="str">
        <f t="shared" si="2"/>
        <v>E50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676</v>
      </c>
      <c r="L14" s="27"/>
      <c r="N14" s="67" t="s">
        <v>23</v>
      </c>
      <c r="O14" s="42">
        <v>0</v>
      </c>
      <c r="P14" s="42">
        <f t="shared" si="9"/>
        <v>0</v>
      </c>
    </row>
    <row r="15" spans="1:19" x14ac:dyDescent="0.2">
      <c r="B15" t="s">
        <v>322</v>
      </c>
      <c r="C15" s="26">
        <f t="shared" si="0"/>
        <v>1490</v>
      </c>
      <c r="D15" s="51">
        <f t="shared" si="1"/>
        <v>1896</v>
      </c>
      <c r="E15" s="26" t="str">
        <f t="shared" si="2"/>
        <v>E50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B</v>
      </c>
      <c r="J15" s="26">
        <f t="shared" si="7"/>
        <v>0</v>
      </c>
      <c r="K15" s="26" t="str">
        <f t="shared" si="8"/>
        <v>744</v>
      </c>
      <c r="L15" s="27"/>
      <c r="N15" s="67" t="s">
        <v>323</v>
      </c>
      <c r="O15" s="42">
        <v>0</v>
      </c>
      <c r="P15" s="42">
        <f t="shared" si="9"/>
        <v>0</v>
      </c>
    </row>
    <row r="16" spans="1:19" x14ac:dyDescent="0.2">
      <c r="B16" t="s">
        <v>324</v>
      </c>
      <c r="C16" s="26">
        <f t="shared" si="0"/>
        <v>1415</v>
      </c>
      <c r="D16" s="51">
        <f t="shared" si="1"/>
        <v>1821</v>
      </c>
      <c r="E16" s="26" t="str">
        <f t="shared" si="2"/>
        <v>E50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605</v>
      </c>
      <c r="L16" s="27"/>
      <c r="N16" s="67" t="s">
        <v>25</v>
      </c>
      <c r="O16" s="42">
        <v>0</v>
      </c>
      <c r="P16" s="42">
        <f t="shared" si="9"/>
        <v>0</v>
      </c>
    </row>
    <row r="17" spans="2:16" x14ac:dyDescent="0.2">
      <c r="B17" t="s">
        <v>325</v>
      </c>
      <c r="C17" s="26">
        <f t="shared" si="0"/>
        <v>1415</v>
      </c>
      <c r="D17" s="51">
        <f t="shared" si="1"/>
        <v>1821</v>
      </c>
      <c r="E17" s="26" t="str">
        <f t="shared" si="2"/>
        <v>E50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606</v>
      </c>
      <c r="L17" s="27"/>
      <c r="N17" s="67" t="s">
        <v>27</v>
      </c>
      <c r="O17" s="42">
        <v>0</v>
      </c>
      <c r="P17" s="42">
        <f t="shared" si="9"/>
        <v>0</v>
      </c>
    </row>
    <row r="18" spans="2:16" x14ac:dyDescent="0.2">
      <c r="B18" t="s">
        <v>326</v>
      </c>
      <c r="C18" s="26">
        <f t="shared" si="0"/>
        <v>1415</v>
      </c>
      <c r="D18" s="51">
        <f t="shared" si="1"/>
        <v>1821</v>
      </c>
      <c r="E18" s="26" t="str">
        <f t="shared" si="2"/>
        <v>E50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625</v>
      </c>
      <c r="L18" s="27"/>
      <c r="N18" s="67" t="s">
        <v>327</v>
      </c>
      <c r="O18" s="42">
        <v>25</v>
      </c>
      <c r="P18" s="42">
        <f t="shared" si="9"/>
        <v>33</v>
      </c>
    </row>
    <row r="19" spans="2:16" x14ac:dyDescent="0.2">
      <c r="B19" t="s">
        <v>328</v>
      </c>
      <c r="C19" s="26">
        <f t="shared" si="0"/>
        <v>1390</v>
      </c>
      <c r="D19" s="51">
        <f t="shared" si="1"/>
        <v>1796</v>
      </c>
      <c r="E19" s="26" t="str">
        <f t="shared" si="2"/>
        <v>E50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626</v>
      </c>
      <c r="L19" s="27"/>
      <c r="N19" s="67" t="s">
        <v>29</v>
      </c>
      <c r="O19" s="42">
        <v>25</v>
      </c>
      <c r="P19" s="42">
        <f t="shared" si="9"/>
        <v>33</v>
      </c>
    </row>
    <row r="20" spans="2:16" x14ac:dyDescent="0.2">
      <c r="B20" t="s">
        <v>329</v>
      </c>
      <c r="C20" s="26">
        <f t="shared" si="0"/>
        <v>1390</v>
      </c>
      <c r="D20" s="51">
        <f t="shared" si="1"/>
        <v>1796</v>
      </c>
      <c r="E20" s="26" t="str">
        <f t="shared" si="2"/>
        <v>E50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676</v>
      </c>
      <c r="L20" s="27"/>
      <c r="N20" s="67" t="s">
        <v>330</v>
      </c>
      <c r="O20" s="42">
        <v>25</v>
      </c>
      <c r="P20" s="42">
        <f t="shared" si="9"/>
        <v>33</v>
      </c>
    </row>
    <row r="21" spans="2:16" x14ac:dyDescent="0.2">
      <c r="B21" t="s">
        <v>331</v>
      </c>
      <c r="C21" s="26">
        <f t="shared" si="0"/>
        <v>1490</v>
      </c>
      <c r="D21" s="51">
        <f t="shared" si="1"/>
        <v>1896</v>
      </c>
      <c r="E21" s="26" t="str">
        <f t="shared" si="2"/>
        <v>E50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C</v>
      </c>
      <c r="J21" s="26">
        <f t="shared" si="7"/>
        <v>0</v>
      </c>
      <c r="K21" s="26" t="str">
        <f t="shared" si="8"/>
        <v>744</v>
      </c>
      <c r="L21" s="27"/>
      <c r="N21" s="67" t="s">
        <v>31</v>
      </c>
      <c r="O21" s="42">
        <v>0</v>
      </c>
      <c r="P21" s="42">
        <f t="shared" si="9"/>
        <v>0</v>
      </c>
    </row>
    <row r="22" spans="2:16" x14ac:dyDescent="0.2">
      <c r="B22" t="s">
        <v>332</v>
      </c>
      <c r="C22" s="26">
        <f t="shared" si="0"/>
        <v>1415</v>
      </c>
      <c r="D22" s="51">
        <f t="shared" si="1"/>
        <v>1821</v>
      </c>
      <c r="E22" s="26" t="str">
        <f t="shared" si="2"/>
        <v>E50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605</v>
      </c>
      <c r="L22" s="27"/>
      <c r="N22" s="67" t="s">
        <v>333</v>
      </c>
      <c r="O22" s="42">
        <v>0</v>
      </c>
      <c r="P22" s="42">
        <f t="shared" si="9"/>
        <v>0</v>
      </c>
    </row>
    <row r="23" spans="2:16" x14ac:dyDescent="0.2">
      <c r="B23" t="s">
        <v>334</v>
      </c>
      <c r="C23" s="26">
        <f t="shared" si="0"/>
        <v>1415</v>
      </c>
      <c r="D23" s="51">
        <f t="shared" si="1"/>
        <v>1821</v>
      </c>
      <c r="E23" s="26" t="str">
        <f t="shared" si="2"/>
        <v>E50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606</v>
      </c>
      <c r="L23" s="27"/>
      <c r="N23" s="67" t="s">
        <v>176</v>
      </c>
      <c r="O23" s="42">
        <v>100</v>
      </c>
      <c r="P23" s="42">
        <f t="shared" si="9"/>
        <v>132</v>
      </c>
    </row>
    <row r="24" spans="2:16" x14ac:dyDescent="0.2">
      <c r="B24" t="s">
        <v>335</v>
      </c>
      <c r="C24" s="26">
        <f t="shared" si="0"/>
        <v>1415</v>
      </c>
      <c r="D24" s="51">
        <f t="shared" si="1"/>
        <v>1821</v>
      </c>
      <c r="E24" s="26" t="str">
        <f t="shared" si="2"/>
        <v>E50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625</v>
      </c>
      <c r="L24" s="27"/>
      <c r="N24" s="67" t="s">
        <v>48</v>
      </c>
      <c r="O24" s="42">
        <v>30</v>
      </c>
      <c r="P24" s="42">
        <f t="shared" si="9"/>
        <v>40</v>
      </c>
    </row>
    <row r="25" spans="2:16" x14ac:dyDescent="0.2">
      <c r="B25" t="s">
        <v>336</v>
      </c>
      <c r="C25" s="26">
        <f t="shared" si="0"/>
        <v>1390</v>
      </c>
      <c r="D25" s="51">
        <f t="shared" si="1"/>
        <v>1796</v>
      </c>
      <c r="E25" s="26" t="str">
        <f t="shared" si="2"/>
        <v>E50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626</v>
      </c>
      <c r="L25" s="27"/>
      <c r="N25" s="67" t="s">
        <v>337</v>
      </c>
      <c r="O25" s="42">
        <v>30</v>
      </c>
      <c r="P25" s="42">
        <f t="shared" si="9"/>
        <v>40</v>
      </c>
    </row>
    <row r="26" spans="2:16" x14ac:dyDescent="0.2">
      <c r="B26" t="s">
        <v>338</v>
      </c>
      <c r="C26" s="26">
        <f t="shared" si="0"/>
        <v>1390</v>
      </c>
      <c r="D26" s="51">
        <f t="shared" si="1"/>
        <v>1796</v>
      </c>
      <c r="E26" s="26" t="str">
        <f t="shared" si="2"/>
        <v>E50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676</v>
      </c>
      <c r="L26" s="27"/>
      <c r="N26" s="67" t="s">
        <v>339</v>
      </c>
      <c r="O26" s="42">
        <v>30</v>
      </c>
      <c r="P26" s="42">
        <f t="shared" si="9"/>
        <v>40</v>
      </c>
    </row>
    <row r="27" spans="2:16" x14ac:dyDescent="0.2">
      <c r="B27" t="s">
        <v>340</v>
      </c>
      <c r="C27" s="26">
        <f t="shared" si="0"/>
        <v>1490</v>
      </c>
      <c r="D27" s="51">
        <f t="shared" si="1"/>
        <v>1896</v>
      </c>
      <c r="E27" s="26" t="str">
        <f t="shared" si="2"/>
        <v>E50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M</v>
      </c>
      <c r="J27" s="26">
        <f t="shared" si="7"/>
        <v>0</v>
      </c>
      <c r="K27" s="26" t="str">
        <f t="shared" si="8"/>
        <v>744</v>
      </c>
      <c r="L27" s="27"/>
      <c r="N27" s="42" t="s">
        <v>37</v>
      </c>
      <c r="O27" s="42">
        <v>0</v>
      </c>
      <c r="P27" s="42">
        <f t="shared" si="9"/>
        <v>0</v>
      </c>
    </row>
    <row r="28" spans="2:16" x14ac:dyDescent="0.2">
      <c r="B28" t="s">
        <v>341</v>
      </c>
      <c r="C28" s="26">
        <f t="shared" si="0"/>
        <v>1415</v>
      </c>
      <c r="D28" s="51">
        <f t="shared" si="1"/>
        <v>1821</v>
      </c>
      <c r="E28" s="26" t="str">
        <f t="shared" si="2"/>
        <v>E50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605</v>
      </c>
      <c r="L28" s="27"/>
      <c r="N28" s="42" t="s">
        <v>342</v>
      </c>
      <c r="O28" s="42">
        <v>0</v>
      </c>
      <c r="P28" s="42">
        <f t="shared" si="9"/>
        <v>0</v>
      </c>
    </row>
    <row r="29" spans="2:16" x14ac:dyDescent="0.2">
      <c r="B29" t="s">
        <v>343</v>
      </c>
      <c r="C29" s="26">
        <f t="shared" si="0"/>
        <v>1415</v>
      </c>
      <c r="D29" s="51">
        <f t="shared" si="1"/>
        <v>1821</v>
      </c>
      <c r="E29" s="26" t="str">
        <f t="shared" si="2"/>
        <v>E50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606</v>
      </c>
      <c r="L29" s="27"/>
      <c r="N29" s="67" t="s">
        <v>344</v>
      </c>
      <c r="O29" s="42">
        <v>0</v>
      </c>
      <c r="P29" s="42">
        <f t="shared" si="9"/>
        <v>0</v>
      </c>
    </row>
    <row r="30" spans="2:16" x14ac:dyDescent="0.2">
      <c r="B30" t="s">
        <v>345</v>
      </c>
      <c r="C30" s="26">
        <f t="shared" si="0"/>
        <v>1415</v>
      </c>
      <c r="D30" s="51">
        <f t="shared" si="1"/>
        <v>1821</v>
      </c>
      <c r="E30" s="26" t="str">
        <f t="shared" si="2"/>
        <v>E50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625</v>
      </c>
      <c r="L30" s="27"/>
      <c r="N30" s="67" t="s">
        <v>346</v>
      </c>
      <c r="O30" s="42">
        <v>0</v>
      </c>
      <c r="P30" s="42">
        <f t="shared" si="9"/>
        <v>0</v>
      </c>
    </row>
    <row r="31" spans="2:16" x14ac:dyDescent="0.2">
      <c r="B31" t="s">
        <v>347</v>
      </c>
      <c r="C31" s="26">
        <f t="shared" si="0"/>
        <v>1390</v>
      </c>
      <c r="D31" s="51">
        <f t="shared" si="1"/>
        <v>1796</v>
      </c>
      <c r="E31" s="26" t="str">
        <f t="shared" si="2"/>
        <v>E50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626</v>
      </c>
      <c r="L31" s="27"/>
      <c r="N31" s="67" t="s">
        <v>348</v>
      </c>
      <c r="O31" s="42">
        <v>0</v>
      </c>
      <c r="P31" s="42">
        <f t="shared" si="9"/>
        <v>0</v>
      </c>
    </row>
    <row r="32" spans="2:16" x14ac:dyDescent="0.2">
      <c r="B32" t="s">
        <v>349</v>
      </c>
      <c r="C32" s="26">
        <f t="shared" si="0"/>
        <v>1390</v>
      </c>
      <c r="D32" s="51">
        <f t="shared" si="1"/>
        <v>1796</v>
      </c>
      <c r="E32" s="26" t="str">
        <f t="shared" si="2"/>
        <v>E50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676</v>
      </c>
      <c r="L32" s="27"/>
      <c r="N32" s="67" t="s">
        <v>350</v>
      </c>
      <c r="O32" s="42">
        <v>0</v>
      </c>
      <c r="P32" s="42">
        <f t="shared" si="9"/>
        <v>0</v>
      </c>
    </row>
    <row r="33" spans="2:16" x14ac:dyDescent="0.2">
      <c r="B33" t="s">
        <v>351</v>
      </c>
      <c r="C33" s="26">
        <f t="shared" si="0"/>
        <v>1490</v>
      </c>
      <c r="D33" s="51">
        <f t="shared" si="1"/>
        <v>1896</v>
      </c>
      <c r="E33" s="26" t="str">
        <f t="shared" si="2"/>
        <v>E50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R</v>
      </c>
      <c r="J33" s="26">
        <f t="shared" si="7"/>
        <v>0</v>
      </c>
      <c r="K33" s="26" t="str">
        <f t="shared" si="8"/>
        <v>744</v>
      </c>
      <c r="L33" s="27"/>
      <c r="N33" s="67" t="s">
        <v>39</v>
      </c>
      <c r="O33" s="42">
        <v>0</v>
      </c>
      <c r="P33" s="42">
        <f t="shared" si="9"/>
        <v>0</v>
      </c>
    </row>
    <row r="34" spans="2:16" x14ac:dyDescent="0.2">
      <c r="B34" t="s">
        <v>352</v>
      </c>
      <c r="C34" s="26">
        <f t="shared" si="0"/>
        <v>1470</v>
      </c>
      <c r="D34" s="51">
        <f t="shared" si="1"/>
        <v>1902</v>
      </c>
      <c r="E34" s="26" t="str">
        <f t="shared" si="2"/>
        <v>E50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1</v>
      </c>
      <c r="K34" s="26" t="str">
        <f t="shared" si="8"/>
        <v>626</v>
      </c>
      <c r="L34" s="27"/>
      <c r="N34" s="42"/>
      <c r="O34" s="42"/>
      <c r="P34" s="42"/>
    </row>
    <row r="35" spans="2:16" x14ac:dyDescent="0.2">
      <c r="B35" t="s">
        <v>353</v>
      </c>
      <c r="C35" s="26">
        <f t="shared" si="0"/>
        <v>1415</v>
      </c>
      <c r="D35" s="51">
        <f t="shared" si="1"/>
        <v>1821</v>
      </c>
      <c r="E35" s="26" t="str">
        <f t="shared" si="2"/>
        <v>E50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605</v>
      </c>
      <c r="L35" s="27"/>
      <c r="O35" s="42"/>
      <c r="P35" s="42"/>
    </row>
    <row r="36" spans="2:16" x14ac:dyDescent="0.2">
      <c r="B36" t="s">
        <v>354</v>
      </c>
      <c r="C36" s="26">
        <f t="shared" si="0"/>
        <v>1415</v>
      </c>
      <c r="D36" s="51">
        <f t="shared" si="1"/>
        <v>1821</v>
      </c>
      <c r="E36" s="26" t="str">
        <f t="shared" si="2"/>
        <v>E50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606</v>
      </c>
      <c r="L36" s="27"/>
      <c r="N36" s="69" t="s">
        <v>42</v>
      </c>
      <c r="O36" s="69" t="s">
        <v>14</v>
      </c>
      <c r="P36" s="69" t="s">
        <v>15</v>
      </c>
    </row>
    <row r="37" spans="2:16" x14ac:dyDescent="0.2">
      <c r="B37" t="s">
        <v>355</v>
      </c>
      <c r="C37" s="26">
        <f t="shared" si="0"/>
        <v>1415</v>
      </c>
      <c r="D37" s="51">
        <f t="shared" si="1"/>
        <v>1821</v>
      </c>
      <c r="E37" s="26" t="str">
        <f t="shared" si="2"/>
        <v>E50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625</v>
      </c>
      <c r="L37" s="27"/>
      <c r="N37" s="67" t="s">
        <v>17</v>
      </c>
      <c r="O37" s="42">
        <v>80</v>
      </c>
      <c r="P37" s="42">
        <f t="shared" si="9"/>
        <v>106</v>
      </c>
    </row>
    <row r="38" spans="2:16" x14ac:dyDescent="0.2">
      <c r="B38" t="s">
        <v>356</v>
      </c>
      <c r="C38" s="26">
        <f t="shared" si="0"/>
        <v>1390</v>
      </c>
      <c r="D38" s="51">
        <f t="shared" si="1"/>
        <v>1796</v>
      </c>
      <c r="E38" s="26" t="str">
        <f t="shared" si="2"/>
        <v>E50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626</v>
      </c>
      <c r="L38" s="27"/>
      <c r="N38" s="67" t="s">
        <v>19</v>
      </c>
      <c r="O38" s="42">
        <v>100</v>
      </c>
      <c r="P38" s="42">
        <f t="shared" si="9"/>
        <v>132</v>
      </c>
    </row>
    <row r="39" spans="2:16" x14ac:dyDescent="0.2">
      <c r="B39" t="s">
        <v>357</v>
      </c>
      <c r="C39" s="26">
        <f t="shared" si="0"/>
        <v>1390</v>
      </c>
      <c r="D39" s="51">
        <f t="shared" si="1"/>
        <v>1796</v>
      </c>
      <c r="E39" s="26" t="str">
        <f t="shared" si="2"/>
        <v>E50</v>
      </c>
      <c r="F39" s="26" t="str">
        <f t="shared" si="3"/>
        <v>1</v>
      </c>
      <c r="G39" s="26" t="str">
        <f t="shared" si="4"/>
        <v>0</v>
      </c>
      <c r="H39" s="26">
        <f t="shared" si="5"/>
        <v>0</v>
      </c>
      <c r="I39" s="26" t="str">
        <f t="shared" si="6"/>
        <v>S</v>
      </c>
      <c r="J39" s="26">
        <f t="shared" si="7"/>
        <v>0</v>
      </c>
      <c r="K39" s="26" t="str">
        <f t="shared" si="8"/>
        <v>676</v>
      </c>
      <c r="L39" s="27"/>
      <c r="N39" s="67" t="s">
        <v>23</v>
      </c>
      <c r="O39" s="42">
        <v>0</v>
      </c>
      <c r="P39" s="42">
        <f t="shared" si="9"/>
        <v>0</v>
      </c>
    </row>
    <row r="40" spans="2:16" x14ac:dyDescent="0.2">
      <c r="B40" t="s">
        <v>358</v>
      </c>
      <c r="C40" s="26">
        <f t="shared" si="0"/>
        <v>1490</v>
      </c>
      <c r="D40" s="51">
        <f t="shared" si="1"/>
        <v>1896</v>
      </c>
      <c r="E40" s="26" t="str">
        <f t="shared" si="2"/>
        <v>E50</v>
      </c>
      <c r="F40" s="26" t="str">
        <f t="shared" si="3"/>
        <v>1</v>
      </c>
      <c r="G40" s="26" t="str">
        <f t="shared" si="4"/>
        <v>0</v>
      </c>
      <c r="H40" s="26">
        <f t="shared" si="5"/>
        <v>0</v>
      </c>
      <c r="I40" s="26" t="str">
        <f t="shared" si="6"/>
        <v>S</v>
      </c>
      <c r="J40" s="26">
        <f t="shared" si="7"/>
        <v>0</v>
      </c>
      <c r="K40" s="26" t="str">
        <f t="shared" si="8"/>
        <v>744</v>
      </c>
      <c r="L40" s="27"/>
      <c r="N40" s="67" t="s">
        <v>25</v>
      </c>
      <c r="O40" s="42">
        <v>100</v>
      </c>
      <c r="P40" s="42">
        <f t="shared" si="9"/>
        <v>132</v>
      </c>
    </row>
    <row r="41" spans="2:16" x14ac:dyDescent="0.2">
      <c r="B41" t="s">
        <v>359</v>
      </c>
      <c r="C41" s="26">
        <f t="shared" si="0"/>
        <v>1415</v>
      </c>
      <c r="D41" s="51">
        <f t="shared" si="1"/>
        <v>1821</v>
      </c>
      <c r="E41" s="26" t="str">
        <f t="shared" si="2"/>
        <v>E50</v>
      </c>
      <c r="F41" s="26" t="str">
        <f t="shared" si="3"/>
        <v>1</v>
      </c>
      <c r="G41" s="26" t="str">
        <f t="shared" si="4"/>
        <v>0</v>
      </c>
      <c r="H41" s="26">
        <f t="shared" si="5"/>
        <v>1</v>
      </c>
      <c r="I41" s="26" t="str">
        <f t="shared" si="6"/>
        <v>XK</v>
      </c>
      <c r="J41" s="26">
        <f t="shared" si="7"/>
        <v>0</v>
      </c>
      <c r="K41" s="26" t="str">
        <f t="shared" si="8"/>
        <v>605</v>
      </c>
      <c r="L41" s="27"/>
      <c r="N41" s="67" t="s">
        <v>27</v>
      </c>
      <c r="O41" s="42">
        <v>120</v>
      </c>
      <c r="P41" s="42">
        <f>ROUNDUP(O41*$S$1,0)</f>
        <v>158</v>
      </c>
    </row>
    <row r="42" spans="2:16" x14ac:dyDescent="0.2">
      <c r="B42" t="s">
        <v>360</v>
      </c>
      <c r="C42" s="26">
        <f t="shared" si="0"/>
        <v>1415</v>
      </c>
      <c r="D42" s="51">
        <f t="shared" si="1"/>
        <v>1821</v>
      </c>
      <c r="E42" s="26" t="str">
        <f t="shared" si="2"/>
        <v>E50</v>
      </c>
      <c r="F42" s="26" t="str">
        <f t="shared" si="3"/>
        <v>1</v>
      </c>
      <c r="G42" s="26" t="str">
        <f t="shared" si="4"/>
        <v>0</v>
      </c>
      <c r="H42" s="26">
        <f t="shared" si="5"/>
        <v>1</v>
      </c>
      <c r="I42" s="26" t="str">
        <f t="shared" si="6"/>
        <v>XK</v>
      </c>
      <c r="J42" s="26">
        <f t="shared" si="7"/>
        <v>0</v>
      </c>
      <c r="K42" s="26" t="str">
        <f t="shared" si="8"/>
        <v>606</v>
      </c>
      <c r="L42" s="27"/>
    </row>
    <row r="43" spans="2:16" x14ac:dyDescent="0.2">
      <c r="B43" t="s">
        <v>361</v>
      </c>
      <c r="C43" s="26">
        <f t="shared" si="0"/>
        <v>1415</v>
      </c>
      <c r="D43" s="51">
        <f t="shared" si="1"/>
        <v>1821</v>
      </c>
      <c r="E43" s="26" t="str">
        <f t="shared" si="2"/>
        <v>E50</v>
      </c>
      <c r="F43" s="26" t="str">
        <f t="shared" si="3"/>
        <v>1</v>
      </c>
      <c r="G43" s="26" t="str">
        <f t="shared" si="4"/>
        <v>0</v>
      </c>
      <c r="H43" s="26">
        <f t="shared" si="5"/>
        <v>1</v>
      </c>
      <c r="I43" s="26" t="str">
        <f t="shared" si="6"/>
        <v>XK</v>
      </c>
      <c r="J43" s="26">
        <f t="shared" si="7"/>
        <v>0</v>
      </c>
      <c r="K43" s="26" t="str">
        <f t="shared" si="8"/>
        <v>625</v>
      </c>
      <c r="L43" s="27"/>
    </row>
    <row r="44" spans="2:16" x14ac:dyDescent="0.2">
      <c r="B44" t="s">
        <v>362</v>
      </c>
      <c r="C44" s="26">
        <f t="shared" si="0"/>
        <v>1390</v>
      </c>
      <c r="D44" s="51">
        <f t="shared" si="1"/>
        <v>1796</v>
      </c>
      <c r="E44" s="26" t="str">
        <f t="shared" si="2"/>
        <v>E50</v>
      </c>
      <c r="F44" s="26" t="str">
        <f t="shared" si="3"/>
        <v>1</v>
      </c>
      <c r="G44" s="26" t="str">
        <f t="shared" si="4"/>
        <v>0</v>
      </c>
      <c r="H44" s="26">
        <f t="shared" si="5"/>
        <v>1</v>
      </c>
      <c r="I44" s="26" t="str">
        <f t="shared" si="6"/>
        <v>XK</v>
      </c>
      <c r="J44" s="26">
        <f t="shared" si="7"/>
        <v>0</v>
      </c>
      <c r="K44" s="26" t="str">
        <f t="shared" si="8"/>
        <v>626</v>
      </c>
      <c r="L44" s="27"/>
    </row>
    <row r="45" spans="2:16" x14ac:dyDescent="0.2">
      <c r="B45" t="s">
        <v>363</v>
      </c>
      <c r="C45" s="26">
        <f t="shared" si="0"/>
        <v>1390</v>
      </c>
      <c r="D45" s="51">
        <f t="shared" si="1"/>
        <v>1796</v>
      </c>
      <c r="E45" s="26" t="str">
        <f t="shared" si="2"/>
        <v>E50</v>
      </c>
      <c r="F45" s="26" t="str">
        <f t="shared" si="3"/>
        <v>1</v>
      </c>
      <c r="G45" s="26" t="str">
        <f t="shared" si="4"/>
        <v>0</v>
      </c>
      <c r="H45" s="26">
        <f t="shared" si="5"/>
        <v>1</v>
      </c>
      <c r="I45" s="26" t="str">
        <f t="shared" si="6"/>
        <v>XK</v>
      </c>
      <c r="J45" s="26">
        <f t="shared" si="7"/>
        <v>0</v>
      </c>
      <c r="K45" s="26" t="str">
        <f t="shared" si="8"/>
        <v>676</v>
      </c>
      <c r="L45" s="27"/>
    </row>
    <row r="46" spans="2:16" x14ac:dyDescent="0.2">
      <c r="B46" t="s">
        <v>364</v>
      </c>
      <c r="C46" s="26">
        <f t="shared" si="0"/>
        <v>1490</v>
      </c>
      <c r="D46" s="51">
        <f t="shared" si="1"/>
        <v>1896</v>
      </c>
      <c r="E46" s="26" t="str">
        <f t="shared" si="2"/>
        <v>E50</v>
      </c>
      <c r="F46" s="26" t="str">
        <f t="shared" si="3"/>
        <v>1</v>
      </c>
      <c r="G46" s="26" t="str">
        <f t="shared" si="4"/>
        <v>0</v>
      </c>
      <c r="H46" s="26">
        <f t="shared" si="5"/>
        <v>1</v>
      </c>
      <c r="I46" s="26" t="str">
        <f t="shared" si="6"/>
        <v>XK</v>
      </c>
      <c r="J46" s="26">
        <f t="shared" si="7"/>
        <v>0</v>
      </c>
      <c r="K46" s="26" t="str">
        <f t="shared" si="8"/>
        <v>744</v>
      </c>
      <c r="L46" s="27"/>
    </row>
    <row r="47" spans="2:16" x14ac:dyDescent="0.2">
      <c r="B47" t="s">
        <v>365</v>
      </c>
      <c r="C47" s="26">
        <f t="shared" si="0"/>
        <v>1415</v>
      </c>
      <c r="D47" s="51">
        <f t="shared" si="1"/>
        <v>1821</v>
      </c>
      <c r="E47" s="26" t="str">
        <f t="shared" si="2"/>
        <v>E50</v>
      </c>
      <c r="F47" s="26" t="str">
        <f t="shared" si="3"/>
        <v>1</v>
      </c>
      <c r="G47" s="26" t="str">
        <f t="shared" si="4"/>
        <v>0</v>
      </c>
      <c r="H47" s="26">
        <f t="shared" si="5"/>
        <v>1</v>
      </c>
      <c r="I47" s="26" t="str">
        <f t="shared" si="6"/>
        <v>XS</v>
      </c>
      <c r="J47" s="26">
        <f t="shared" si="7"/>
        <v>0</v>
      </c>
      <c r="K47" s="26" t="str">
        <f t="shared" si="8"/>
        <v>605</v>
      </c>
      <c r="L47" s="27"/>
    </row>
    <row r="48" spans="2:16" x14ac:dyDescent="0.2">
      <c r="B48" t="s">
        <v>366</v>
      </c>
      <c r="C48" s="26">
        <f t="shared" si="0"/>
        <v>1415</v>
      </c>
      <c r="D48" s="51">
        <f t="shared" si="1"/>
        <v>1821</v>
      </c>
      <c r="E48" s="26" t="str">
        <f t="shared" si="2"/>
        <v>E50</v>
      </c>
      <c r="F48" s="26" t="str">
        <f t="shared" si="3"/>
        <v>1</v>
      </c>
      <c r="G48" s="26" t="str">
        <f t="shared" si="4"/>
        <v>0</v>
      </c>
      <c r="H48" s="26">
        <f t="shared" si="5"/>
        <v>1</v>
      </c>
      <c r="I48" s="26" t="str">
        <f t="shared" si="6"/>
        <v>XS</v>
      </c>
      <c r="J48" s="26">
        <f t="shared" si="7"/>
        <v>0</v>
      </c>
      <c r="K48" s="26" t="str">
        <f t="shared" si="8"/>
        <v>606</v>
      </c>
      <c r="L48" s="27"/>
    </row>
    <row r="49" spans="2:12" x14ac:dyDescent="0.2">
      <c r="B49" t="s">
        <v>367</v>
      </c>
      <c r="C49" s="26">
        <f t="shared" si="0"/>
        <v>1415</v>
      </c>
      <c r="D49" s="51">
        <f t="shared" si="1"/>
        <v>1821</v>
      </c>
      <c r="E49" s="26" t="str">
        <f t="shared" si="2"/>
        <v>E50</v>
      </c>
      <c r="F49" s="26" t="str">
        <f t="shared" si="3"/>
        <v>1</v>
      </c>
      <c r="G49" s="26" t="str">
        <f t="shared" si="4"/>
        <v>0</v>
      </c>
      <c r="H49" s="26">
        <f t="shared" si="5"/>
        <v>1</v>
      </c>
      <c r="I49" s="26" t="str">
        <f t="shared" si="6"/>
        <v>XS</v>
      </c>
      <c r="J49" s="26">
        <f t="shared" si="7"/>
        <v>0</v>
      </c>
      <c r="K49" s="26" t="str">
        <f t="shared" si="8"/>
        <v>625</v>
      </c>
      <c r="L49" s="27"/>
    </row>
    <row r="50" spans="2:12" x14ac:dyDescent="0.2">
      <c r="B50" t="s">
        <v>368</v>
      </c>
      <c r="C50" s="26">
        <f t="shared" si="0"/>
        <v>1390</v>
      </c>
      <c r="D50" s="51">
        <f t="shared" si="1"/>
        <v>1796</v>
      </c>
      <c r="E50" s="26" t="str">
        <f t="shared" si="2"/>
        <v>E50</v>
      </c>
      <c r="F50" s="26" t="str">
        <f t="shared" si="3"/>
        <v>1</v>
      </c>
      <c r="G50" s="26" t="str">
        <f t="shared" si="4"/>
        <v>0</v>
      </c>
      <c r="H50" s="26">
        <f t="shared" si="5"/>
        <v>1</v>
      </c>
      <c r="I50" s="26" t="str">
        <f t="shared" si="6"/>
        <v>XS</v>
      </c>
      <c r="J50" s="26">
        <f t="shared" si="7"/>
        <v>0</v>
      </c>
      <c r="K50" s="26" t="str">
        <f t="shared" si="8"/>
        <v>626</v>
      </c>
      <c r="L50" s="27"/>
    </row>
    <row r="51" spans="2:12" x14ac:dyDescent="0.2">
      <c r="B51" t="s">
        <v>369</v>
      </c>
      <c r="C51" s="26">
        <f t="shared" si="0"/>
        <v>1390</v>
      </c>
      <c r="D51" s="51">
        <f t="shared" si="1"/>
        <v>1796</v>
      </c>
      <c r="E51" s="26" t="str">
        <f t="shared" si="2"/>
        <v>E50</v>
      </c>
      <c r="F51" s="26" t="str">
        <f t="shared" si="3"/>
        <v>1</v>
      </c>
      <c r="G51" s="26" t="str">
        <f t="shared" si="4"/>
        <v>0</v>
      </c>
      <c r="H51" s="26">
        <f t="shared" si="5"/>
        <v>1</v>
      </c>
      <c r="I51" s="26" t="str">
        <f t="shared" si="6"/>
        <v>XS</v>
      </c>
      <c r="J51" s="26">
        <f t="shared" si="7"/>
        <v>0</v>
      </c>
      <c r="K51" s="26" t="str">
        <f t="shared" si="8"/>
        <v>676</v>
      </c>
      <c r="L51" s="27"/>
    </row>
    <row r="52" spans="2:12" x14ac:dyDescent="0.2">
      <c r="B52" t="s">
        <v>370</v>
      </c>
      <c r="C52" s="26">
        <f t="shared" si="0"/>
        <v>1490</v>
      </c>
      <c r="D52" s="51">
        <f t="shared" si="1"/>
        <v>1896</v>
      </c>
      <c r="E52" s="26" t="str">
        <f t="shared" si="2"/>
        <v>E50</v>
      </c>
      <c r="F52" s="26" t="str">
        <f t="shared" si="3"/>
        <v>1</v>
      </c>
      <c r="G52" s="26" t="str">
        <f t="shared" si="4"/>
        <v>0</v>
      </c>
      <c r="H52" s="26">
        <f t="shared" si="5"/>
        <v>1</v>
      </c>
      <c r="I52" s="26" t="str">
        <f t="shared" si="6"/>
        <v>XS</v>
      </c>
      <c r="J52" s="26">
        <f t="shared" si="7"/>
        <v>0</v>
      </c>
      <c r="K52" s="26" t="str">
        <f t="shared" si="8"/>
        <v>744</v>
      </c>
      <c r="L52" s="27"/>
    </row>
    <row r="53" spans="2:12" x14ac:dyDescent="0.2">
      <c r="B53" t="s">
        <v>371</v>
      </c>
      <c r="C53" s="26">
        <f t="shared" si="0"/>
        <v>1315</v>
      </c>
      <c r="D53" s="51">
        <f t="shared" si="1"/>
        <v>1721</v>
      </c>
      <c r="E53" s="26" t="str">
        <f t="shared" si="2"/>
        <v>E50</v>
      </c>
      <c r="F53" s="26" t="str">
        <f t="shared" si="3"/>
        <v>3</v>
      </c>
      <c r="G53" s="26" t="str">
        <f t="shared" si="4"/>
        <v>1</v>
      </c>
      <c r="H53" s="26">
        <f t="shared" si="5"/>
        <v>0</v>
      </c>
      <c r="I53" s="26" t="str">
        <f t="shared" si="6"/>
        <v>B</v>
      </c>
      <c r="J53" s="26">
        <f t="shared" si="7"/>
        <v>0</v>
      </c>
      <c r="K53" s="26" t="str">
        <f t="shared" si="8"/>
        <v>605</v>
      </c>
      <c r="L53" s="27"/>
    </row>
    <row r="54" spans="2:12" x14ac:dyDescent="0.2">
      <c r="B54" t="s">
        <v>372</v>
      </c>
      <c r="C54" s="26">
        <f t="shared" si="0"/>
        <v>1290</v>
      </c>
      <c r="D54" s="51">
        <f t="shared" si="1"/>
        <v>1696</v>
      </c>
      <c r="E54" s="26" t="str">
        <f t="shared" si="2"/>
        <v>E50</v>
      </c>
      <c r="F54" s="26" t="str">
        <f t="shared" si="3"/>
        <v>3</v>
      </c>
      <c r="G54" s="26" t="str">
        <f t="shared" si="4"/>
        <v>1</v>
      </c>
      <c r="H54" s="26">
        <f t="shared" si="5"/>
        <v>0</v>
      </c>
      <c r="I54" s="26" t="str">
        <f t="shared" si="6"/>
        <v>B</v>
      </c>
      <c r="J54" s="26">
        <f t="shared" si="7"/>
        <v>0</v>
      </c>
      <c r="K54" s="26" t="str">
        <f t="shared" si="8"/>
        <v>626</v>
      </c>
      <c r="L54" s="27"/>
    </row>
    <row r="55" spans="2:12" x14ac:dyDescent="0.2">
      <c r="B55" t="s">
        <v>373</v>
      </c>
      <c r="C55" s="26">
        <f t="shared" si="0"/>
        <v>1370</v>
      </c>
      <c r="D55" s="51">
        <f t="shared" si="1"/>
        <v>1802</v>
      </c>
      <c r="E55" s="26" t="str">
        <f t="shared" si="2"/>
        <v>E50</v>
      </c>
      <c r="F55" s="26" t="str">
        <f t="shared" si="3"/>
        <v>3</v>
      </c>
      <c r="G55" s="26" t="str">
        <f t="shared" si="4"/>
        <v>1</v>
      </c>
      <c r="H55" s="26">
        <f t="shared" si="5"/>
        <v>0</v>
      </c>
      <c r="I55" s="26" t="str">
        <f t="shared" si="6"/>
        <v>B</v>
      </c>
      <c r="J55" s="26">
        <f t="shared" si="7"/>
        <v>1</v>
      </c>
      <c r="K55" s="26" t="str">
        <f t="shared" si="8"/>
        <v>626</v>
      </c>
      <c r="L55" s="27"/>
    </row>
    <row r="56" spans="2:12" x14ac:dyDescent="0.2">
      <c r="B56" t="s">
        <v>374</v>
      </c>
      <c r="C56" s="26">
        <f t="shared" si="0"/>
        <v>1315</v>
      </c>
      <c r="D56" s="51">
        <f t="shared" si="1"/>
        <v>1721</v>
      </c>
      <c r="E56" s="26" t="str">
        <f t="shared" si="2"/>
        <v>E50</v>
      </c>
      <c r="F56" s="26" t="str">
        <f t="shared" si="3"/>
        <v>3</v>
      </c>
      <c r="G56" s="26" t="str">
        <f t="shared" si="4"/>
        <v>1</v>
      </c>
      <c r="H56" s="26">
        <f t="shared" si="5"/>
        <v>0</v>
      </c>
      <c r="I56" s="26" t="str">
        <f t="shared" si="6"/>
        <v>B</v>
      </c>
      <c r="J56" s="26">
        <f t="shared" si="7"/>
        <v>0</v>
      </c>
      <c r="K56" s="26" t="str">
        <f t="shared" si="8"/>
        <v>605</v>
      </c>
      <c r="L56" s="27"/>
    </row>
    <row r="57" spans="2:12" x14ac:dyDescent="0.2">
      <c r="B57" t="s">
        <v>375</v>
      </c>
      <c r="C57" s="26">
        <f t="shared" si="0"/>
        <v>1315</v>
      </c>
      <c r="D57" s="51">
        <f t="shared" si="1"/>
        <v>1721</v>
      </c>
      <c r="E57" s="26" t="str">
        <f t="shared" si="2"/>
        <v>E50</v>
      </c>
      <c r="F57" s="26" t="str">
        <f t="shared" si="3"/>
        <v>3</v>
      </c>
      <c r="G57" s="26" t="str">
        <f t="shared" si="4"/>
        <v>1</v>
      </c>
      <c r="H57" s="26">
        <f t="shared" si="5"/>
        <v>0</v>
      </c>
      <c r="I57" s="26" t="str">
        <f t="shared" si="6"/>
        <v>B</v>
      </c>
      <c r="J57" s="26">
        <f t="shared" si="7"/>
        <v>0</v>
      </c>
      <c r="K57" s="26" t="str">
        <f t="shared" si="8"/>
        <v>606</v>
      </c>
      <c r="L57" s="27"/>
    </row>
    <row r="58" spans="2:12" x14ac:dyDescent="0.2">
      <c r="B58" t="s">
        <v>376</v>
      </c>
      <c r="C58" s="26">
        <f t="shared" si="0"/>
        <v>1315</v>
      </c>
      <c r="D58" s="51">
        <f t="shared" si="1"/>
        <v>1721</v>
      </c>
      <c r="E58" s="26" t="str">
        <f t="shared" si="2"/>
        <v>E50</v>
      </c>
      <c r="F58" s="26" t="str">
        <f t="shared" si="3"/>
        <v>3</v>
      </c>
      <c r="G58" s="26" t="str">
        <f t="shared" si="4"/>
        <v>1</v>
      </c>
      <c r="H58" s="26">
        <f t="shared" si="5"/>
        <v>0</v>
      </c>
      <c r="I58" s="26" t="str">
        <f t="shared" si="6"/>
        <v>B</v>
      </c>
      <c r="J58" s="26">
        <f t="shared" si="7"/>
        <v>0</v>
      </c>
      <c r="K58" s="26" t="str">
        <f t="shared" si="8"/>
        <v>625</v>
      </c>
      <c r="L58" s="27"/>
    </row>
    <row r="59" spans="2:12" x14ac:dyDescent="0.2">
      <c r="B59" t="s">
        <v>377</v>
      </c>
      <c r="C59" s="26">
        <f t="shared" si="0"/>
        <v>1290</v>
      </c>
      <c r="D59" s="51">
        <f t="shared" si="1"/>
        <v>1696</v>
      </c>
      <c r="E59" s="26" t="str">
        <f t="shared" si="2"/>
        <v>E50</v>
      </c>
      <c r="F59" s="26" t="str">
        <f t="shared" si="3"/>
        <v>3</v>
      </c>
      <c r="G59" s="26" t="str">
        <f t="shared" si="4"/>
        <v>1</v>
      </c>
      <c r="H59" s="26">
        <f t="shared" si="5"/>
        <v>0</v>
      </c>
      <c r="I59" s="26" t="str">
        <f t="shared" si="6"/>
        <v>B</v>
      </c>
      <c r="J59" s="26">
        <f t="shared" si="7"/>
        <v>0</v>
      </c>
      <c r="K59" s="26" t="str">
        <f t="shared" si="8"/>
        <v>626</v>
      </c>
      <c r="L59" s="27"/>
    </row>
    <row r="60" spans="2:12" x14ac:dyDescent="0.2">
      <c r="B60" t="s">
        <v>378</v>
      </c>
      <c r="C60" s="26">
        <f t="shared" si="0"/>
        <v>1290</v>
      </c>
      <c r="D60" s="51">
        <f t="shared" si="1"/>
        <v>1696</v>
      </c>
      <c r="E60" s="26" t="str">
        <f t="shared" si="2"/>
        <v>E50</v>
      </c>
      <c r="F60" s="26" t="str">
        <f t="shared" si="3"/>
        <v>3</v>
      </c>
      <c r="G60" s="26" t="str">
        <f t="shared" si="4"/>
        <v>1</v>
      </c>
      <c r="H60" s="26">
        <f t="shared" si="5"/>
        <v>0</v>
      </c>
      <c r="I60" s="26" t="str">
        <f t="shared" si="6"/>
        <v>B</v>
      </c>
      <c r="J60" s="26">
        <f t="shared" si="7"/>
        <v>0</v>
      </c>
      <c r="K60" s="26" t="str">
        <f t="shared" si="8"/>
        <v>676</v>
      </c>
      <c r="L60" s="27"/>
    </row>
    <row r="61" spans="2:12" x14ac:dyDescent="0.2">
      <c r="B61" s="27" t="s">
        <v>379</v>
      </c>
      <c r="C61" s="26">
        <f t="shared" si="0"/>
        <v>1395</v>
      </c>
      <c r="D61" s="51">
        <f t="shared" si="1"/>
        <v>1827</v>
      </c>
      <c r="E61" s="26" t="str">
        <f t="shared" si="2"/>
        <v>E50</v>
      </c>
      <c r="F61" s="26" t="str">
        <f t="shared" si="3"/>
        <v>3</v>
      </c>
      <c r="G61" s="26" t="str">
        <f t="shared" si="4"/>
        <v>1</v>
      </c>
      <c r="H61" s="26">
        <f t="shared" si="5"/>
        <v>0</v>
      </c>
      <c r="I61" s="26" t="str">
        <f t="shared" si="6"/>
        <v>B</v>
      </c>
      <c r="J61" s="26">
        <f t="shared" si="7"/>
        <v>1</v>
      </c>
      <c r="K61" s="26" t="str">
        <f t="shared" si="8"/>
        <v>625</v>
      </c>
      <c r="L61" s="27"/>
    </row>
    <row r="62" spans="2:12" x14ac:dyDescent="0.2">
      <c r="B62" t="s">
        <v>380</v>
      </c>
      <c r="C62" s="26">
        <f t="shared" si="0"/>
        <v>1390</v>
      </c>
      <c r="D62" s="51">
        <f t="shared" si="1"/>
        <v>1796</v>
      </c>
      <c r="E62" s="26" t="str">
        <f t="shared" si="2"/>
        <v>E50</v>
      </c>
      <c r="F62" s="26" t="str">
        <f t="shared" si="3"/>
        <v>3</v>
      </c>
      <c r="G62" s="26" t="str">
        <f t="shared" si="4"/>
        <v>1</v>
      </c>
      <c r="H62" s="26">
        <f t="shared" si="5"/>
        <v>0</v>
      </c>
      <c r="I62" s="26" t="str">
        <f t="shared" si="6"/>
        <v>B</v>
      </c>
      <c r="J62" s="26">
        <f t="shared" si="7"/>
        <v>0</v>
      </c>
      <c r="K62" s="26" t="str">
        <f t="shared" si="8"/>
        <v>744</v>
      </c>
      <c r="L62" s="27"/>
    </row>
    <row r="63" spans="2:12" x14ac:dyDescent="0.2">
      <c r="B63" t="s">
        <v>381</v>
      </c>
      <c r="C63" s="26">
        <f t="shared" si="0"/>
        <v>1290</v>
      </c>
      <c r="D63" s="51">
        <f t="shared" si="1"/>
        <v>1696</v>
      </c>
      <c r="E63" s="26" t="str">
        <f t="shared" si="2"/>
        <v>E50</v>
      </c>
      <c r="F63" s="26" t="str">
        <f t="shared" si="3"/>
        <v>3</v>
      </c>
      <c r="G63" s="26" t="str">
        <f t="shared" si="4"/>
        <v>1</v>
      </c>
      <c r="H63" s="26">
        <f t="shared" si="5"/>
        <v>0</v>
      </c>
      <c r="I63" s="26" t="str">
        <f t="shared" si="6"/>
        <v>C</v>
      </c>
      <c r="J63" s="26">
        <f t="shared" si="7"/>
        <v>0</v>
      </c>
      <c r="K63" s="26" t="str">
        <f t="shared" si="8"/>
        <v>626</v>
      </c>
      <c r="L63" s="27"/>
    </row>
    <row r="64" spans="2:12" x14ac:dyDescent="0.2">
      <c r="B64" t="s">
        <v>382</v>
      </c>
      <c r="C64" s="26">
        <f t="shared" si="0"/>
        <v>1370</v>
      </c>
      <c r="D64" s="51">
        <f t="shared" si="1"/>
        <v>1802</v>
      </c>
      <c r="E64" s="26" t="str">
        <f t="shared" si="2"/>
        <v>E50</v>
      </c>
      <c r="F64" s="26" t="str">
        <f t="shared" si="3"/>
        <v>3</v>
      </c>
      <c r="G64" s="26" t="str">
        <f t="shared" si="4"/>
        <v>1</v>
      </c>
      <c r="H64" s="26">
        <f t="shared" si="5"/>
        <v>0</v>
      </c>
      <c r="I64" s="26" t="str">
        <f t="shared" si="6"/>
        <v>C</v>
      </c>
      <c r="J64" s="26">
        <f t="shared" si="7"/>
        <v>1</v>
      </c>
      <c r="K64" s="26" t="str">
        <f t="shared" si="8"/>
        <v>626</v>
      </c>
      <c r="L64" s="27"/>
    </row>
    <row r="65" spans="2:12" x14ac:dyDescent="0.2">
      <c r="B65" t="s">
        <v>383</v>
      </c>
      <c r="C65" s="26">
        <f t="shared" si="0"/>
        <v>1315</v>
      </c>
      <c r="D65" s="51">
        <f t="shared" si="1"/>
        <v>1721</v>
      </c>
      <c r="E65" s="26" t="str">
        <f t="shared" si="2"/>
        <v>E50</v>
      </c>
      <c r="F65" s="26" t="str">
        <f t="shared" si="3"/>
        <v>3</v>
      </c>
      <c r="G65" s="26" t="str">
        <f t="shared" si="4"/>
        <v>1</v>
      </c>
      <c r="H65" s="26">
        <f t="shared" si="5"/>
        <v>0</v>
      </c>
      <c r="I65" s="26" t="str">
        <f t="shared" si="6"/>
        <v>C</v>
      </c>
      <c r="J65" s="26">
        <f t="shared" si="7"/>
        <v>0</v>
      </c>
      <c r="K65" s="26" t="str">
        <f t="shared" si="8"/>
        <v>605</v>
      </c>
      <c r="L65" s="27"/>
    </row>
    <row r="66" spans="2:12" x14ac:dyDescent="0.2">
      <c r="B66" t="s">
        <v>384</v>
      </c>
      <c r="C66" s="26">
        <f t="shared" si="0"/>
        <v>1315</v>
      </c>
      <c r="D66" s="51">
        <f t="shared" si="1"/>
        <v>1721</v>
      </c>
      <c r="E66" s="26" t="str">
        <f t="shared" si="2"/>
        <v>E50</v>
      </c>
      <c r="F66" s="26" t="str">
        <f t="shared" si="3"/>
        <v>3</v>
      </c>
      <c r="G66" s="26" t="str">
        <f t="shared" si="4"/>
        <v>1</v>
      </c>
      <c r="H66" s="26">
        <f t="shared" si="5"/>
        <v>0</v>
      </c>
      <c r="I66" s="26" t="str">
        <f t="shared" si="6"/>
        <v>C</v>
      </c>
      <c r="J66" s="26">
        <f t="shared" si="7"/>
        <v>0</v>
      </c>
      <c r="K66" s="26" t="str">
        <f t="shared" si="8"/>
        <v>606</v>
      </c>
      <c r="L66" s="27"/>
    </row>
    <row r="67" spans="2:12" x14ac:dyDescent="0.2">
      <c r="B67" t="s">
        <v>385</v>
      </c>
      <c r="C67" s="26">
        <f t="shared" si="0"/>
        <v>1315</v>
      </c>
      <c r="D67" s="51">
        <f t="shared" si="1"/>
        <v>1721</v>
      </c>
      <c r="E67" s="26" t="str">
        <f t="shared" si="2"/>
        <v>E50</v>
      </c>
      <c r="F67" s="26" t="str">
        <f t="shared" si="3"/>
        <v>3</v>
      </c>
      <c r="G67" s="26" t="str">
        <f t="shared" si="4"/>
        <v>1</v>
      </c>
      <c r="H67" s="26">
        <f t="shared" si="5"/>
        <v>0</v>
      </c>
      <c r="I67" s="26" t="str">
        <f t="shared" si="6"/>
        <v>C</v>
      </c>
      <c r="J67" s="26">
        <f t="shared" si="7"/>
        <v>0</v>
      </c>
      <c r="K67" s="26" t="str">
        <f t="shared" si="8"/>
        <v>625</v>
      </c>
      <c r="L67" s="27"/>
    </row>
    <row r="68" spans="2:12" x14ac:dyDescent="0.2">
      <c r="B68" t="s">
        <v>386</v>
      </c>
      <c r="C68" s="26">
        <f t="shared" si="0"/>
        <v>1290</v>
      </c>
      <c r="D68" s="51">
        <f t="shared" si="1"/>
        <v>1696</v>
      </c>
      <c r="E68" s="26" t="str">
        <f t="shared" si="2"/>
        <v>E50</v>
      </c>
      <c r="F68" s="26" t="str">
        <f t="shared" si="3"/>
        <v>3</v>
      </c>
      <c r="G68" s="26" t="str">
        <f t="shared" si="4"/>
        <v>1</v>
      </c>
      <c r="H68" s="26">
        <f t="shared" si="5"/>
        <v>0</v>
      </c>
      <c r="I68" s="26" t="str">
        <f t="shared" si="6"/>
        <v>C</v>
      </c>
      <c r="J68" s="26">
        <f t="shared" si="7"/>
        <v>0</v>
      </c>
      <c r="K68" s="26" t="str">
        <f t="shared" si="8"/>
        <v>626</v>
      </c>
      <c r="L68" s="27"/>
    </row>
    <row r="69" spans="2:12" x14ac:dyDescent="0.2">
      <c r="B69" t="s">
        <v>387</v>
      </c>
      <c r="C69" s="26">
        <f t="shared" si="0"/>
        <v>1290</v>
      </c>
      <c r="D69" s="51">
        <f t="shared" si="1"/>
        <v>1696</v>
      </c>
      <c r="E69" s="26" t="str">
        <f t="shared" si="2"/>
        <v>E50</v>
      </c>
      <c r="F69" s="26" t="str">
        <f t="shared" si="3"/>
        <v>3</v>
      </c>
      <c r="G69" s="26" t="str">
        <f t="shared" si="4"/>
        <v>1</v>
      </c>
      <c r="H69" s="26">
        <f t="shared" si="5"/>
        <v>0</v>
      </c>
      <c r="I69" s="26" t="str">
        <f t="shared" si="6"/>
        <v>C</v>
      </c>
      <c r="J69" s="26">
        <f t="shared" si="7"/>
        <v>0</v>
      </c>
      <c r="K69" s="26" t="str">
        <f t="shared" si="8"/>
        <v>676</v>
      </c>
      <c r="L69" s="27"/>
    </row>
    <row r="70" spans="2:12" x14ac:dyDescent="0.2">
      <c r="B70" t="s">
        <v>388</v>
      </c>
      <c r="C70" s="26">
        <f t="shared" si="0"/>
        <v>1390</v>
      </c>
      <c r="D70" s="51">
        <f t="shared" si="1"/>
        <v>1796</v>
      </c>
      <c r="E70" s="26" t="str">
        <f t="shared" si="2"/>
        <v>E50</v>
      </c>
      <c r="F70" s="26" t="str">
        <f t="shared" si="3"/>
        <v>3</v>
      </c>
      <c r="G70" s="26" t="str">
        <f t="shared" si="4"/>
        <v>1</v>
      </c>
      <c r="H70" s="26">
        <f t="shared" si="5"/>
        <v>0</v>
      </c>
      <c r="I70" s="26" t="str">
        <f t="shared" si="6"/>
        <v>C</v>
      </c>
      <c r="J70" s="26">
        <f t="shared" si="7"/>
        <v>0</v>
      </c>
      <c r="K70" s="26" t="str">
        <f t="shared" si="8"/>
        <v>744</v>
      </c>
      <c r="L70" s="27"/>
    </row>
    <row r="71" spans="2:12" x14ac:dyDescent="0.2">
      <c r="B71" t="s">
        <v>389</v>
      </c>
      <c r="C71" s="26">
        <f t="shared" si="0"/>
        <v>1290</v>
      </c>
      <c r="D71" s="51">
        <f t="shared" si="1"/>
        <v>1696</v>
      </c>
      <c r="E71" s="26" t="str">
        <f t="shared" si="2"/>
        <v>E50</v>
      </c>
      <c r="F71" s="26" t="str">
        <f t="shared" si="3"/>
        <v>3</v>
      </c>
      <c r="G71" s="26" t="str">
        <f t="shared" si="4"/>
        <v>1</v>
      </c>
      <c r="H71" s="26">
        <f t="shared" si="5"/>
        <v>0</v>
      </c>
      <c r="I71" s="26" t="str">
        <f t="shared" si="6"/>
        <v>M</v>
      </c>
      <c r="J71" s="26">
        <f t="shared" si="7"/>
        <v>0</v>
      </c>
      <c r="K71" s="26" t="str">
        <f t="shared" si="8"/>
        <v>626</v>
      </c>
      <c r="L71" s="27"/>
    </row>
    <row r="72" spans="2:12" x14ac:dyDescent="0.2">
      <c r="B72" t="s">
        <v>390</v>
      </c>
      <c r="C72" s="26">
        <f t="shared" si="0"/>
        <v>1370</v>
      </c>
      <c r="D72" s="51">
        <f t="shared" si="1"/>
        <v>1802</v>
      </c>
      <c r="E72" s="26" t="str">
        <f t="shared" si="2"/>
        <v>E50</v>
      </c>
      <c r="F72" s="26" t="str">
        <f t="shared" si="3"/>
        <v>3</v>
      </c>
      <c r="G72" s="26" t="str">
        <f t="shared" si="4"/>
        <v>1</v>
      </c>
      <c r="H72" s="26">
        <f t="shared" si="5"/>
        <v>0</v>
      </c>
      <c r="I72" s="26" t="str">
        <f t="shared" si="6"/>
        <v>M</v>
      </c>
      <c r="J72" s="26">
        <f t="shared" si="7"/>
        <v>1</v>
      </c>
      <c r="K72" s="26" t="str">
        <f t="shared" si="8"/>
        <v>626</v>
      </c>
      <c r="L72" s="27"/>
    </row>
    <row r="73" spans="2:12" x14ac:dyDescent="0.2">
      <c r="B73" t="s">
        <v>391</v>
      </c>
      <c r="C73" s="26">
        <f t="shared" si="0"/>
        <v>1315</v>
      </c>
      <c r="D73" s="51">
        <f t="shared" si="1"/>
        <v>1721</v>
      </c>
      <c r="E73" s="26" t="str">
        <f t="shared" si="2"/>
        <v>E50</v>
      </c>
      <c r="F73" s="26" t="str">
        <f t="shared" si="3"/>
        <v>3</v>
      </c>
      <c r="G73" s="26" t="str">
        <f t="shared" si="4"/>
        <v>1</v>
      </c>
      <c r="H73" s="26">
        <f t="shared" si="5"/>
        <v>0</v>
      </c>
      <c r="I73" s="26" t="str">
        <f t="shared" si="6"/>
        <v>M</v>
      </c>
      <c r="J73" s="26">
        <f t="shared" si="7"/>
        <v>0</v>
      </c>
      <c r="K73" s="26" t="str">
        <f t="shared" si="8"/>
        <v>605</v>
      </c>
      <c r="L73" s="27"/>
    </row>
    <row r="74" spans="2:12" x14ac:dyDescent="0.2">
      <c r="B74" t="s">
        <v>392</v>
      </c>
      <c r="C74" s="26">
        <f t="shared" ref="C74:C137" si="10">$B$3+VLOOKUP(F74,$N$37:$O$41,2,FALSE)+VLOOKUP(G74,$N$11:$O$33,2,FALSE)+VLOOKUP(I74,$N$11:$O$33,2,FALSE)+VLOOKUP(K74,$N$11:$O$33,2,FALSE)+IF(J74=1,$O$37)</f>
        <v>1315</v>
      </c>
      <c r="D74" s="51">
        <f t="shared" ref="D74:D137" si="11">$B$4+VLOOKUP(F74,$N$37:$P$41,2,FALSE)+VLOOKUP(G74,$N$11:$P$33,2,FALSE)+VLOOKUP(I74,$N$11:$P$33,2,FALSE)+VLOOKUP(K74,$N$11:$P$33,2,FALSE)+IF(J74=1,$P$37)</f>
        <v>1721</v>
      </c>
      <c r="E74" s="26" t="str">
        <f t="shared" ref="E74:E137" si="12">TRIM(LEFT(B74,3))</f>
        <v>E50</v>
      </c>
      <c r="F74" s="26" t="str">
        <f t="shared" ref="F74:F137" si="13">TRIM(MID(B74,4,1))</f>
        <v>3</v>
      </c>
      <c r="G74" s="26" t="str">
        <f t="shared" ref="G74:G137" si="14">TRIM(MID(B74,5,1))</f>
        <v>1</v>
      </c>
      <c r="H74" s="26">
        <f t="shared" ref="H74:H137" si="15">IF(MID(B74,6,1)="X",1,0)</f>
        <v>0</v>
      </c>
      <c r="I74" s="26" t="str">
        <f t="shared" ref="I74:I137" si="16">TRIM(MID(B74,6,1+H74))</f>
        <v>M</v>
      </c>
      <c r="J74" s="26">
        <f t="shared" ref="J74:J137" si="17">IF(MID(B74,9+H74,1)="0",1,0)</f>
        <v>0</v>
      </c>
      <c r="K74" s="26" t="str">
        <f t="shared" ref="K74:K137" si="18">TRIM(MID(B74,9+J74+H74,3))</f>
        <v>606</v>
      </c>
      <c r="L74" s="27"/>
    </row>
    <row r="75" spans="2:12" x14ac:dyDescent="0.2">
      <c r="B75" t="s">
        <v>393</v>
      </c>
      <c r="C75" s="26">
        <f t="shared" si="10"/>
        <v>1315</v>
      </c>
      <c r="D75" s="51">
        <f t="shared" si="11"/>
        <v>1721</v>
      </c>
      <c r="E75" s="26" t="str">
        <f t="shared" si="12"/>
        <v>E50</v>
      </c>
      <c r="F75" s="26" t="str">
        <f t="shared" si="13"/>
        <v>3</v>
      </c>
      <c r="G75" s="26" t="str">
        <f t="shared" si="14"/>
        <v>1</v>
      </c>
      <c r="H75" s="26">
        <f t="shared" si="15"/>
        <v>0</v>
      </c>
      <c r="I75" s="26" t="str">
        <f t="shared" si="16"/>
        <v>M</v>
      </c>
      <c r="J75" s="26">
        <f t="shared" si="17"/>
        <v>0</v>
      </c>
      <c r="K75" s="26" t="str">
        <f t="shared" si="18"/>
        <v>625</v>
      </c>
      <c r="L75" s="27"/>
    </row>
    <row r="76" spans="2:12" x14ac:dyDescent="0.2">
      <c r="B76" t="s">
        <v>394</v>
      </c>
      <c r="C76" s="26">
        <f t="shared" si="10"/>
        <v>1290</v>
      </c>
      <c r="D76" s="51">
        <f t="shared" si="11"/>
        <v>1696</v>
      </c>
      <c r="E76" s="26" t="str">
        <f t="shared" si="12"/>
        <v>E50</v>
      </c>
      <c r="F76" s="26" t="str">
        <f t="shared" si="13"/>
        <v>3</v>
      </c>
      <c r="G76" s="26" t="str">
        <f t="shared" si="14"/>
        <v>1</v>
      </c>
      <c r="H76" s="26">
        <f t="shared" si="15"/>
        <v>0</v>
      </c>
      <c r="I76" s="26" t="str">
        <f t="shared" si="16"/>
        <v>M</v>
      </c>
      <c r="J76" s="26">
        <f t="shared" si="17"/>
        <v>0</v>
      </c>
      <c r="K76" s="26" t="str">
        <f t="shared" si="18"/>
        <v>626</v>
      </c>
      <c r="L76" s="27"/>
    </row>
    <row r="77" spans="2:12" x14ac:dyDescent="0.2">
      <c r="B77" t="s">
        <v>395</v>
      </c>
      <c r="C77" s="26">
        <f t="shared" si="10"/>
        <v>1290</v>
      </c>
      <c r="D77" s="51">
        <f>$B$4+VLOOKUP(F77,$N$37:$P$41,2,FALSE)+VLOOKUP(G77,$N$11:$P$33,2,FALSE)+VLOOKUP(I77,$N$11:$P$33,2,FALSE)+VLOOKUP(K77,$N$11:$P$33,2,FALSE)+IF(J77=1,$P$37)</f>
        <v>1696</v>
      </c>
      <c r="E77" s="26" t="str">
        <f t="shared" si="12"/>
        <v>E50</v>
      </c>
      <c r="F77" s="26" t="str">
        <f t="shared" si="13"/>
        <v>3</v>
      </c>
      <c r="G77" s="26" t="str">
        <f t="shared" si="14"/>
        <v>1</v>
      </c>
      <c r="H77" s="26">
        <f t="shared" si="15"/>
        <v>0</v>
      </c>
      <c r="I77" s="26" t="str">
        <f t="shared" si="16"/>
        <v>M</v>
      </c>
      <c r="J77" s="26">
        <f t="shared" si="17"/>
        <v>0</v>
      </c>
      <c r="K77" s="26" t="str">
        <f t="shared" si="18"/>
        <v>676</v>
      </c>
      <c r="L77" s="27"/>
    </row>
    <row r="78" spans="2:12" x14ac:dyDescent="0.2">
      <c r="B78" t="s">
        <v>396</v>
      </c>
      <c r="C78" s="26">
        <f t="shared" si="10"/>
        <v>1390</v>
      </c>
      <c r="D78" s="51">
        <f t="shared" si="11"/>
        <v>1796</v>
      </c>
      <c r="E78" s="26" t="str">
        <f t="shared" si="12"/>
        <v>E50</v>
      </c>
      <c r="F78" s="26" t="str">
        <f t="shared" si="13"/>
        <v>3</v>
      </c>
      <c r="G78" s="26" t="str">
        <f t="shared" si="14"/>
        <v>1</v>
      </c>
      <c r="H78" s="26">
        <f t="shared" si="15"/>
        <v>0</v>
      </c>
      <c r="I78" s="26" t="str">
        <f t="shared" si="16"/>
        <v>M</v>
      </c>
      <c r="J78" s="26">
        <f t="shared" si="17"/>
        <v>0</v>
      </c>
      <c r="K78" s="26" t="str">
        <f t="shared" si="18"/>
        <v>744</v>
      </c>
      <c r="L78" s="27"/>
    </row>
    <row r="79" spans="2:12" x14ac:dyDescent="0.2">
      <c r="B79" t="s">
        <v>397</v>
      </c>
      <c r="C79" s="26">
        <f t="shared" si="10"/>
        <v>1290</v>
      </c>
      <c r="D79" s="51">
        <f t="shared" si="11"/>
        <v>1696</v>
      </c>
      <c r="E79" s="26" t="str">
        <f t="shared" si="12"/>
        <v>E50</v>
      </c>
      <c r="F79" s="26" t="str">
        <f t="shared" si="13"/>
        <v>3</v>
      </c>
      <c r="G79" s="26" t="str">
        <f t="shared" si="14"/>
        <v>1</v>
      </c>
      <c r="H79" s="26">
        <f t="shared" si="15"/>
        <v>0</v>
      </c>
      <c r="I79" s="26" t="str">
        <f t="shared" si="16"/>
        <v>R</v>
      </c>
      <c r="J79" s="26">
        <f t="shared" si="17"/>
        <v>0</v>
      </c>
      <c r="K79" s="26" t="str">
        <f t="shared" si="18"/>
        <v>626</v>
      </c>
      <c r="L79" s="27"/>
    </row>
    <row r="80" spans="2:12" x14ac:dyDescent="0.2">
      <c r="B80" t="s">
        <v>398</v>
      </c>
      <c r="C80" s="26">
        <f t="shared" si="10"/>
        <v>1395</v>
      </c>
      <c r="D80" s="51">
        <f t="shared" si="11"/>
        <v>1827</v>
      </c>
      <c r="E80" s="26" t="str">
        <f t="shared" si="12"/>
        <v>E50</v>
      </c>
      <c r="F80" s="26" t="str">
        <f t="shared" si="13"/>
        <v>3</v>
      </c>
      <c r="G80" s="26" t="str">
        <f t="shared" si="14"/>
        <v>1</v>
      </c>
      <c r="H80" s="26">
        <f t="shared" si="15"/>
        <v>0</v>
      </c>
      <c r="I80" s="26" t="str">
        <f t="shared" si="16"/>
        <v>R</v>
      </c>
      <c r="J80" s="26">
        <f t="shared" si="17"/>
        <v>1</v>
      </c>
      <c r="K80" s="26" t="str">
        <f t="shared" si="18"/>
        <v>605</v>
      </c>
      <c r="L80" s="27"/>
    </row>
    <row r="81" spans="2:12" x14ac:dyDescent="0.2">
      <c r="B81" t="s">
        <v>399</v>
      </c>
      <c r="C81" s="26">
        <f t="shared" si="10"/>
        <v>1370</v>
      </c>
      <c r="D81" s="51">
        <f t="shared" si="11"/>
        <v>1802</v>
      </c>
      <c r="E81" s="26" t="str">
        <f t="shared" si="12"/>
        <v>E50</v>
      </c>
      <c r="F81" s="26" t="str">
        <f t="shared" si="13"/>
        <v>3</v>
      </c>
      <c r="G81" s="26" t="str">
        <f t="shared" si="14"/>
        <v>1</v>
      </c>
      <c r="H81" s="26">
        <f t="shared" si="15"/>
        <v>0</v>
      </c>
      <c r="I81" s="26" t="str">
        <f t="shared" si="16"/>
        <v>R</v>
      </c>
      <c r="J81" s="26">
        <f t="shared" si="17"/>
        <v>1</v>
      </c>
      <c r="K81" s="26" t="str">
        <f t="shared" si="18"/>
        <v>626</v>
      </c>
      <c r="L81" s="27"/>
    </row>
    <row r="82" spans="2:12" x14ac:dyDescent="0.2">
      <c r="B82" t="s">
        <v>400</v>
      </c>
      <c r="C82" s="26">
        <f t="shared" si="10"/>
        <v>1315</v>
      </c>
      <c r="D82" s="51">
        <f t="shared" si="11"/>
        <v>1721</v>
      </c>
      <c r="E82" s="26" t="str">
        <f t="shared" si="12"/>
        <v>E50</v>
      </c>
      <c r="F82" s="26" t="str">
        <f t="shared" si="13"/>
        <v>3</v>
      </c>
      <c r="G82" s="26" t="str">
        <f t="shared" si="14"/>
        <v>1</v>
      </c>
      <c r="H82" s="26">
        <f t="shared" si="15"/>
        <v>0</v>
      </c>
      <c r="I82" s="26" t="str">
        <f t="shared" si="16"/>
        <v>R</v>
      </c>
      <c r="J82" s="26">
        <f t="shared" si="17"/>
        <v>0</v>
      </c>
      <c r="K82" s="26" t="str">
        <f t="shared" si="18"/>
        <v>605</v>
      </c>
      <c r="L82" s="27"/>
    </row>
    <row r="83" spans="2:12" x14ac:dyDescent="0.2">
      <c r="B83" t="s">
        <v>401</v>
      </c>
      <c r="C83" s="26">
        <f t="shared" si="10"/>
        <v>1315</v>
      </c>
      <c r="D83" s="51">
        <f t="shared" si="11"/>
        <v>1721</v>
      </c>
      <c r="E83" s="26" t="str">
        <f t="shared" si="12"/>
        <v>E50</v>
      </c>
      <c r="F83" s="26" t="str">
        <f t="shared" si="13"/>
        <v>3</v>
      </c>
      <c r="G83" s="26" t="str">
        <f t="shared" si="14"/>
        <v>1</v>
      </c>
      <c r="H83" s="26">
        <f t="shared" si="15"/>
        <v>0</v>
      </c>
      <c r="I83" s="26" t="str">
        <f t="shared" si="16"/>
        <v>R</v>
      </c>
      <c r="J83" s="26">
        <f t="shared" si="17"/>
        <v>0</v>
      </c>
      <c r="K83" s="26" t="str">
        <f t="shared" si="18"/>
        <v>606</v>
      </c>
      <c r="L83" s="27"/>
    </row>
    <row r="84" spans="2:12" x14ac:dyDescent="0.2">
      <c r="B84" t="s">
        <v>402</v>
      </c>
      <c r="C84" s="26">
        <f t="shared" si="10"/>
        <v>1315</v>
      </c>
      <c r="D84" s="51">
        <f t="shared" si="11"/>
        <v>1721</v>
      </c>
      <c r="E84" s="26" t="str">
        <f t="shared" si="12"/>
        <v>E50</v>
      </c>
      <c r="F84" s="26" t="str">
        <f t="shared" si="13"/>
        <v>3</v>
      </c>
      <c r="G84" s="26" t="str">
        <f t="shared" si="14"/>
        <v>1</v>
      </c>
      <c r="H84" s="26">
        <f t="shared" si="15"/>
        <v>0</v>
      </c>
      <c r="I84" s="26" t="str">
        <f t="shared" si="16"/>
        <v>R</v>
      </c>
      <c r="J84" s="26">
        <f t="shared" si="17"/>
        <v>0</v>
      </c>
      <c r="K84" s="26" t="str">
        <f t="shared" si="18"/>
        <v>625</v>
      </c>
      <c r="L84" s="27"/>
    </row>
    <row r="85" spans="2:12" x14ac:dyDescent="0.2">
      <c r="B85" t="s">
        <v>403</v>
      </c>
      <c r="C85" s="26">
        <f t="shared" si="10"/>
        <v>1290</v>
      </c>
      <c r="D85" s="51">
        <f t="shared" si="11"/>
        <v>1696</v>
      </c>
      <c r="E85" s="26" t="str">
        <f t="shared" si="12"/>
        <v>E50</v>
      </c>
      <c r="F85" s="26" t="str">
        <f t="shared" si="13"/>
        <v>3</v>
      </c>
      <c r="G85" s="26" t="str">
        <f t="shared" si="14"/>
        <v>1</v>
      </c>
      <c r="H85" s="26">
        <f t="shared" si="15"/>
        <v>0</v>
      </c>
      <c r="I85" s="26" t="str">
        <f t="shared" si="16"/>
        <v>R</v>
      </c>
      <c r="J85" s="26">
        <f t="shared" si="17"/>
        <v>0</v>
      </c>
      <c r="K85" s="26" t="str">
        <f t="shared" si="18"/>
        <v>626</v>
      </c>
      <c r="L85" s="27"/>
    </row>
    <row r="86" spans="2:12" x14ac:dyDescent="0.2">
      <c r="B86" t="s">
        <v>404</v>
      </c>
      <c r="C86" s="26">
        <f t="shared" si="10"/>
        <v>1290</v>
      </c>
      <c r="D86" s="51">
        <f t="shared" si="11"/>
        <v>1696</v>
      </c>
      <c r="E86" s="26" t="str">
        <f t="shared" si="12"/>
        <v>E50</v>
      </c>
      <c r="F86" s="26" t="str">
        <f t="shared" si="13"/>
        <v>3</v>
      </c>
      <c r="G86" s="26" t="str">
        <f t="shared" si="14"/>
        <v>1</v>
      </c>
      <c r="H86" s="26">
        <f t="shared" si="15"/>
        <v>0</v>
      </c>
      <c r="I86" s="26" t="str">
        <f t="shared" si="16"/>
        <v>R</v>
      </c>
      <c r="J86" s="26">
        <f t="shared" si="17"/>
        <v>0</v>
      </c>
      <c r="K86" s="26" t="str">
        <f t="shared" si="18"/>
        <v>676</v>
      </c>
      <c r="L86" s="27"/>
    </row>
    <row r="87" spans="2:12" x14ac:dyDescent="0.2">
      <c r="B87" t="s">
        <v>405</v>
      </c>
      <c r="C87" s="26">
        <f t="shared" si="10"/>
        <v>1390</v>
      </c>
      <c r="D87" s="51">
        <f t="shared" si="11"/>
        <v>1796</v>
      </c>
      <c r="E87" s="26" t="str">
        <f t="shared" si="12"/>
        <v>E50</v>
      </c>
      <c r="F87" s="26" t="str">
        <f t="shared" si="13"/>
        <v>3</v>
      </c>
      <c r="G87" s="26" t="str">
        <f t="shared" si="14"/>
        <v>1</v>
      </c>
      <c r="H87" s="26">
        <f t="shared" si="15"/>
        <v>0</v>
      </c>
      <c r="I87" s="26" t="str">
        <f t="shared" si="16"/>
        <v>R</v>
      </c>
      <c r="J87" s="26">
        <f t="shared" si="17"/>
        <v>0</v>
      </c>
      <c r="K87" s="26" t="str">
        <f t="shared" si="18"/>
        <v>744</v>
      </c>
      <c r="L87" s="27"/>
    </row>
    <row r="88" spans="2:12" x14ac:dyDescent="0.2">
      <c r="B88" t="s">
        <v>406</v>
      </c>
      <c r="C88" s="26">
        <f t="shared" si="10"/>
        <v>1370</v>
      </c>
      <c r="D88" s="51">
        <f t="shared" si="11"/>
        <v>1802</v>
      </c>
      <c r="E88" s="26" t="str">
        <f t="shared" si="12"/>
        <v>E50</v>
      </c>
      <c r="F88" s="26" t="str">
        <f t="shared" si="13"/>
        <v>3</v>
      </c>
      <c r="G88" s="26" t="str">
        <f t="shared" si="14"/>
        <v>1</v>
      </c>
      <c r="H88" s="26">
        <f t="shared" si="15"/>
        <v>0</v>
      </c>
      <c r="I88" s="26" t="str">
        <f t="shared" si="16"/>
        <v>S</v>
      </c>
      <c r="J88" s="26">
        <f t="shared" si="17"/>
        <v>1</v>
      </c>
      <c r="K88" s="26" t="str">
        <f t="shared" si="18"/>
        <v>626</v>
      </c>
      <c r="L88" s="27"/>
    </row>
    <row r="89" spans="2:12" x14ac:dyDescent="0.2">
      <c r="B89" t="s">
        <v>407</v>
      </c>
      <c r="C89" s="26">
        <f t="shared" si="10"/>
        <v>1290</v>
      </c>
      <c r="D89" s="51">
        <f t="shared" si="11"/>
        <v>1696</v>
      </c>
      <c r="E89" s="26" t="str">
        <f t="shared" si="12"/>
        <v>E50</v>
      </c>
      <c r="F89" s="26" t="str">
        <f t="shared" si="13"/>
        <v>3</v>
      </c>
      <c r="G89" s="26" t="str">
        <f t="shared" si="14"/>
        <v>1</v>
      </c>
      <c r="H89" s="26">
        <f t="shared" si="15"/>
        <v>0</v>
      </c>
      <c r="I89" s="26" t="str">
        <f t="shared" si="16"/>
        <v>S</v>
      </c>
      <c r="J89" s="26">
        <f t="shared" si="17"/>
        <v>0</v>
      </c>
      <c r="K89" s="26" t="str">
        <f t="shared" si="18"/>
        <v>626</v>
      </c>
      <c r="L89" s="27"/>
    </row>
    <row r="90" spans="2:12" x14ac:dyDescent="0.2">
      <c r="B90" t="s">
        <v>408</v>
      </c>
      <c r="C90" s="26">
        <f t="shared" si="10"/>
        <v>1370</v>
      </c>
      <c r="D90" s="51">
        <f t="shared" si="11"/>
        <v>1802</v>
      </c>
      <c r="E90" s="26" t="str">
        <f t="shared" si="12"/>
        <v>E50</v>
      </c>
      <c r="F90" s="26" t="str">
        <f t="shared" si="13"/>
        <v>3</v>
      </c>
      <c r="G90" s="26" t="str">
        <f t="shared" si="14"/>
        <v>1</v>
      </c>
      <c r="H90" s="26">
        <f t="shared" si="15"/>
        <v>0</v>
      </c>
      <c r="I90" s="26" t="str">
        <f t="shared" si="16"/>
        <v>S</v>
      </c>
      <c r="J90" s="26">
        <f t="shared" si="17"/>
        <v>1</v>
      </c>
      <c r="K90" s="26" t="str">
        <f t="shared" si="18"/>
        <v>626</v>
      </c>
      <c r="L90" s="27"/>
    </row>
    <row r="91" spans="2:12" x14ac:dyDescent="0.2">
      <c r="B91" t="s">
        <v>409</v>
      </c>
      <c r="C91" s="26">
        <f t="shared" si="10"/>
        <v>1315</v>
      </c>
      <c r="D91" s="51">
        <f t="shared" si="11"/>
        <v>1721</v>
      </c>
      <c r="E91" s="26" t="str">
        <f t="shared" si="12"/>
        <v>E50</v>
      </c>
      <c r="F91" s="26" t="str">
        <f t="shared" si="13"/>
        <v>3</v>
      </c>
      <c r="G91" s="26" t="str">
        <f t="shared" si="14"/>
        <v>1</v>
      </c>
      <c r="H91" s="26">
        <f t="shared" si="15"/>
        <v>0</v>
      </c>
      <c r="I91" s="26" t="str">
        <f t="shared" si="16"/>
        <v>S</v>
      </c>
      <c r="J91" s="26">
        <f t="shared" si="17"/>
        <v>0</v>
      </c>
      <c r="K91" s="26" t="str">
        <f t="shared" si="18"/>
        <v>605</v>
      </c>
      <c r="L91" s="27"/>
    </row>
    <row r="92" spans="2:12" x14ac:dyDescent="0.2">
      <c r="B92" t="s">
        <v>410</v>
      </c>
      <c r="C92" s="26">
        <f t="shared" si="10"/>
        <v>1315</v>
      </c>
      <c r="D92" s="51">
        <f t="shared" si="11"/>
        <v>1721</v>
      </c>
      <c r="E92" s="26" t="str">
        <f t="shared" si="12"/>
        <v>E50</v>
      </c>
      <c r="F92" s="26" t="str">
        <f t="shared" si="13"/>
        <v>3</v>
      </c>
      <c r="G92" s="26" t="str">
        <f t="shared" si="14"/>
        <v>1</v>
      </c>
      <c r="H92" s="26">
        <f t="shared" si="15"/>
        <v>0</v>
      </c>
      <c r="I92" s="26" t="str">
        <f t="shared" si="16"/>
        <v>S</v>
      </c>
      <c r="J92" s="26">
        <f t="shared" si="17"/>
        <v>0</v>
      </c>
      <c r="K92" s="26" t="str">
        <f t="shared" si="18"/>
        <v>606</v>
      </c>
      <c r="L92" s="27"/>
    </row>
    <row r="93" spans="2:12" x14ac:dyDescent="0.2">
      <c r="B93" t="s">
        <v>411</v>
      </c>
      <c r="C93" s="26">
        <f t="shared" si="10"/>
        <v>1315</v>
      </c>
      <c r="D93" s="51">
        <f t="shared" si="11"/>
        <v>1721</v>
      </c>
      <c r="E93" s="26" t="str">
        <f t="shared" si="12"/>
        <v>E50</v>
      </c>
      <c r="F93" s="26" t="str">
        <f t="shared" si="13"/>
        <v>3</v>
      </c>
      <c r="G93" s="26" t="str">
        <f t="shared" si="14"/>
        <v>1</v>
      </c>
      <c r="H93" s="26">
        <f t="shared" si="15"/>
        <v>0</v>
      </c>
      <c r="I93" s="26" t="str">
        <f t="shared" si="16"/>
        <v>S</v>
      </c>
      <c r="J93" s="26">
        <f t="shared" si="17"/>
        <v>0</v>
      </c>
      <c r="K93" s="26" t="str">
        <f t="shared" si="18"/>
        <v>625</v>
      </c>
      <c r="L93" s="27"/>
    </row>
    <row r="94" spans="2:12" x14ac:dyDescent="0.2">
      <c r="B94" t="s">
        <v>412</v>
      </c>
      <c r="C94" s="26">
        <f t="shared" si="10"/>
        <v>1290</v>
      </c>
      <c r="D94" s="51">
        <f t="shared" si="11"/>
        <v>1696</v>
      </c>
      <c r="E94" s="26" t="str">
        <f t="shared" si="12"/>
        <v>E50</v>
      </c>
      <c r="F94" s="26" t="str">
        <f t="shared" si="13"/>
        <v>3</v>
      </c>
      <c r="G94" s="26" t="str">
        <f t="shared" si="14"/>
        <v>1</v>
      </c>
      <c r="H94" s="26">
        <f t="shared" si="15"/>
        <v>0</v>
      </c>
      <c r="I94" s="26" t="str">
        <f t="shared" si="16"/>
        <v>S</v>
      </c>
      <c r="J94" s="26">
        <f t="shared" si="17"/>
        <v>0</v>
      </c>
      <c r="K94" s="26" t="str">
        <f t="shared" si="18"/>
        <v>626</v>
      </c>
      <c r="L94" s="27"/>
    </row>
    <row r="95" spans="2:12" x14ac:dyDescent="0.2">
      <c r="B95" t="s">
        <v>413</v>
      </c>
      <c r="C95" s="26">
        <f t="shared" si="10"/>
        <v>1290</v>
      </c>
      <c r="D95" s="51">
        <f t="shared" si="11"/>
        <v>1696</v>
      </c>
      <c r="E95" s="26" t="str">
        <f t="shared" si="12"/>
        <v>E50</v>
      </c>
      <c r="F95" s="26" t="str">
        <f t="shared" si="13"/>
        <v>3</v>
      </c>
      <c r="G95" s="26" t="str">
        <f t="shared" si="14"/>
        <v>1</v>
      </c>
      <c r="H95" s="26">
        <f t="shared" si="15"/>
        <v>0</v>
      </c>
      <c r="I95" s="26" t="str">
        <f t="shared" si="16"/>
        <v>S</v>
      </c>
      <c r="J95" s="26">
        <f t="shared" si="17"/>
        <v>0</v>
      </c>
      <c r="K95" s="26" t="str">
        <f t="shared" si="18"/>
        <v>676</v>
      </c>
      <c r="L95" s="27"/>
    </row>
    <row r="96" spans="2:12" x14ac:dyDescent="0.2">
      <c r="B96" s="27" t="s">
        <v>414</v>
      </c>
      <c r="C96" s="26">
        <f t="shared" si="10"/>
        <v>1395</v>
      </c>
      <c r="D96" s="51">
        <f t="shared" si="11"/>
        <v>1827</v>
      </c>
      <c r="E96" s="26" t="str">
        <f t="shared" si="12"/>
        <v>E50</v>
      </c>
      <c r="F96" s="26" t="str">
        <f t="shared" si="13"/>
        <v>3</v>
      </c>
      <c r="G96" s="26" t="str">
        <f t="shared" si="14"/>
        <v>1</v>
      </c>
      <c r="H96" s="26">
        <f t="shared" si="15"/>
        <v>0</v>
      </c>
      <c r="I96" s="26" t="str">
        <f t="shared" si="16"/>
        <v>S</v>
      </c>
      <c r="J96" s="26">
        <f t="shared" si="17"/>
        <v>1</v>
      </c>
      <c r="K96" s="26" t="str">
        <f t="shared" si="18"/>
        <v>625</v>
      </c>
      <c r="L96" s="27"/>
    </row>
    <row r="97" spans="2:12" x14ac:dyDescent="0.2">
      <c r="B97" t="s">
        <v>415</v>
      </c>
      <c r="C97" s="26">
        <f t="shared" si="10"/>
        <v>1390</v>
      </c>
      <c r="D97" s="51">
        <f t="shared" si="11"/>
        <v>1796</v>
      </c>
      <c r="E97" s="26" t="str">
        <f t="shared" si="12"/>
        <v>E50</v>
      </c>
      <c r="F97" s="26" t="str">
        <f t="shared" si="13"/>
        <v>3</v>
      </c>
      <c r="G97" s="26" t="str">
        <f t="shared" si="14"/>
        <v>1</v>
      </c>
      <c r="H97" s="26">
        <f t="shared" si="15"/>
        <v>0</v>
      </c>
      <c r="I97" s="26" t="str">
        <f t="shared" si="16"/>
        <v>S</v>
      </c>
      <c r="J97" s="26">
        <f t="shared" si="17"/>
        <v>0</v>
      </c>
      <c r="K97" s="26" t="str">
        <f t="shared" si="18"/>
        <v>744</v>
      </c>
      <c r="L97" s="27"/>
    </row>
    <row r="98" spans="2:12" x14ac:dyDescent="0.2">
      <c r="B98" t="s">
        <v>416</v>
      </c>
      <c r="C98" s="26">
        <f t="shared" si="10"/>
        <v>1315</v>
      </c>
      <c r="D98" s="51">
        <f t="shared" si="11"/>
        <v>1721</v>
      </c>
      <c r="E98" s="26" t="str">
        <f t="shared" si="12"/>
        <v>E50</v>
      </c>
      <c r="F98" s="26" t="str">
        <f t="shared" si="13"/>
        <v>3</v>
      </c>
      <c r="G98" s="26" t="str">
        <f t="shared" si="14"/>
        <v>1</v>
      </c>
      <c r="H98" s="26">
        <f t="shared" si="15"/>
        <v>1</v>
      </c>
      <c r="I98" s="26" t="str">
        <f t="shared" si="16"/>
        <v>XK</v>
      </c>
      <c r="J98" s="26">
        <f t="shared" si="17"/>
        <v>0</v>
      </c>
      <c r="K98" s="26" t="str">
        <f t="shared" si="18"/>
        <v>606</v>
      </c>
      <c r="L98" s="27"/>
    </row>
    <row r="99" spans="2:12" x14ac:dyDescent="0.2">
      <c r="B99" t="s">
        <v>417</v>
      </c>
      <c r="C99" s="26">
        <f t="shared" si="10"/>
        <v>1290</v>
      </c>
      <c r="D99" s="51">
        <f t="shared" si="11"/>
        <v>1696</v>
      </c>
      <c r="E99" s="26" t="str">
        <f t="shared" si="12"/>
        <v>E50</v>
      </c>
      <c r="F99" s="26" t="str">
        <f t="shared" si="13"/>
        <v>3</v>
      </c>
      <c r="G99" s="26" t="str">
        <f t="shared" si="14"/>
        <v>1</v>
      </c>
      <c r="H99" s="26">
        <f t="shared" si="15"/>
        <v>1</v>
      </c>
      <c r="I99" s="26" t="str">
        <f t="shared" si="16"/>
        <v>XK</v>
      </c>
      <c r="J99" s="26">
        <f t="shared" si="17"/>
        <v>0</v>
      </c>
      <c r="K99" s="26" t="str">
        <f t="shared" si="18"/>
        <v>626</v>
      </c>
      <c r="L99" s="27"/>
    </row>
    <row r="100" spans="2:12" x14ac:dyDescent="0.2">
      <c r="B100" t="s">
        <v>418</v>
      </c>
      <c r="C100" s="26">
        <f t="shared" si="10"/>
        <v>1395</v>
      </c>
      <c r="D100" s="51">
        <f t="shared" si="11"/>
        <v>1827</v>
      </c>
      <c r="E100" s="26" t="str">
        <f t="shared" si="12"/>
        <v>E50</v>
      </c>
      <c r="F100" s="26" t="str">
        <f t="shared" si="13"/>
        <v>3</v>
      </c>
      <c r="G100" s="26" t="str">
        <f t="shared" si="14"/>
        <v>1</v>
      </c>
      <c r="H100" s="26">
        <f t="shared" si="15"/>
        <v>1</v>
      </c>
      <c r="I100" s="26" t="str">
        <f t="shared" si="16"/>
        <v>XK</v>
      </c>
      <c r="J100" s="26">
        <f t="shared" si="17"/>
        <v>1</v>
      </c>
      <c r="K100" s="26" t="str">
        <f t="shared" si="18"/>
        <v>605</v>
      </c>
      <c r="L100" s="27"/>
    </row>
    <row r="101" spans="2:12" x14ac:dyDescent="0.2">
      <c r="B101" t="s">
        <v>419</v>
      </c>
      <c r="C101" s="26">
        <f t="shared" si="10"/>
        <v>1395</v>
      </c>
      <c r="D101" s="51">
        <f t="shared" si="11"/>
        <v>1827</v>
      </c>
      <c r="E101" s="26" t="str">
        <f t="shared" si="12"/>
        <v>E50</v>
      </c>
      <c r="F101" s="26" t="str">
        <f t="shared" si="13"/>
        <v>3</v>
      </c>
      <c r="G101" s="26" t="str">
        <f t="shared" si="14"/>
        <v>1</v>
      </c>
      <c r="H101" s="26">
        <f t="shared" si="15"/>
        <v>1</v>
      </c>
      <c r="I101" s="26" t="str">
        <f t="shared" si="16"/>
        <v>XK</v>
      </c>
      <c r="J101" s="26">
        <f t="shared" si="17"/>
        <v>1</v>
      </c>
      <c r="K101" s="26" t="str">
        <f t="shared" si="18"/>
        <v>606</v>
      </c>
      <c r="L101" s="27"/>
    </row>
    <row r="102" spans="2:12" x14ac:dyDescent="0.2">
      <c r="B102" t="s">
        <v>420</v>
      </c>
      <c r="C102" s="26">
        <f t="shared" si="10"/>
        <v>1370</v>
      </c>
      <c r="D102" s="51">
        <f t="shared" si="11"/>
        <v>1802</v>
      </c>
      <c r="E102" s="26" t="str">
        <f t="shared" si="12"/>
        <v>E50</v>
      </c>
      <c r="F102" s="26" t="str">
        <f t="shared" si="13"/>
        <v>3</v>
      </c>
      <c r="G102" s="26" t="str">
        <f t="shared" si="14"/>
        <v>1</v>
      </c>
      <c r="H102" s="26">
        <f t="shared" si="15"/>
        <v>1</v>
      </c>
      <c r="I102" s="26" t="str">
        <f t="shared" si="16"/>
        <v>XK</v>
      </c>
      <c r="J102" s="26">
        <f t="shared" si="17"/>
        <v>1</v>
      </c>
      <c r="K102" s="26" t="str">
        <f t="shared" si="18"/>
        <v>626</v>
      </c>
      <c r="L102" s="27"/>
    </row>
    <row r="103" spans="2:12" x14ac:dyDescent="0.2">
      <c r="B103" t="s">
        <v>421</v>
      </c>
      <c r="C103" s="26">
        <f t="shared" si="10"/>
        <v>1370</v>
      </c>
      <c r="D103" s="51">
        <f t="shared" si="11"/>
        <v>1802</v>
      </c>
      <c r="E103" s="26" t="str">
        <f t="shared" si="12"/>
        <v>E50</v>
      </c>
      <c r="F103" s="26" t="str">
        <f t="shared" si="13"/>
        <v>3</v>
      </c>
      <c r="G103" s="26" t="str">
        <f t="shared" si="14"/>
        <v>1</v>
      </c>
      <c r="H103" s="26">
        <f t="shared" si="15"/>
        <v>1</v>
      </c>
      <c r="I103" s="26" t="str">
        <f t="shared" si="16"/>
        <v>XK</v>
      </c>
      <c r="J103" s="26">
        <f t="shared" si="17"/>
        <v>1</v>
      </c>
      <c r="K103" s="26" t="str">
        <f t="shared" si="18"/>
        <v>676</v>
      </c>
      <c r="L103" s="27"/>
    </row>
    <row r="104" spans="2:12" x14ac:dyDescent="0.2">
      <c r="B104" t="s">
        <v>422</v>
      </c>
      <c r="C104" s="26">
        <f t="shared" si="10"/>
        <v>1315</v>
      </c>
      <c r="D104" s="51">
        <f t="shared" si="11"/>
        <v>1721</v>
      </c>
      <c r="E104" s="26" t="str">
        <f t="shared" si="12"/>
        <v>E50</v>
      </c>
      <c r="F104" s="26" t="str">
        <f t="shared" si="13"/>
        <v>3</v>
      </c>
      <c r="G104" s="26" t="str">
        <f t="shared" si="14"/>
        <v>1</v>
      </c>
      <c r="H104" s="26">
        <f t="shared" si="15"/>
        <v>1</v>
      </c>
      <c r="I104" s="26" t="str">
        <f t="shared" si="16"/>
        <v>XK</v>
      </c>
      <c r="J104" s="26">
        <f t="shared" si="17"/>
        <v>0</v>
      </c>
      <c r="K104" s="26" t="str">
        <f t="shared" si="18"/>
        <v>605</v>
      </c>
      <c r="L104" s="27"/>
    </row>
    <row r="105" spans="2:12" x14ac:dyDescent="0.2">
      <c r="B105" t="s">
        <v>423</v>
      </c>
      <c r="C105" s="26">
        <f t="shared" si="10"/>
        <v>1315</v>
      </c>
      <c r="D105" s="51">
        <f t="shared" si="11"/>
        <v>1721</v>
      </c>
      <c r="E105" s="26" t="str">
        <f t="shared" si="12"/>
        <v>E50</v>
      </c>
      <c r="F105" s="26" t="str">
        <f t="shared" si="13"/>
        <v>3</v>
      </c>
      <c r="G105" s="26" t="str">
        <f t="shared" si="14"/>
        <v>1</v>
      </c>
      <c r="H105" s="26">
        <f t="shared" si="15"/>
        <v>1</v>
      </c>
      <c r="I105" s="26" t="str">
        <f t="shared" si="16"/>
        <v>XK</v>
      </c>
      <c r="J105" s="26">
        <f t="shared" si="17"/>
        <v>0</v>
      </c>
      <c r="K105" s="26" t="str">
        <f t="shared" si="18"/>
        <v>606</v>
      </c>
      <c r="L105" s="27"/>
    </row>
    <row r="106" spans="2:12" x14ac:dyDescent="0.2">
      <c r="B106" t="s">
        <v>424</v>
      </c>
      <c r="C106" s="26">
        <f t="shared" si="10"/>
        <v>1315</v>
      </c>
      <c r="D106" s="51">
        <f t="shared" si="11"/>
        <v>1721</v>
      </c>
      <c r="E106" s="26" t="str">
        <f t="shared" si="12"/>
        <v>E50</v>
      </c>
      <c r="F106" s="26" t="str">
        <f t="shared" si="13"/>
        <v>3</v>
      </c>
      <c r="G106" s="26" t="str">
        <f t="shared" si="14"/>
        <v>1</v>
      </c>
      <c r="H106" s="26">
        <f t="shared" si="15"/>
        <v>1</v>
      </c>
      <c r="I106" s="26" t="str">
        <f t="shared" si="16"/>
        <v>XK</v>
      </c>
      <c r="J106" s="26">
        <f t="shared" si="17"/>
        <v>0</v>
      </c>
      <c r="K106" s="26" t="str">
        <f t="shared" si="18"/>
        <v>625</v>
      </c>
      <c r="L106" s="27"/>
    </row>
    <row r="107" spans="2:12" x14ac:dyDescent="0.2">
      <c r="B107" t="s">
        <v>425</v>
      </c>
      <c r="C107" s="26">
        <f t="shared" si="10"/>
        <v>1290</v>
      </c>
      <c r="D107" s="51">
        <f t="shared" si="11"/>
        <v>1696</v>
      </c>
      <c r="E107" s="26" t="str">
        <f t="shared" si="12"/>
        <v>E50</v>
      </c>
      <c r="F107" s="26" t="str">
        <f t="shared" si="13"/>
        <v>3</v>
      </c>
      <c r="G107" s="26" t="str">
        <f t="shared" si="14"/>
        <v>1</v>
      </c>
      <c r="H107" s="26">
        <f t="shared" si="15"/>
        <v>1</v>
      </c>
      <c r="I107" s="26" t="str">
        <f t="shared" si="16"/>
        <v>XK</v>
      </c>
      <c r="J107" s="26">
        <f t="shared" si="17"/>
        <v>0</v>
      </c>
      <c r="K107" s="26" t="str">
        <f t="shared" si="18"/>
        <v>626</v>
      </c>
      <c r="L107" s="27"/>
    </row>
    <row r="108" spans="2:12" x14ac:dyDescent="0.2">
      <c r="B108" t="s">
        <v>426</v>
      </c>
      <c r="C108" s="26">
        <f t="shared" si="10"/>
        <v>1290</v>
      </c>
      <c r="D108" s="51">
        <f t="shared" si="11"/>
        <v>1696</v>
      </c>
      <c r="E108" s="26" t="str">
        <f t="shared" si="12"/>
        <v>E50</v>
      </c>
      <c r="F108" s="26" t="str">
        <f t="shared" si="13"/>
        <v>3</v>
      </c>
      <c r="G108" s="26" t="str">
        <f t="shared" si="14"/>
        <v>1</v>
      </c>
      <c r="H108" s="26">
        <f t="shared" si="15"/>
        <v>1</v>
      </c>
      <c r="I108" s="26" t="str">
        <f t="shared" si="16"/>
        <v>XK</v>
      </c>
      <c r="J108" s="26">
        <f t="shared" si="17"/>
        <v>0</v>
      </c>
      <c r="K108" s="26" t="str">
        <f t="shared" si="18"/>
        <v>676</v>
      </c>
      <c r="L108" s="27"/>
    </row>
    <row r="109" spans="2:12" x14ac:dyDescent="0.2">
      <c r="B109" t="s">
        <v>427</v>
      </c>
      <c r="C109" s="26">
        <f t="shared" si="10"/>
        <v>1390</v>
      </c>
      <c r="D109" s="51">
        <f t="shared" si="11"/>
        <v>1796</v>
      </c>
      <c r="E109" s="26" t="str">
        <f t="shared" si="12"/>
        <v>E50</v>
      </c>
      <c r="F109" s="26" t="str">
        <f t="shared" si="13"/>
        <v>3</v>
      </c>
      <c r="G109" s="26" t="str">
        <f t="shared" si="14"/>
        <v>1</v>
      </c>
      <c r="H109" s="26">
        <f t="shared" si="15"/>
        <v>1</v>
      </c>
      <c r="I109" s="26" t="str">
        <f t="shared" si="16"/>
        <v>XK</v>
      </c>
      <c r="J109" s="26">
        <f t="shared" si="17"/>
        <v>0</v>
      </c>
      <c r="K109" s="26" t="str">
        <f t="shared" si="18"/>
        <v>744</v>
      </c>
      <c r="L109" s="27"/>
    </row>
    <row r="110" spans="2:12" x14ac:dyDescent="0.2">
      <c r="B110" t="s">
        <v>428</v>
      </c>
      <c r="C110" s="26">
        <f t="shared" si="10"/>
        <v>1370</v>
      </c>
      <c r="D110" s="51">
        <f t="shared" si="11"/>
        <v>1802</v>
      </c>
      <c r="E110" s="26" t="str">
        <f t="shared" si="12"/>
        <v>E50</v>
      </c>
      <c r="F110" s="26" t="str">
        <f t="shared" si="13"/>
        <v>3</v>
      </c>
      <c r="G110" s="26" t="str">
        <f t="shared" si="14"/>
        <v>1</v>
      </c>
      <c r="H110" s="26">
        <f t="shared" si="15"/>
        <v>1</v>
      </c>
      <c r="I110" s="26" t="str">
        <f t="shared" si="16"/>
        <v>XS</v>
      </c>
      <c r="J110" s="26">
        <f t="shared" si="17"/>
        <v>1</v>
      </c>
      <c r="K110" s="26" t="str">
        <f t="shared" si="18"/>
        <v>626</v>
      </c>
      <c r="L110" s="27"/>
    </row>
    <row r="111" spans="2:12" x14ac:dyDescent="0.2">
      <c r="B111" t="s">
        <v>429</v>
      </c>
      <c r="C111" s="26">
        <f t="shared" si="10"/>
        <v>1315</v>
      </c>
      <c r="D111" s="51">
        <f t="shared" si="11"/>
        <v>1721</v>
      </c>
      <c r="E111" s="26" t="str">
        <f t="shared" si="12"/>
        <v>E50</v>
      </c>
      <c r="F111" s="26" t="str">
        <f t="shared" si="13"/>
        <v>3</v>
      </c>
      <c r="G111" s="26" t="str">
        <f t="shared" si="14"/>
        <v>1</v>
      </c>
      <c r="H111" s="26">
        <f t="shared" si="15"/>
        <v>1</v>
      </c>
      <c r="I111" s="26" t="str">
        <f t="shared" si="16"/>
        <v>XS</v>
      </c>
      <c r="J111" s="26">
        <f t="shared" si="17"/>
        <v>0</v>
      </c>
      <c r="K111" s="26" t="str">
        <f t="shared" si="18"/>
        <v>605</v>
      </c>
      <c r="L111" s="27"/>
    </row>
    <row r="112" spans="2:12" x14ac:dyDescent="0.2">
      <c r="B112" t="s">
        <v>430</v>
      </c>
      <c r="C112" s="26">
        <f t="shared" si="10"/>
        <v>1315</v>
      </c>
      <c r="D112" s="51">
        <f t="shared" si="11"/>
        <v>1721</v>
      </c>
      <c r="E112" s="26" t="str">
        <f t="shared" si="12"/>
        <v>E50</v>
      </c>
      <c r="F112" s="26" t="str">
        <f t="shared" si="13"/>
        <v>3</v>
      </c>
      <c r="G112" s="26" t="str">
        <f t="shared" si="14"/>
        <v>1</v>
      </c>
      <c r="H112" s="26">
        <f t="shared" si="15"/>
        <v>1</v>
      </c>
      <c r="I112" s="26" t="str">
        <f t="shared" si="16"/>
        <v>XS</v>
      </c>
      <c r="J112" s="26">
        <f t="shared" si="17"/>
        <v>0</v>
      </c>
      <c r="K112" s="26" t="str">
        <f t="shared" si="18"/>
        <v>606</v>
      </c>
      <c r="L112" s="27"/>
    </row>
    <row r="113" spans="2:12" x14ac:dyDescent="0.2">
      <c r="B113" t="s">
        <v>431</v>
      </c>
      <c r="C113" s="26">
        <f t="shared" si="10"/>
        <v>1315</v>
      </c>
      <c r="D113" s="51">
        <f t="shared" si="11"/>
        <v>1721</v>
      </c>
      <c r="E113" s="26" t="str">
        <f t="shared" si="12"/>
        <v>E50</v>
      </c>
      <c r="F113" s="26" t="str">
        <f t="shared" si="13"/>
        <v>3</v>
      </c>
      <c r="G113" s="26" t="str">
        <f t="shared" si="14"/>
        <v>1</v>
      </c>
      <c r="H113" s="26">
        <f t="shared" si="15"/>
        <v>1</v>
      </c>
      <c r="I113" s="26" t="str">
        <f t="shared" si="16"/>
        <v>XS</v>
      </c>
      <c r="J113" s="26">
        <f t="shared" si="17"/>
        <v>0</v>
      </c>
      <c r="K113" s="26" t="str">
        <f t="shared" si="18"/>
        <v>625</v>
      </c>
      <c r="L113" s="27"/>
    </row>
    <row r="114" spans="2:12" x14ac:dyDescent="0.2">
      <c r="B114" t="s">
        <v>432</v>
      </c>
      <c r="C114" s="26">
        <f t="shared" si="10"/>
        <v>1290</v>
      </c>
      <c r="D114" s="51">
        <f t="shared" si="11"/>
        <v>1696</v>
      </c>
      <c r="E114" s="26" t="str">
        <f t="shared" si="12"/>
        <v>E50</v>
      </c>
      <c r="F114" s="26" t="str">
        <f t="shared" si="13"/>
        <v>3</v>
      </c>
      <c r="G114" s="26" t="str">
        <f t="shared" si="14"/>
        <v>1</v>
      </c>
      <c r="H114" s="26">
        <f t="shared" si="15"/>
        <v>1</v>
      </c>
      <c r="I114" s="26" t="str">
        <f t="shared" si="16"/>
        <v>XS</v>
      </c>
      <c r="J114" s="26">
        <f t="shared" si="17"/>
        <v>0</v>
      </c>
      <c r="K114" s="26" t="str">
        <f t="shared" si="18"/>
        <v>626</v>
      </c>
      <c r="L114" s="27"/>
    </row>
    <row r="115" spans="2:12" x14ac:dyDescent="0.2">
      <c r="B115" t="s">
        <v>433</v>
      </c>
      <c r="C115" s="26">
        <f t="shared" si="10"/>
        <v>1290</v>
      </c>
      <c r="D115" s="51">
        <f t="shared" si="11"/>
        <v>1696</v>
      </c>
      <c r="E115" s="26" t="str">
        <f t="shared" si="12"/>
        <v>E50</v>
      </c>
      <c r="F115" s="26" t="str">
        <f t="shared" si="13"/>
        <v>3</v>
      </c>
      <c r="G115" s="26" t="str">
        <f t="shared" si="14"/>
        <v>1</v>
      </c>
      <c r="H115" s="26">
        <f t="shared" si="15"/>
        <v>1</v>
      </c>
      <c r="I115" s="26" t="str">
        <f t="shared" si="16"/>
        <v>XS</v>
      </c>
      <c r="J115" s="26">
        <f t="shared" si="17"/>
        <v>0</v>
      </c>
      <c r="K115" s="26" t="str">
        <f t="shared" si="18"/>
        <v>676</v>
      </c>
      <c r="L115" s="27"/>
    </row>
    <row r="116" spans="2:12" x14ac:dyDescent="0.2">
      <c r="B116" t="s">
        <v>434</v>
      </c>
      <c r="C116" s="26">
        <f t="shared" si="10"/>
        <v>1390</v>
      </c>
      <c r="D116" s="51">
        <f t="shared" si="11"/>
        <v>1796</v>
      </c>
      <c r="E116" s="26" t="str">
        <f t="shared" si="12"/>
        <v>E50</v>
      </c>
      <c r="F116" s="26" t="str">
        <f t="shared" si="13"/>
        <v>3</v>
      </c>
      <c r="G116" s="26" t="str">
        <f t="shared" si="14"/>
        <v>1</v>
      </c>
      <c r="H116" s="26">
        <f t="shared" si="15"/>
        <v>1</v>
      </c>
      <c r="I116" s="26" t="str">
        <f t="shared" si="16"/>
        <v>XS</v>
      </c>
      <c r="J116" s="26">
        <f t="shared" si="17"/>
        <v>0</v>
      </c>
      <c r="K116" s="26" t="str">
        <f t="shared" si="18"/>
        <v>744</v>
      </c>
      <c r="L116" s="27"/>
    </row>
    <row r="117" spans="2:12" x14ac:dyDescent="0.2">
      <c r="B117" t="s">
        <v>435</v>
      </c>
      <c r="C117" s="26">
        <f t="shared" si="10"/>
        <v>1395</v>
      </c>
      <c r="D117" s="51">
        <f t="shared" si="11"/>
        <v>1827</v>
      </c>
      <c r="E117" s="26" t="str">
        <f t="shared" si="12"/>
        <v>E50</v>
      </c>
      <c r="F117" s="26" t="str">
        <f t="shared" si="13"/>
        <v>3</v>
      </c>
      <c r="G117" s="26" t="str">
        <f t="shared" si="14"/>
        <v>1</v>
      </c>
      <c r="H117" s="26">
        <f t="shared" si="15"/>
        <v>1</v>
      </c>
      <c r="I117" s="26" t="str">
        <f t="shared" si="16"/>
        <v>XS</v>
      </c>
      <c r="J117" s="26">
        <f t="shared" si="17"/>
        <v>1</v>
      </c>
      <c r="K117" s="26" t="str">
        <f t="shared" si="18"/>
        <v>606</v>
      </c>
      <c r="L117" s="27"/>
    </row>
    <row r="118" spans="2:12" x14ac:dyDescent="0.2">
      <c r="B118" t="s">
        <v>436</v>
      </c>
      <c r="C118" s="26">
        <f t="shared" si="10"/>
        <v>1370</v>
      </c>
      <c r="D118" s="51">
        <f t="shared" si="11"/>
        <v>1802</v>
      </c>
      <c r="E118" s="26" t="str">
        <f t="shared" si="12"/>
        <v>E50</v>
      </c>
      <c r="F118" s="26" t="str">
        <f t="shared" si="13"/>
        <v>3</v>
      </c>
      <c r="G118" s="26" t="str">
        <f t="shared" si="14"/>
        <v>1</v>
      </c>
      <c r="H118" s="26">
        <f t="shared" si="15"/>
        <v>1</v>
      </c>
      <c r="I118" s="26" t="str">
        <f t="shared" si="16"/>
        <v>XS</v>
      </c>
      <c r="J118" s="26">
        <f t="shared" si="17"/>
        <v>1</v>
      </c>
      <c r="K118" s="26" t="str">
        <f t="shared" si="18"/>
        <v>626</v>
      </c>
      <c r="L118" s="27"/>
    </row>
    <row r="119" spans="2:12" x14ac:dyDescent="0.2">
      <c r="B119" t="s">
        <v>437</v>
      </c>
      <c r="C119" s="26">
        <f t="shared" si="10"/>
        <v>1470</v>
      </c>
      <c r="D119" s="51">
        <f t="shared" si="11"/>
        <v>1902</v>
      </c>
      <c r="E119" s="26" t="str">
        <f t="shared" si="12"/>
        <v>E50</v>
      </c>
      <c r="F119" s="26" t="str">
        <f t="shared" si="13"/>
        <v>3</v>
      </c>
      <c r="G119" s="26" t="str">
        <f t="shared" si="14"/>
        <v>1</v>
      </c>
      <c r="H119" s="26">
        <f t="shared" si="15"/>
        <v>1</v>
      </c>
      <c r="I119" s="26" t="str">
        <f t="shared" si="16"/>
        <v>XS</v>
      </c>
      <c r="J119" s="26">
        <f t="shared" si="17"/>
        <v>1</v>
      </c>
      <c r="K119" s="26" t="str">
        <f t="shared" si="18"/>
        <v>744</v>
      </c>
      <c r="L119" s="27"/>
    </row>
    <row r="120" spans="2:12" x14ac:dyDescent="0.2">
      <c r="B120" t="s">
        <v>438</v>
      </c>
      <c r="C120" s="26">
        <f t="shared" si="10"/>
        <v>1315</v>
      </c>
      <c r="D120" s="51">
        <f t="shared" si="11"/>
        <v>1721</v>
      </c>
      <c r="E120" s="26" t="str">
        <f t="shared" si="12"/>
        <v>E50</v>
      </c>
      <c r="F120" s="26" t="str">
        <f t="shared" si="13"/>
        <v>3</v>
      </c>
      <c r="G120" s="26" t="str">
        <f t="shared" si="14"/>
        <v>1</v>
      </c>
      <c r="H120" s="26">
        <f t="shared" si="15"/>
        <v>1</v>
      </c>
      <c r="I120" s="26" t="str">
        <f t="shared" si="16"/>
        <v>XS</v>
      </c>
      <c r="J120" s="26">
        <f t="shared" si="17"/>
        <v>0</v>
      </c>
      <c r="K120" s="26" t="str">
        <f t="shared" si="18"/>
        <v>605</v>
      </c>
      <c r="L120" s="27"/>
    </row>
    <row r="121" spans="2:12" x14ac:dyDescent="0.2">
      <c r="B121" t="s">
        <v>439</v>
      </c>
      <c r="C121" s="26">
        <f t="shared" si="10"/>
        <v>1315</v>
      </c>
      <c r="D121" s="51">
        <f t="shared" si="11"/>
        <v>1721</v>
      </c>
      <c r="E121" s="26" t="str">
        <f t="shared" si="12"/>
        <v>E50</v>
      </c>
      <c r="F121" s="26" t="str">
        <f t="shared" si="13"/>
        <v>3</v>
      </c>
      <c r="G121" s="26" t="str">
        <f t="shared" si="14"/>
        <v>1</v>
      </c>
      <c r="H121" s="26">
        <f t="shared" si="15"/>
        <v>1</v>
      </c>
      <c r="I121" s="26" t="str">
        <f t="shared" si="16"/>
        <v>XS</v>
      </c>
      <c r="J121" s="26">
        <f t="shared" si="17"/>
        <v>0</v>
      </c>
      <c r="K121" s="26" t="str">
        <f t="shared" si="18"/>
        <v>606</v>
      </c>
      <c r="L121" s="27"/>
    </row>
    <row r="122" spans="2:12" x14ac:dyDescent="0.2">
      <c r="B122" t="s">
        <v>440</v>
      </c>
      <c r="C122" s="26">
        <f t="shared" si="10"/>
        <v>1315</v>
      </c>
      <c r="D122" s="51">
        <f t="shared" si="11"/>
        <v>1721</v>
      </c>
      <c r="E122" s="26" t="str">
        <f t="shared" si="12"/>
        <v>E50</v>
      </c>
      <c r="F122" s="26" t="str">
        <f t="shared" si="13"/>
        <v>3</v>
      </c>
      <c r="G122" s="26" t="str">
        <f t="shared" si="14"/>
        <v>1</v>
      </c>
      <c r="H122" s="26">
        <f t="shared" si="15"/>
        <v>1</v>
      </c>
      <c r="I122" s="26" t="str">
        <f t="shared" si="16"/>
        <v>XS</v>
      </c>
      <c r="J122" s="26">
        <f t="shared" si="17"/>
        <v>0</v>
      </c>
      <c r="K122" s="26" t="str">
        <f t="shared" si="18"/>
        <v>625</v>
      </c>
      <c r="L122" s="27"/>
    </row>
    <row r="123" spans="2:12" x14ac:dyDescent="0.2">
      <c r="B123" t="s">
        <v>441</v>
      </c>
      <c r="C123" s="26">
        <f t="shared" si="10"/>
        <v>1290</v>
      </c>
      <c r="D123" s="51">
        <f t="shared" si="11"/>
        <v>1696</v>
      </c>
      <c r="E123" s="26" t="str">
        <f t="shared" si="12"/>
        <v>E50</v>
      </c>
      <c r="F123" s="26" t="str">
        <f t="shared" si="13"/>
        <v>3</v>
      </c>
      <c r="G123" s="26" t="str">
        <f t="shared" si="14"/>
        <v>1</v>
      </c>
      <c r="H123" s="26">
        <f t="shared" si="15"/>
        <v>1</v>
      </c>
      <c r="I123" s="26" t="str">
        <f t="shared" si="16"/>
        <v>XS</v>
      </c>
      <c r="J123" s="26">
        <f t="shared" si="17"/>
        <v>0</v>
      </c>
      <c r="K123" s="26" t="str">
        <f t="shared" si="18"/>
        <v>626</v>
      </c>
      <c r="L123" s="27"/>
    </row>
    <row r="124" spans="2:12" x14ac:dyDescent="0.2">
      <c r="B124" t="s">
        <v>442</v>
      </c>
      <c r="C124" s="26">
        <f t="shared" si="10"/>
        <v>1290</v>
      </c>
      <c r="D124" s="51">
        <f t="shared" si="11"/>
        <v>1696</v>
      </c>
      <c r="E124" s="26" t="str">
        <f t="shared" si="12"/>
        <v>E50</v>
      </c>
      <c r="F124" s="26" t="str">
        <f t="shared" si="13"/>
        <v>3</v>
      </c>
      <c r="G124" s="26" t="str">
        <f t="shared" si="14"/>
        <v>1</v>
      </c>
      <c r="H124" s="26">
        <f t="shared" si="15"/>
        <v>1</v>
      </c>
      <c r="I124" s="26" t="str">
        <f t="shared" si="16"/>
        <v>XS</v>
      </c>
      <c r="J124" s="26">
        <f t="shared" si="17"/>
        <v>0</v>
      </c>
      <c r="K124" s="26" t="str">
        <f t="shared" si="18"/>
        <v>676</v>
      </c>
      <c r="L124" s="27"/>
    </row>
    <row r="125" spans="2:12" x14ac:dyDescent="0.2">
      <c r="B125" s="27" t="s">
        <v>443</v>
      </c>
      <c r="C125" s="26">
        <f t="shared" si="10"/>
        <v>1395</v>
      </c>
      <c r="D125" s="51">
        <f t="shared" si="11"/>
        <v>1827</v>
      </c>
      <c r="E125" s="26" t="str">
        <f t="shared" si="12"/>
        <v>E50</v>
      </c>
      <c r="F125" s="26" t="str">
        <f t="shared" si="13"/>
        <v>3</v>
      </c>
      <c r="G125" s="26" t="str">
        <f t="shared" si="14"/>
        <v>1</v>
      </c>
      <c r="H125" s="26">
        <f t="shared" si="15"/>
        <v>1</v>
      </c>
      <c r="I125" s="26" t="str">
        <f t="shared" si="16"/>
        <v>XS</v>
      </c>
      <c r="J125" s="26">
        <f t="shared" si="17"/>
        <v>1</v>
      </c>
      <c r="K125" s="26" t="str">
        <f t="shared" si="18"/>
        <v>625</v>
      </c>
      <c r="L125" s="27"/>
    </row>
    <row r="126" spans="2:12" x14ac:dyDescent="0.2">
      <c r="B126" t="s">
        <v>444</v>
      </c>
      <c r="C126" s="26">
        <f t="shared" si="10"/>
        <v>1390</v>
      </c>
      <c r="D126" s="51">
        <f t="shared" si="11"/>
        <v>1796</v>
      </c>
      <c r="E126" s="26" t="str">
        <f t="shared" si="12"/>
        <v>E50</v>
      </c>
      <c r="F126" s="26" t="str">
        <f t="shared" si="13"/>
        <v>3</v>
      </c>
      <c r="G126" s="26" t="str">
        <f t="shared" si="14"/>
        <v>1</v>
      </c>
      <c r="H126" s="26">
        <f t="shared" si="15"/>
        <v>1</v>
      </c>
      <c r="I126" s="26" t="str">
        <f t="shared" si="16"/>
        <v>XS</v>
      </c>
      <c r="J126" s="26">
        <f t="shared" si="17"/>
        <v>0</v>
      </c>
      <c r="K126" s="26" t="str">
        <f t="shared" si="18"/>
        <v>744</v>
      </c>
      <c r="L126" s="27"/>
    </row>
    <row r="127" spans="2:12" x14ac:dyDescent="0.2">
      <c r="B127" t="s">
        <v>445</v>
      </c>
      <c r="C127" s="26">
        <f t="shared" si="10"/>
        <v>1290</v>
      </c>
      <c r="D127" s="51">
        <f t="shared" si="11"/>
        <v>1696</v>
      </c>
      <c r="E127" s="26" t="str">
        <f t="shared" si="12"/>
        <v>E50</v>
      </c>
      <c r="F127" s="26" t="str">
        <f t="shared" si="13"/>
        <v>3</v>
      </c>
      <c r="G127" s="26" t="str">
        <f t="shared" si="14"/>
        <v>2</v>
      </c>
      <c r="H127" s="26">
        <f t="shared" si="15"/>
        <v>0</v>
      </c>
      <c r="I127" s="26" t="str">
        <f t="shared" si="16"/>
        <v>B</v>
      </c>
      <c r="J127" s="26">
        <f t="shared" si="17"/>
        <v>0</v>
      </c>
      <c r="K127" s="26" t="str">
        <f t="shared" si="18"/>
        <v>626</v>
      </c>
      <c r="L127" s="27"/>
    </row>
    <row r="128" spans="2:12" x14ac:dyDescent="0.2">
      <c r="B128" t="s">
        <v>446</v>
      </c>
      <c r="C128" s="26">
        <f t="shared" si="10"/>
        <v>1315</v>
      </c>
      <c r="D128" s="51">
        <f t="shared" si="11"/>
        <v>1721</v>
      </c>
      <c r="E128" s="26" t="str">
        <f t="shared" si="12"/>
        <v>E50</v>
      </c>
      <c r="F128" s="26" t="str">
        <f t="shared" si="13"/>
        <v>3</v>
      </c>
      <c r="G128" s="26" t="str">
        <f t="shared" si="14"/>
        <v>2</v>
      </c>
      <c r="H128" s="26">
        <f t="shared" si="15"/>
        <v>0</v>
      </c>
      <c r="I128" s="26" t="str">
        <f t="shared" si="16"/>
        <v>B</v>
      </c>
      <c r="J128" s="26">
        <f t="shared" si="17"/>
        <v>0</v>
      </c>
      <c r="K128" s="26" t="str">
        <f t="shared" si="18"/>
        <v>605</v>
      </c>
      <c r="L128" s="27"/>
    </row>
    <row r="129" spans="2:12" x14ac:dyDescent="0.2">
      <c r="B129" t="s">
        <v>447</v>
      </c>
      <c r="C129" s="26">
        <f t="shared" si="10"/>
        <v>1315</v>
      </c>
      <c r="D129" s="51">
        <f t="shared" si="11"/>
        <v>1721</v>
      </c>
      <c r="E129" s="26" t="str">
        <f t="shared" si="12"/>
        <v>E50</v>
      </c>
      <c r="F129" s="26" t="str">
        <f t="shared" si="13"/>
        <v>3</v>
      </c>
      <c r="G129" s="26" t="str">
        <f t="shared" si="14"/>
        <v>2</v>
      </c>
      <c r="H129" s="26">
        <f t="shared" si="15"/>
        <v>0</v>
      </c>
      <c r="I129" s="26" t="str">
        <f t="shared" si="16"/>
        <v>B</v>
      </c>
      <c r="J129" s="26">
        <f t="shared" si="17"/>
        <v>0</v>
      </c>
      <c r="K129" s="26" t="str">
        <f t="shared" si="18"/>
        <v>606</v>
      </c>
      <c r="L129" s="27"/>
    </row>
    <row r="130" spans="2:12" x14ac:dyDescent="0.2">
      <c r="B130" t="s">
        <v>448</v>
      </c>
      <c r="C130" s="26">
        <f t="shared" si="10"/>
        <v>1290</v>
      </c>
      <c r="D130" s="51">
        <f t="shared" si="11"/>
        <v>1696</v>
      </c>
      <c r="E130" s="26" t="str">
        <f t="shared" si="12"/>
        <v>E50</v>
      </c>
      <c r="F130" s="26" t="str">
        <f t="shared" si="13"/>
        <v>3</v>
      </c>
      <c r="G130" s="26" t="str">
        <f t="shared" si="14"/>
        <v>2</v>
      </c>
      <c r="H130" s="26">
        <f t="shared" si="15"/>
        <v>0</v>
      </c>
      <c r="I130" s="26" t="str">
        <f t="shared" si="16"/>
        <v>B</v>
      </c>
      <c r="J130" s="26">
        <f t="shared" si="17"/>
        <v>0</v>
      </c>
      <c r="K130" s="26" t="str">
        <f t="shared" si="18"/>
        <v>626</v>
      </c>
      <c r="L130" s="27"/>
    </row>
    <row r="131" spans="2:12" x14ac:dyDescent="0.2">
      <c r="B131" t="s">
        <v>449</v>
      </c>
      <c r="C131" s="26">
        <f t="shared" si="10"/>
        <v>1390</v>
      </c>
      <c r="D131" s="51">
        <f t="shared" si="11"/>
        <v>1796</v>
      </c>
      <c r="E131" s="26" t="str">
        <f t="shared" si="12"/>
        <v>E50</v>
      </c>
      <c r="F131" s="26" t="str">
        <f t="shared" si="13"/>
        <v>3</v>
      </c>
      <c r="G131" s="26" t="str">
        <f t="shared" si="14"/>
        <v>2</v>
      </c>
      <c r="H131" s="26">
        <f t="shared" si="15"/>
        <v>0</v>
      </c>
      <c r="I131" s="26" t="str">
        <f t="shared" si="16"/>
        <v>B</v>
      </c>
      <c r="J131" s="26">
        <f t="shared" si="17"/>
        <v>0</v>
      </c>
      <c r="K131" s="26" t="str">
        <f t="shared" si="18"/>
        <v>744</v>
      </c>
      <c r="L131" s="27"/>
    </row>
    <row r="132" spans="2:12" x14ac:dyDescent="0.2">
      <c r="B132" t="s">
        <v>450</v>
      </c>
      <c r="C132" s="26">
        <f t="shared" si="10"/>
        <v>1290</v>
      </c>
      <c r="D132" s="51">
        <f t="shared" si="11"/>
        <v>1696</v>
      </c>
      <c r="E132" s="26" t="str">
        <f t="shared" si="12"/>
        <v>E50</v>
      </c>
      <c r="F132" s="26" t="str">
        <f t="shared" si="13"/>
        <v>3</v>
      </c>
      <c r="G132" s="26" t="str">
        <f t="shared" si="14"/>
        <v>2</v>
      </c>
      <c r="H132" s="26">
        <f t="shared" si="15"/>
        <v>0</v>
      </c>
      <c r="I132" s="26" t="str">
        <f t="shared" si="16"/>
        <v>C</v>
      </c>
      <c r="J132" s="26">
        <f t="shared" si="17"/>
        <v>0</v>
      </c>
      <c r="K132" s="26" t="str">
        <f t="shared" si="18"/>
        <v>626</v>
      </c>
      <c r="L132" s="27"/>
    </row>
    <row r="133" spans="2:12" x14ac:dyDescent="0.2">
      <c r="B133" t="s">
        <v>451</v>
      </c>
      <c r="C133" s="26">
        <f t="shared" si="10"/>
        <v>1290</v>
      </c>
      <c r="D133" s="51">
        <f t="shared" si="11"/>
        <v>1696</v>
      </c>
      <c r="E133" s="26" t="str">
        <f t="shared" si="12"/>
        <v>E50</v>
      </c>
      <c r="F133" s="26" t="str">
        <f t="shared" si="13"/>
        <v>3</v>
      </c>
      <c r="G133" s="26" t="str">
        <f t="shared" si="14"/>
        <v>2</v>
      </c>
      <c r="H133" s="26">
        <f t="shared" si="15"/>
        <v>0</v>
      </c>
      <c r="I133" s="26" t="str">
        <f t="shared" si="16"/>
        <v>C</v>
      </c>
      <c r="J133" s="26">
        <f t="shared" si="17"/>
        <v>0</v>
      </c>
      <c r="K133" s="26" t="str">
        <f t="shared" si="18"/>
        <v>626</v>
      </c>
      <c r="L133" s="27"/>
    </row>
    <row r="134" spans="2:12" x14ac:dyDescent="0.2">
      <c r="B134" t="s">
        <v>452</v>
      </c>
      <c r="C134" s="26">
        <f t="shared" si="10"/>
        <v>1290</v>
      </c>
      <c r="D134" s="51">
        <f t="shared" si="11"/>
        <v>1696</v>
      </c>
      <c r="E134" s="26" t="str">
        <f t="shared" si="12"/>
        <v>E50</v>
      </c>
      <c r="F134" s="26" t="str">
        <f t="shared" si="13"/>
        <v>3</v>
      </c>
      <c r="G134" s="26" t="str">
        <f t="shared" si="14"/>
        <v>2</v>
      </c>
      <c r="H134" s="26">
        <f t="shared" si="15"/>
        <v>0</v>
      </c>
      <c r="I134" s="26" t="str">
        <f t="shared" si="16"/>
        <v>M</v>
      </c>
      <c r="J134" s="26">
        <f t="shared" si="17"/>
        <v>0</v>
      </c>
      <c r="K134" s="26" t="str">
        <f t="shared" si="18"/>
        <v>626</v>
      </c>
      <c r="L134" s="27"/>
    </row>
    <row r="135" spans="2:12" x14ac:dyDescent="0.2">
      <c r="B135" t="s">
        <v>453</v>
      </c>
      <c r="C135" s="26">
        <f t="shared" si="10"/>
        <v>1290</v>
      </c>
      <c r="D135" s="51">
        <f t="shared" si="11"/>
        <v>1696</v>
      </c>
      <c r="E135" s="26" t="str">
        <f t="shared" si="12"/>
        <v>E50</v>
      </c>
      <c r="F135" s="26" t="str">
        <f t="shared" si="13"/>
        <v>3</v>
      </c>
      <c r="G135" s="26" t="str">
        <f t="shared" si="14"/>
        <v>2</v>
      </c>
      <c r="H135" s="26">
        <f t="shared" si="15"/>
        <v>0</v>
      </c>
      <c r="I135" s="26" t="str">
        <f t="shared" si="16"/>
        <v>M</v>
      </c>
      <c r="J135" s="26">
        <f t="shared" si="17"/>
        <v>0</v>
      </c>
      <c r="K135" s="26" t="str">
        <f t="shared" si="18"/>
        <v>626</v>
      </c>
      <c r="L135" s="27"/>
    </row>
    <row r="136" spans="2:12" x14ac:dyDescent="0.2">
      <c r="B136" t="s">
        <v>454</v>
      </c>
      <c r="C136" s="26">
        <f t="shared" si="10"/>
        <v>1290</v>
      </c>
      <c r="D136" s="51">
        <f t="shared" si="11"/>
        <v>1696</v>
      </c>
      <c r="E136" s="26" t="str">
        <f t="shared" si="12"/>
        <v>E50</v>
      </c>
      <c r="F136" s="26" t="str">
        <f t="shared" si="13"/>
        <v>3</v>
      </c>
      <c r="G136" s="26" t="str">
        <f t="shared" si="14"/>
        <v>2</v>
      </c>
      <c r="H136" s="26">
        <f t="shared" si="15"/>
        <v>0</v>
      </c>
      <c r="I136" s="26" t="str">
        <f t="shared" si="16"/>
        <v>R</v>
      </c>
      <c r="J136" s="26">
        <f t="shared" si="17"/>
        <v>0</v>
      </c>
      <c r="K136" s="26" t="str">
        <f t="shared" si="18"/>
        <v>626</v>
      </c>
      <c r="L136" s="27"/>
    </row>
    <row r="137" spans="2:12" x14ac:dyDescent="0.2">
      <c r="B137" t="s">
        <v>455</v>
      </c>
      <c r="C137" s="26">
        <f t="shared" si="10"/>
        <v>1290</v>
      </c>
      <c r="D137" s="51">
        <f t="shared" si="11"/>
        <v>1696</v>
      </c>
      <c r="E137" s="26" t="str">
        <f t="shared" si="12"/>
        <v>E50</v>
      </c>
      <c r="F137" s="26" t="str">
        <f t="shared" si="13"/>
        <v>3</v>
      </c>
      <c r="G137" s="26" t="str">
        <f t="shared" si="14"/>
        <v>2</v>
      </c>
      <c r="H137" s="26">
        <f t="shared" si="15"/>
        <v>0</v>
      </c>
      <c r="I137" s="26" t="str">
        <f t="shared" si="16"/>
        <v>R</v>
      </c>
      <c r="J137" s="26">
        <f t="shared" si="17"/>
        <v>0</v>
      </c>
      <c r="K137" s="26" t="str">
        <f t="shared" si="18"/>
        <v>626</v>
      </c>
      <c r="L137" s="27"/>
    </row>
    <row r="138" spans="2:12" x14ac:dyDescent="0.2">
      <c r="B138" t="s">
        <v>456</v>
      </c>
      <c r="C138" s="26">
        <f t="shared" ref="C138:C201" si="19">$B$3+VLOOKUP(F138,$N$37:$O$41,2,FALSE)+VLOOKUP(G138,$N$11:$O$33,2,FALSE)+VLOOKUP(I138,$N$11:$O$33,2,FALSE)+VLOOKUP(K138,$N$11:$O$33,2,FALSE)+IF(J138=1,$O$37)</f>
        <v>1290</v>
      </c>
      <c r="D138" s="51">
        <f t="shared" ref="D138:D201" si="20">$B$4+VLOOKUP(F138,$N$37:$P$41,2,FALSE)+VLOOKUP(G138,$N$11:$P$33,2,FALSE)+VLOOKUP(I138,$N$11:$P$33,2,FALSE)+VLOOKUP(K138,$N$11:$P$33,2,FALSE)+IF(J138=1,$P$37)</f>
        <v>1696</v>
      </c>
      <c r="E138" s="26" t="str">
        <f t="shared" ref="E138:E201" si="21">TRIM(LEFT(B138,3))</f>
        <v>E50</v>
      </c>
      <c r="F138" s="26" t="str">
        <f t="shared" ref="F138:F201" si="22">TRIM(MID(B138,4,1))</f>
        <v>3</v>
      </c>
      <c r="G138" s="26" t="str">
        <f t="shared" ref="G138:G201" si="23">TRIM(MID(B138,5,1))</f>
        <v>2</v>
      </c>
      <c r="H138" s="26">
        <f t="shared" ref="H138:H201" si="24">IF(MID(B138,6,1)="X",1,0)</f>
        <v>0</v>
      </c>
      <c r="I138" s="26" t="str">
        <f t="shared" ref="I138:I201" si="25">TRIM(MID(B138,6,1+H138))</f>
        <v>S</v>
      </c>
      <c r="J138" s="26">
        <f t="shared" ref="J138:J201" si="26">IF(MID(B138,9+H138,1)="0",1,0)</f>
        <v>0</v>
      </c>
      <c r="K138" s="26" t="str">
        <f t="shared" ref="K138:K201" si="27">TRIM(MID(B138,9+J138+H138,3))</f>
        <v>626</v>
      </c>
      <c r="L138" s="27"/>
    </row>
    <row r="139" spans="2:12" x14ac:dyDescent="0.2">
      <c r="B139" t="s">
        <v>457</v>
      </c>
      <c r="C139" s="26">
        <f t="shared" si="19"/>
        <v>1315</v>
      </c>
      <c r="D139" s="51">
        <f t="shared" si="20"/>
        <v>1721</v>
      </c>
      <c r="E139" s="26" t="str">
        <f t="shared" si="21"/>
        <v>E50</v>
      </c>
      <c r="F139" s="26" t="str">
        <f t="shared" si="22"/>
        <v>3</v>
      </c>
      <c r="G139" s="26" t="str">
        <f t="shared" si="23"/>
        <v>2</v>
      </c>
      <c r="H139" s="26">
        <f t="shared" si="24"/>
        <v>0</v>
      </c>
      <c r="I139" s="26" t="str">
        <f t="shared" si="25"/>
        <v>S</v>
      </c>
      <c r="J139" s="26">
        <f t="shared" si="26"/>
        <v>0</v>
      </c>
      <c r="K139" s="26" t="str">
        <f t="shared" si="27"/>
        <v>605</v>
      </c>
      <c r="L139" s="27"/>
    </row>
    <row r="140" spans="2:12" x14ac:dyDescent="0.2">
      <c r="B140" t="s">
        <v>458</v>
      </c>
      <c r="C140" s="26">
        <f t="shared" si="19"/>
        <v>1315</v>
      </c>
      <c r="D140" s="51">
        <f t="shared" si="20"/>
        <v>1721</v>
      </c>
      <c r="E140" s="26" t="str">
        <f t="shared" si="21"/>
        <v>E50</v>
      </c>
      <c r="F140" s="26" t="str">
        <f t="shared" si="22"/>
        <v>3</v>
      </c>
      <c r="G140" s="26" t="str">
        <f t="shared" si="23"/>
        <v>2</v>
      </c>
      <c r="H140" s="26">
        <f t="shared" si="24"/>
        <v>0</v>
      </c>
      <c r="I140" s="26" t="str">
        <f t="shared" si="25"/>
        <v>S</v>
      </c>
      <c r="J140" s="26">
        <f t="shared" si="26"/>
        <v>0</v>
      </c>
      <c r="K140" s="26" t="str">
        <f t="shared" si="27"/>
        <v>606</v>
      </c>
      <c r="L140" s="27"/>
    </row>
    <row r="141" spans="2:12" x14ac:dyDescent="0.2">
      <c r="B141" t="s">
        <v>459</v>
      </c>
      <c r="C141" s="26">
        <f t="shared" si="19"/>
        <v>1315</v>
      </c>
      <c r="D141" s="51">
        <f t="shared" si="20"/>
        <v>1721</v>
      </c>
      <c r="E141" s="26" t="str">
        <f t="shared" si="21"/>
        <v>E50</v>
      </c>
      <c r="F141" s="26" t="str">
        <f t="shared" si="22"/>
        <v>3</v>
      </c>
      <c r="G141" s="26" t="str">
        <f t="shared" si="23"/>
        <v>2</v>
      </c>
      <c r="H141" s="26">
        <f t="shared" si="24"/>
        <v>0</v>
      </c>
      <c r="I141" s="26" t="str">
        <f t="shared" si="25"/>
        <v>S</v>
      </c>
      <c r="J141" s="26">
        <f t="shared" si="26"/>
        <v>0</v>
      </c>
      <c r="K141" s="26" t="str">
        <f t="shared" si="27"/>
        <v>625</v>
      </c>
      <c r="L141" s="27"/>
    </row>
    <row r="142" spans="2:12" x14ac:dyDescent="0.2">
      <c r="B142" t="s">
        <v>460</v>
      </c>
      <c r="C142" s="26">
        <f t="shared" si="19"/>
        <v>1290</v>
      </c>
      <c r="D142" s="51">
        <f t="shared" si="20"/>
        <v>1696</v>
      </c>
      <c r="E142" s="26" t="str">
        <f t="shared" si="21"/>
        <v>E50</v>
      </c>
      <c r="F142" s="26" t="str">
        <f t="shared" si="22"/>
        <v>3</v>
      </c>
      <c r="G142" s="26" t="str">
        <f t="shared" si="23"/>
        <v>2</v>
      </c>
      <c r="H142" s="26">
        <f t="shared" si="24"/>
        <v>0</v>
      </c>
      <c r="I142" s="26" t="str">
        <f t="shared" si="25"/>
        <v>S</v>
      </c>
      <c r="J142" s="26">
        <f t="shared" si="26"/>
        <v>0</v>
      </c>
      <c r="K142" s="26" t="str">
        <f t="shared" si="27"/>
        <v>626</v>
      </c>
      <c r="L142" s="27"/>
    </row>
    <row r="143" spans="2:12" x14ac:dyDescent="0.2">
      <c r="B143" t="s">
        <v>461</v>
      </c>
      <c r="C143" s="26">
        <f t="shared" si="19"/>
        <v>1290</v>
      </c>
      <c r="D143" s="51">
        <f t="shared" si="20"/>
        <v>1696</v>
      </c>
      <c r="E143" s="26" t="str">
        <f t="shared" si="21"/>
        <v>E50</v>
      </c>
      <c r="F143" s="26" t="str">
        <f t="shared" si="22"/>
        <v>3</v>
      </c>
      <c r="G143" s="26" t="str">
        <f t="shared" si="23"/>
        <v>2</v>
      </c>
      <c r="H143" s="26">
        <f t="shared" si="24"/>
        <v>0</v>
      </c>
      <c r="I143" s="26" t="str">
        <f t="shared" si="25"/>
        <v>S</v>
      </c>
      <c r="J143" s="26">
        <f t="shared" si="26"/>
        <v>0</v>
      </c>
      <c r="K143" s="26" t="str">
        <f t="shared" si="27"/>
        <v>676</v>
      </c>
      <c r="L143" s="27"/>
    </row>
    <row r="144" spans="2:12" x14ac:dyDescent="0.2">
      <c r="B144" t="s">
        <v>462</v>
      </c>
      <c r="C144" s="26">
        <f t="shared" si="19"/>
        <v>1390</v>
      </c>
      <c r="D144" s="51">
        <f t="shared" si="20"/>
        <v>1796</v>
      </c>
      <c r="E144" s="26" t="str">
        <f t="shared" si="21"/>
        <v>E50</v>
      </c>
      <c r="F144" s="26" t="str">
        <f t="shared" si="22"/>
        <v>3</v>
      </c>
      <c r="G144" s="26" t="str">
        <f t="shared" si="23"/>
        <v>2</v>
      </c>
      <c r="H144" s="26">
        <f t="shared" si="24"/>
        <v>0</v>
      </c>
      <c r="I144" s="26" t="str">
        <f t="shared" si="25"/>
        <v>S</v>
      </c>
      <c r="J144" s="26">
        <f t="shared" si="26"/>
        <v>0</v>
      </c>
      <c r="K144" s="26" t="str">
        <f t="shared" si="27"/>
        <v>744</v>
      </c>
      <c r="L144" s="27"/>
    </row>
    <row r="145" spans="2:12" x14ac:dyDescent="0.2">
      <c r="B145" t="s">
        <v>463</v>
      </c>
      <c r="C145" s="26">
        <f t="shared" si="19"/>
        <v>1315</v>
      </c>
      <c r="D145" s="51">
        <f t="shared" si="20"/>
        <v>1721</v>
      </c>
      <c r="E145" s="26" t="str">
        <f t="shared" si="21"/>
        <v>E50</v>
      </c>
      <c r="F145" s="26" t="str">
        <f t="shared" si="22"/>
        <v>3</v>
      </c>
      <c r="G145" s="26" t="str">
        <f t="shared" si="23"/>
        <v>2</v>
      </c>
      <c r="H145" s="26">
        <f t="shared" si="24"/>
        <v>1</v>
      </c>
      <c r="I145" s="26" t="str">
        <f t="shared" si="25"/>
        <v>XK</v>
      </c>
      <c r="J145" s="26">
        <f t="shared" si="26"/>
        <v>0</v>
      </c>
      <c r="K145" s="26" t="str">
        <f t="shared" si="27"/>
        <v>605</v>
      </c>
      <c r="L145" s="27"/>
    </row>
    <row r="146" spans="2:12" x14ac:dyDescent="0.2">
      <c r="B146" t="s">
        <v>464</v>
      </c>
      <c r="C146" s="26">
        <f t="shared" si="19"/>
        <v>1315</v>
      </c>
      <c r="D146" s="51">
        <f t="shared" si="20"/>
        <v>1721</v>
      </c>
      <c r="E146" s="26" t="str">
        <f t="shared" si="21"/>
        <v>E50</v>
      </c>
      <c r="F146" s="26" t="str">
        <f t="shared" si="22"/>
        <v>3</v>
      </c>
      <c r="G146" s="26" t="str">
        <f t="shared" si="23"/>
        <v>2</v>
      </c>
      <c r="H146" s="26">
        <f t="shared" si="24"/>
        <v>1</v>
      </c>
      <c r="I146" s="26" t="str">
        <f t="shared" si="25"/>
        <v>XK</v>
      </c>
      <c r="J146" s="26">
        <f t="shared" si="26"/>
        <v>0</v>
      </c>
      <c r="K146" s="26" t="str">
        <f t="shared" si="27"/>
        <v>606</v>
      </c>
      <c r="L146" s="27"/>
    </row>
    <row r="147" spans="2:12" x14ac:dyDescent="0.2">
      <c r="B147" t="s">
        <v>465</v>
      </c>
      <c r="C147" s="26">
        <f t="shared" si="19"/>
        <v>1315</v>
      </c>
      <c r="D147" s="51">
        <f t="shared" si="20"/>
        <v>1721</v>
      </c>
      <c r="E147" s="26" t="str">
        <f t="shared" si="21"/>
        <v>E50</v>
      </c>
      <c r="F147" s="26" t="str">
        <f t="shared" si="22"/>
        <v>3</v>
      </c>
      <c r="G147" s="26" t="str">
        <f t="shared" si="23"/>
        <v>2</v>
      </c>
      <c r="H147" s="26">
        <f t="shared" si="24"/>
        <v>1</v>
      </c>
      <c r="I147" s="26" t="str">
        <f t="shared" si="25"/>
        <v>XK</v>
      </c>
      <c r="J147" s="26">
        <f t="shared" si="26"/>
        <v>0</v>
      </c>
      <c r="K147" s="26" t="str">
        <f t="shared" si="27"/>
        <v>625</v>
      </c>
      <c r="L147" s="27"/>
    </row>
    <row r="148" spans="2:12" x14ac:dyDescent="0.2">
      <c r="B148" t="s">
        <v>466</v>
      </c>
      <c r="C148" s="26">
        <f t="shared" si="19"/>
        <v>1290</v>
      </c>
      <c r="D148" s="51">
        <f t="shared" si="20"/>
        <v>1696</v>
      </c>
      <c r="E148" s="26" t="str">
        <f t="shared" si="21"/>
        <v>E50</v>
      </c>
      <c r="F148" s="26" t="str">
        <f t="shared" si="22"/>
        <v>3</v>
      </c>
      <c r="G148" s="26" t="str">
        <f t="shared" si="23"/>
        <v>2</v>
      </c>
      <c r="H148" s="26">
        <f t="shared" si="24"/>
        <v>1</v>
      </c>
      <c r="I148" s="26" t="str">
        <f t="shared" si="25"/>
        <v>XK</v>
      </c>
      <c r="J148" s="26">
        <f t="shared" si="26"/>
        <v>0</v>
      </c>
      <c r="K148" s="26" t="str">
        <f t="shared" si="27"/>
        <v>626</v>
      </c>
      <c r="L148" s="27"/>
    </row>
    <row r="149" spans="2:12" x14ac:dyDescent="0.2">
      <c r="B149" t="s">
        <v>467</v>
      </c>
      <c r="C149" s="26">
        <f t="shared" si="19"/>
        <v>1290</v>
      </c>
      <c r="D149" s="51">
        <f t="shared" si="20"/>
        <v>1696</v>
      </c>
      <c r="E149" s="26" t="str">
        <f t="shared" si="21"/>
        <v>E50</v>
      </c>
      <c r="F149" s="26" t="str">
        <f t="shared" si="22"/>
        <v>3</v>
      </c>
      <c r="G149" s="26" t="str">
        <f t="shared" si="23"/>
        <v>2</v>
      </c>
      <c r="H149" s="26">
        <f t="shared" si="24"/>
        <v>1</v>
      </c>
      <c r="I149" s="26" t="str">
        <f t="shared" si="25"/>
        <v>XK</v>
      </c>
      <c r="J149" s="26">
        <f t="shared" si="26"/>
        <v>0</v>
      </c>
      <c r="K149" s="26" t="str">
        <f t="shared" si="27"/>
        <v>676</v>
      </c>
      <c r="L149" s="27"/>
    </row>
    <row r="150" spans="2:12" x14ac:dyDescent="0.2">
      <c r="B150" t="s">
        <v>468</v>
      </c>
      <c r="C150" s="26">
        <f t="shared" si="19"/>
        <v>1315</v>
      </c>
      <c r="D150" s="51">
        <f t="shared" si="20"/>
        <v>1721</v>
      </c>
      <c r="E150" s="26" t="str">
        <f t="shared" si="21"/>
        <v>E50</v>
      </c>
      <c r="F150" s="26" t="str">
        <f t="shared" si="22"/>
        <v>3</v>
      </c>
      <c r="G150" s="26" t="str">
        <f t="shared" si="23"/>
        <v>2</v>
      </c>
      <c r="H150" s="26">
        <f t="shared" si="24"/>
        <v>1</v>
      </c>
      <c r="I150" s="26" t="str">
        <f t="shared" si="25"/>
        <v>XK</v>
      </c>
      <c r="J150" s="26">
        <f t="shared" si="26"/>
        <v>0</v>
      </c>
      <c r="K150" s="26" t="str">
        <f t="shared" si="27"/>
        <v>605</v>
      </c>
      <c r="L150" s="27"/>
    </row>
    <row r="151" spans="2:12" x14ac:dyDescent="0.2">
      <c r="B151" t="s">
        <v>469</v>
      </c>
      <c r="C151" s="26">
        <f t="shared" si="19"/>
        <v>1315</v>
      </c>
      <c r="D151" s="51">
        <f t="shared" si="20"/>
        <v>1721</v>
      </c>
      <c r="E151" s="26" t="str">
        <f t="shared" si="21"/>
        <v>E50</v>
      </c>
      <c r="F151" s="26" t="str">
        <f t="shared" si="22"/>
        <v>3</v>
      </c>
      <c r="G151" s="26" t="str">
        <f t="shared" si="23"/>
        <v>2</v>
      </c>
      <c r="H151" s="26">
        <f t="shared" si="24"/>
        <v>1</v>
      </c>
      <c r="I151" s="26" t="str">
        <f t="shared" si="25"/>
        <v>XK</v>
      </c>
      <c r="J151" s="26">
        <f t="shared" si="26"/>
        <v>0</v>
      </c>
      <c r="K151" s="26" t="str">
        <f t="shared" si="27"/>
        <v>606</v>
      </c>
      <c r="L151" s="27"/>
    </row>
    <row r="152" spans="2:12" x14ac:dyDescent="0.2">
      <c r="B152" t="s">
        <v>470</v>
      </c>
      <c r="C152" s="26">
        <f t="shared" si="19"/>
        <v>1315</v>
      </c>
      <c r="D152" s="51">
        <f t="shared" si="20"/>
        <v>1721</v>
      </c>
      <c r="E152" s="26" t="str">
        <f t="shared" si="21"/>
        <v>E50</v>
      </c>
      <c r="F152" s="26" t="str">
        <f t="shared" si="22"/>
        <v>3</v>
      </c>
      <c r="G152" s="26" t="str">
        <f t="shared" si="23"/>
        <v>2</v>
      </c>
      <c r="H152" s="26">
        <f t="shared" si="24"/>
        <v>1</v>
      </c>
      <c r="I152" s="26" t="str">
        <f t="shared" si="25"/>
        <v>XK</v>
      </c>
      <c r="J152" s="26">
        <f t="shared" si="26"/>
        <v>0</v>
      </c>
      <c r="K152" s="26" t="str">
        <f t="shared" si="27"/>
        <v>625</v>
      </c>
      <c r="L152" s="27"/>
    </row>
    <row r="153" spans="2:12" x14ac:dyDescent="0.2">
      <c r="B153" t="s">
        <v>471</v>
      </c>
      <c r="C153" s="26">
        <f t="shared" si="19"/>
        <v>1290</v>
      </c>
      <c r="D153" s="51">
        <f t="shared" si="20"/>
        <v>1696</v>
      </c>
      <c r="E153" s="26" t="str">
        <f t="shared" si="21"/>
        <v>E50</v>
      </c>
      <c r="F153" s="26" t="str">
        <f t="shared" si="22"/>
        <v>3</v>
      </c>
      <c r="G153" s="26" t="str">
        <f t="shared" si="23"/>
        <v>2</v>
      </c>
      <c r="H153" s="26">
        <f t="shared" si="24"/>
        <v>1</v>
      </c>
      <c r="I153" s="26" t="str">
        <f t="shared" si="25"/>
        <v>XK</v>
      </c>
      <c r="J153" s="26">
        <f t="shared" si="26"/>
        <v>0</v>
      </c>
      <c r="K153" s="26" t="str">
        <f t="shared" si="27"/>
        <v>626</v>
      </c>
      <c r="L153" s="27"/>
    </row>
    <row r="154" spans="2:12" x14ac:dyDescent="0.2">
      <c r="B154" t="s">
        <v>472</v>
      </c>
      <c r="C154" s="26">
        <f t="shared" si="19"/>
        <v>1290</v>
      </c>
      <c r="D154" s="51">
        <f t="shared" si="20"/>
        <v>1696</v>
      </c>
      <c r="E154" s="26" t="str">
        <f t="shared" si="21"/>
        <v>E50</v>
      </c>
      <c r="F154" s="26" t="str">
        <f t="shared" si="22"/>
        <v>3</v>
      </c>
      <c r="G154" s="26" t="str">
        <f t="shared" si="23"/>
        <v>2</v>
      </c>
      <c r="H154" s="26">
        <f t="shared" si="24"/>
        <v>1</v>
      </c>
      <c r="I154" s="26" t="str">
        <f t="shared" si="25"/>
        <v>XK</v>
      </c>
      <c r="J154" s="26">
        <f t="shared" si="26"/>
        <v>0</v>
      </c>
      <c r="K154" s="26" t="str">
        <f t="shared" si="27"/>
        <v>676</v>
      </c>
      <c r="L154" s="27"/>
    </row>
    <row r="155" spans="2:12" x14ac:dyDescent="0.2">
      <c r="B155" t="s">
        <v>473</v>
      </c>
      <c r="C155" s="26">
        <f t="shared" si="19"/>
        <v>1390</v>
      </c>
      <c r="D155" s="51">
        <f t="shared" si="20"/>
        <v>1796</v>
      </c>
      <c r="E155" s="26" t="str">
        <f t="shared" si="21"/>
        <v>E50</v>
      </c>
      <c r="F155" s="26" t="str">
        <f t="shared" si="22"/>
        <v>3</v>
      </c>
      <c r="G155" s="26" t="str">
        <f t="shared" si="23"/>
        <v>2</v>
      </c>
      <c r="H155" s="26">
        <f t="shared" si="24"/>
        <v>1</v>
      </c>
      <c r="I155" s="26" t="str">
        <f t="shared" si="25"/>
        <v>XK</v>
      </c>
      <c r="J155" s="26">
        <f t="shared" si="26"/>
        <v>0</v>
      </c>
      <c r="K155" s="26" t="str">
        <f t="shared" si="27"/>
        <v>744</v>
      </c>
      <c r="L155" s="27"/>
    </row>
    <row r="156" spans="2:12" x14ac:dyDescent="0.2">
      <c r="B156" t="s">
        <v>474</v>
      </c>
      <c r="C156" s="26">
        <f t="shared" si="19"/>
        <v>1315</v>
      </c>
      <c r="D156" s="51">
        <f t="shared" si="20"/>
        <v>1721</v>
      </c>
      <c r="E156" s="26" t="str">
        <f t="shared" si="21"/>
        <v>E50</v>
      </c>
      <c r="F156" s="26" t="str">
        <f t="shared" si="22"/>
        <v>3</v>
      </c>
      <c r="G156" s="26" t="str">
        <f t="shared" si="23"/>
        <v>2</v>
      </c>
      <c r="H156" s="26">
        <f t="shared" si="24"/>
        <v>1</v>
      </c>
      <c r="I156" s="26" t="str">
        <f t="shared" si="25"/>
        <v>XS</v>
      </c>
      <c r="J156" s="26">
        <f t="shared" si="26"/>
        <v>0</v>
      </c>
      <c r="K156" s="26" t="str">
        <f t="shared" si="27"/>
        <v>605</v>
      </c>
      <c r="L156" s="27"/>
    </row>
    <row r="157" spans="2:12" x14ac:dyDescent="0.2">
      <c r="B157" t="s">
        <v>475</v>
      </c>
      <c r="C157" s="26">
        <f t="shared" si="19"/>
        <v>1315</v>
      </c>
      <c r="D157" s="51">
        <f t="shared" si="20"/>
        <v>1721</v>
      </c>
      <c r="E157" s="26" t="str">
        <f t="shared" si="21"/>
        <v>E50</v>
      </c>
      <c r="F157" s="26" t="str">
        <f t="shared" si="22"/>
        <v>3</v>
      </c>
      <c r="G157" s="26" t="str">
        <f t="shared" si="23"/>
        <v>2</v>
      </c>
      <c r="H157" s="26">
        <f t="shared" si="24"/>
        <v>1</v>
      </c>
      <c r="I157" s="26" t="str">
        <f t="shared" si="25"/>
        <v>XS</v>
      </c>
      <c r="J157" s="26">
        <f t="shared" si="26"/>
        <v>0</v>
      </c>
      <c r="K157" s="26" t="str">
        <f t="shared" si="27"/>
        <v>606</v>
      </c>
      <c r="L157" s="27"/>
    </row>
    <row r="158" spans="2:12" x14ac:dyDescent="0.2">
      <c r="B158" t="s">
        <v>476</v>
      </c>
      <c r="C158" s="26">
        <f t="shared" si="19"/>
        <v>1315</v>
      </c>
      <c r="D158" s="51">
        <f t="shared" si="20"/>
        <v>1721</v>
      </c>
      <c r="E158" s="26" t="str">
        <f t="shared" si="21"/>
        <v>E50</v>
      </c>
      <c r="F158" s="26" t="str">
        <f t="shared" si="22"/>
        <v>3</v>
      </c>
      <c r="G158" s="26" t="str">
        <f t="shared" si="23"/>
        <v>2</v>
      </c>
      <c r="H158" s="26">
        <f t="shared" si="24"/>
        <v>1</v>
      </c>
      <c r="I158" s="26" t="str">
        <f t="shared" si="25"/>
        <v>XS</v>
      </c>
      <c r="J158" s="26">
        <f t="shared" si="26"/>
        <v>0</v>
      </c>
      <c r="K158" s="26" t="str">
        <f t="shared" si="27"/>
        <v>625</v>
      </c>
      <c r="L158" s="27"/>
    </row>
    <row r="159" spans="2:12" x14ac:dyDescent="0.2">
      <c r="B159" t="s">
        <v>477</v>
      </c>
      <c r="C159" s="26">
        <f t="shared" si="19"/>
        <v>1290</v>
      </c>
      <c r="D159" s="51">
        <f t="shared" si="20"/>
        <v>1696</v>
      </c>
      <c r="E159" s="26" t="str">
        <f t="shared" si="21"/>
        <v>E50</v>
      </c>
      <c r="F159" s="26" t="str">
        <f t="shared" si="22"/>
        <v>3</v>
      </c>
      <c r="G159" s="26" t="str">
        <f t="shared" si="23"/>
        <v>2</v>
      </c>
      <c r="H159" s="26">
        <f t="shared" si="24"/>
        <v>1</v>
      </c>
      <c r="I159" s="26" t="str">
        <f t="shared" si="25"/>
        <v>XS</v>
      </c>
      <c r="J159" s="26">
        <f t="shared" si="26"/>
        <v>0</v>
      </c>
      <c r="K159" s="26" t="str">
        <f t="shared" si="27"/>
        <v>626</v>
      </c>
      <c r="L159" s="27"/>
    </row>
    <row r="160" spans="2:12" x14ac:dyDescent="0.2">
      <c r="B160" t="s">
        <v>478</v>
      </c>
      <c r="C160" s="26">
        <f t="shared" si="19"/>
        <v>1290</v>
      </c>
      <c r="D160" s="51">
        <f t="shared" si="20"/>
        <v>1696</v>
      </c>
      <c r="E160" s="26" t="str">
        <f t="shared" si="21"/>
        <v>E50</v>
      </c>
      <c r="F160" s="26" t="str">
        <f t="shared" si="22"/>
        <v>3</v>
      </c>
      <c r="G160" s="26" t="str">
        <f t="shared" si="23"/>
        <v>2</v>
      </c>
      <c r="H160" s="26">
        <f t="shared" si="24"/>
        <v>1</v>
      </c>
      <c r="I160" s="26" t="str">
        <f t="shared" si="25"/>
        <v>XS</v>
      </c>
      <c r="J160" s="26">
        <f t="shared" si="26"/>
        <v>0</v>
      </c>
      <c r="K160" s="26" t="str">
        <f t="shared" si="27"/>
        <v>676</v>
      </c>
      <c r="L160" s="27"/>
    </row>
    <row r="161" spans="2:12" x14ac:dyDescent="0.2">
      <c r="B161" t="s">
        <v>479</v>
      </c>
      <c r="C161" s="26">
        <f t="shared" si="19"/>
        <v>1390</v>
      </c>
      <c r="D161" s="51">
        <f t="shared" si="20"/>
        <v>1796</v>
      </c>
      <c r="E161" s="26" t="str">
        <f t="shared" si="21"/>
        <v>E50</v>
      </c>
      <c r="F161" s="26" t="str">
        <f t="shared" si="22"/>
        <v>3</v>
      </c>
      <c r="G161" s="26" t="str">
        <f t="shared" si="23"/>
        <v>2</v>
      </c>
      <c r="H161" s="26">
        <f t="shared" si="24"/>
        <v>1</v>
      </c>
      <c r="I161" s="26" t="str">
        <f t="shared" si="25"/>
        <v>XS</v>
      </c>
      <c r="J161" s="26">
        <f t="shared" si="26"/>
        <v>0</v>
      </c>
      <c r="K161" s="26" t="str">
        <f t="shared" si="27"/>
        <v>744</v>
      </c>
      <c r="L161" s="27"/>
    </row>
    <row r="162" spans="2:12" x14ac:dyDescent="0.2">
      <c r="B162" t="s">
        <v>480</v>
      </c>
      <c r="C162" s="26">
        <f t="shared" si="19"/>
        <v>1370</v>
      </c>
      <c r="D162" s="51">
        <f t="shared" si="20"/>
        <v>1802</v>
      </c>
      <c r="E162" s="26" t="str">
        <f t="shared" si="21"/>
        <v>E50</v>
      </c>
      <c r="F162" s="26" t="str">
        <f t="shared" si="22"/>
        <v>3</v>
      </c>
      <c r="G162" s="26" t="str">
        <f t="shared" si="23"/>
        <v>2</v>
      </c>
      <c r="H162" s="26">
        <f t="shared" si="24"/>
        <v>1</v>
      </c>
      <c r="I162" s="26" t="str">
        <f t="shared" si="25"/>
        <v>XS</v>
      </c>
      <c r="J162" s="26">
        <f t="shared" si="26"/>
        <v>1</v>
      </c>
      <c r="K162" s="26" t="str">
        <f t="shared" si="27"/>
        <v>626</v>
      </c>
      <c r="L162" s="27"/>
    </row>
    <row r="163" spans="2:12" x14ac:dyDescent="0.2">
      <c r="B163" t="s">
        <v>481</v>
      </c>
      <c r="C163" s="26">
        <f t="shared" si="19"/>
        <v>1315</v>
      </c>
      <c r="D163" s="51">
        <f t="shared" si="20"/>
        <v>1721</v>
      </c>
      <c r="E163" s="26" t="str">
        <f t="shared" si="21"/>
        <v>E50</v>
      </c>
      <c r="F163" s="26" t="str">
        <f t="shared" si="22"/>
        <v>3</v>
      </c>
      <c r="G163" s="26" t="str">
        <f t="shared" si="23"/>
        <v>2</v>
      </c>
      <c r="H163" s="26">
        <f t="shared" si="24"/>
        <v>1</v>
      </c>
      <c r="I163" s="26" t="str">
        <f t="shared" si="25"/>
        <v>XS</v>
      </c>
      <c r="J163" s="26">
        <f t="shared" si="26"/>
        <v>0</v>
      </c>
      <c r="K163" s="26" t="str">
        <f t="shared" si="27"/>
        <v>605</v>
      </c>
      <c r="L163" s="27"/>
    </row>
    <row r="164" spans="2:12" x14ac:dyDescent="0.2">
      <c r="B164" t="s">
        <v>482</v>
      </c>
      <c r="C164" s="26">
        <f t="shared" si="19"/>
        <v>1315</v>
      </c>
      <c r="D164" s="51">
        <f t="shared" si="20"/>
        <v>1721</v>
      </c>
      <c r="E164" s="26" t="str">
        <f t="shared" si="21"/>
        <v>E50</v>
      </c>
      <c r="F164" s="26" t="str">
        <f t="shared" si="22"/>
        <v>3</v>
      </c>
      <c r="G164" s="26" t="str">
        <f t="shared" si="23"/>
        <v>2</v>
      </c>
      <c r="H164" s="26">
        <f t="shared" si="24"/>
        <v>1</v>
      </c>
      <c r="I164" s="26" t="str">
        <f t="shared" si="25"/>
        <v>XS</v>
      </c>
      <c r="J164" s="26">
        <f t="shared" si="26"/>
        <v>0</v>
      </c>
      <c r="K164" s="26" t="str">
        <f t="shared" si="27"/>
        <v>606</v>
      </c>
      <c r="L164" s="27"/>
    </row>
    <row r="165" spans="2:12" x14ac:dyDescent="0.2">
      <c r="B165" t="s">
        <v>483</v>
      </c>
      <c r="C165" s="26">
        <f t="shared" si="19"/>
        <v>1315</v>
      </c>
      <c r="D165" s="51">
        <f t="shared" si="20"/>
        <v>1721</v>
      </c>
      <c r="E165" s="26" t="str">
        <f t="shared" si="21"/>
        <v>E50</v>
      </c>
      <c r="F165" s="26" t="str">
        <f t="shared" si="22"/>
        <v>3</v>
      </c>
      <c r="G165" s="26" t="str">
        <f t="shared" si="23"/>
        <v>2</v>
      </c>
      <c r="H165" s="26">
        <f t="shared" si="24"/>
        <v>1</v>
      </c>
      <c r="I165" s="26" t="str">
        <f t="shared" si="25"/>
        <v>XS</v>
      </c>
      <c r="J165" s="26">
        <f t="shared" si="26"/>
        <v>0</v>
      </c>
      <c r="K165" s="26" t="str">
        <f t="shared" si="27"/>
        <v>625</v>
      </c>
      <c r="L165" s="27"/>
    </row>
    <row r="166" spans="2:12" x14ac:dyDescent="0.2">
      <c r="B166" t="s">
        <v>484</v>
      </c>
      <c r="C166" s="26">
        <f t="shared" si="19"/>
        <v>1290</v>
      </c>
      <c r="D166" s="51">
        <f t="shared" si="20"/>
        <v>1696</v>
      </c>
      <c r="E166" s="26" t="str">
        <f t="shared" si="21"/>
        <v>E50</v>
      </c>
      <c r="F166" s="26" t="str">
        <f t="shared" si="22"/>
        <v>3</v>
      </c>
      <c r="G166" s="26" t="str">
        <f t="shared" si="23"/>
        <v>2</v>
      </c>
      <c r="H166" s="26">
        <f t="shared" si="24"/>
        <v>1</v>
      </c>
      <c r="I166" s="26" t="str">
        <f t="shared" si="25"/>
        <v>XS</v>
      </c>
      <c r="J166" s="26">
        <f t="shared" si="26"/>
        <v>0</v>
      </c>
      <c r="K166" s="26" t="str">
        <f t="shared" si="27"/>
        <v>626</v>
      </c>
      <c r="L166" s="27"/>
    </row>
    <row r="167" spans="2:12" x14ac:dyDescent="0.2">
      <c r="B167" t="s">
        <v>485</v>
      </c>
      <c r="C167" s="26">
        <f t="shared" si="19"/>
        <v>1290</v>
      </c>
      <c r="D167" s="51">
        <f t="shared" si="20"/>
        <v>1696</v>
      </c>
      <c r="E167" s="26" t="str">
        <f t="shared" si="21"/>
        <v>E50</v>
      </c>
      <c r="F167" s="26" t="str">
        <f t="shared" si="22"/>
        <v>3</v>
      </c>
      <c r="G167" s="26" t="str">
        <f t="shared" si="23"/>
        <v>2</v>
      </c>
      <c r="H167" s="26">
        <f t="shared" si="24"/>
        <v>1</v>
      </c>
      <c r="I167" s="26" t="str">
        <f t="shared" si="25"/>
        <v>XS</v>
      </c>
      <c r="J167" s="26">
        <f t="shared" si="26"/>
        <v>0</v>
      </c>
      <c r="K167" s="26" t="str">
        <f t="shared" si="27"/>
        <v>676</v>
      </c>
      <c r="L167" s="27"/>
    </row>
    <row r="168" spans="2:12" x14ac:dyDescent="0.2">
      <c r="B168" t="s">
        <v>486</v>
      </c>
      <c r="C168" s="26">
        <f t="shared" si="19"/>
        <v>1370</v>
      </c>
      <c r="D168" s="51">
        <f t="shared" si="20"/>
        <v>1802</v>
      </c>
      <c r="E168" s="26" t="str">
        <f t="shared" si="21"/>
        <v>E50</v>
      </c>
      <c r="F168" s="26" t="str">
        <f t="shared" si="22"/>
        <v>3</v>
      </c>
      <c r="G168" s="26" t="str">
        <f t="shared" si="23"/>
        <v>5</v>
      </c>
      <c r="H168" s="26">
        <f t="shared" si="24"/>
        <v>0</v>
      </c>
      <c r="I168" s="26" t="str">
        <f t="shared" si="25"/>
        <v>B</v>
      </c>
      <c r="J168" s="26">
        <f t="shared" si="26"/>
        <v>1</v>
      </c>
      <c r="K168" s="26" t="str">
        <f t="shared" si="27"/>
        <v>626</v>
      </c>
      <c r="L168" s="27"/>
    </row>
    <row r="169" spans="2:12" x14ac:dyDescent="0.2">
      <c r="B169" t="s">
        <v>487</v>
      </c>
      <c r="C169" s="26">
        <f t="shared" si="19"/>
        <v>1290</v>
      </c>
      <c r="D169" s="51">
        <f t="shared" si="20"/>
        <v>1696</v>
      </c>
      <c r="E169" s="26" t="str">
        <f t="shared" si="21"/>
        <v>E50</v>
      </c>
      <c r="F169" s="26" t="str">
        <f t="shared" si="22"/>
        <v>3</v>
      </c>
      <c r="G169" s="26" t="str">
        <f t="shared" si="23"/>
        <v>5</v>
      </c>
      <c r="H169" s="26">
        <f t="shared" si="24"/>
        <v>0</v>
      </c>
      <c r="I169" s="26" t="str">
        <f t="shared" si="25"/>
        <v>B</v>
      </c>
      <c r="J169" s="26">
        <f t="shared" si="26"/>
        <v>0</v>
      </c>
      <c r="K169" s="26" t="str">
        <f t="shared" si="27"/>
        <v>626</v>
      </c>
      <c r="L169" s="27"/>
    </row>
    <row r="170" spans="2:12" x14ac:dyDescent="0.2">
      <c r="B170" t="s">
        <v>488</v>
      </c>
      <c r="C170" s="26">
        <f t="shared" si="19"/>
        <v>1370</v>
      </c>
      <c r="D170" s="51">
        <f t="shared" si="20"/>
        <v>1802</v>
      </c>
      <c r="E170" s="26" t="str">
        <f t="shared" si="21"/>
        <v>E50</v>
      </c>
      <c r="F170" s="26" t="str">
        <f t="shared" si="22"/>
        <v>3</v>
      </c>
      <c r="G170" s="26" t="str">
        <f t="shared" si="23"/>
        <v>5</v>
      </c>
      <c r="H170" s="26">
        <f t="shared" si="24"/>
        <v>0</v>
      </c>
      <c r="I170" s="26" t="str">
        <f t="shared" si="25"/>
        <v>B</v>
      </c>
      <c r="J170" s="26">
        <f t="shared" si="26"/>
        <v>1</v>
      </c>
      <c r="K170" s="26" t="str">
        <f t="shared" si="27"/>
        <v>626</v>
      </c>
      <c r="L170" s="27"/>
    </row>
    <row r="171" spans="2:12" x14ac:dyDescent="0.2">
      <c r="B171" t="s">
        <v>489</v>
      </c>
      <c r="C171" s="26">
        <f t="shared" si="19"/>
        <v>1315</v>
      </c>
      <c r="D171" s="51">
        <f t="shared" si="20"/>
        <v>1721</v>
      </c>
      <c r="E171" s="26" t="str">
        <f t="shared" si="21"/>
        <v>E50</v>
      </c>
      <c r="F171" s="26" t="str">
        <f t="shared" si="22"/>
        <v>3</v>
      </c>
      <c r="G171" s="26" t="str">
        <f t="shared" si="23"/>
        <v>5</v>
      </c>
      <c r="H171" s="26">
        <f t="shared" si="24"/>
        <v>0</v>
      </c>
      <c r="I171" s="26" t="str">
        <f t="shared" si="25"/>
        <v>B</v>
      </c>
      <c r="J171" s="26">
        <f t="shared" si="26"/>
        <v>0</v>
      </c>
      <c r="K171" s="26" t="str">
        <f t="shared" si="27"/>
        <v>605</v>
      </c>
      <c r="L171" s="27"/>
    </row>
    <row r="172" spans="2:12" x14ac:dyDescent="0.2">
      <c r="B172" t="s">
        <v>490</v>
      </c>
      <c r="C172" s="26">
        <f t="shared" si="19"/>
        <v>1315</v>
      </c>
      <c r="D172" s="51">
        <f t="shared" si="20"/>
        <v>1721</v>
      </c>
      <c r="E172" s="26" t="str">
        <f t="shared" si="21"/>
        <v>E50</v>
      </c>
      <c r="F172" s="26" t="str">
        <f t="shared" si="22"/>
        <v>3</v>
      </c>
      <c r="G172" s="26" t="str">
        <f t="shared" si="23"/>
        <v>5</v>
      </c>
      <c r="H172" s="26">
        <f t="shared" si="24"/>
        <v>0</v>
      </c>
      <c r="I172" s="26" t="str">
        <f t="shared" si="25"/>
        <v>B</v>
      </c>
      <c r="J172" s="26">
        <f t="shared" si="26"/>
        <v>0</v>
      </c>
      <c r="K172" s="26" t="str">
        <f t="shared" si="27"/>
        <v>606</v>
      </c>
      <c r="L172" s="27"/>
    </row>
    <row r="173" spans="2:12" x14ac:dyDescent="0.2">
      <c r="B173" t="s">
        <v>491</v>
      </c>
      <c r="C173" s="26">
        <f t="shared" si="19"/>
        <v>1290</v>
      </c>
      <c r="D173" s="51">
        <f t="shared" si="20"/>
        <v>1696</v>
      </c>
      <c r="E173" s="26" t="str">
        <f t="shared" si="21"/>
        <v>E50</v>
      </c>
      <c r="F173" s="26" t="str">
        <f t="shared" si="22"/>
        <v>3</v>
      </c>
      <c r="G173" s="26" t="str">
        <f t="shared" si="23"/>
        <v>5</v>
      </c>
      <c r="H173" s="26">
        <f t="shared" si="24"/>
        <v>0</v>
      </c>
      <c r="I173" s="26" t="str">
        <f t="shared" si="25"/>
        <v>B</v>
      </c>
      <c r="J173" s="26">
        <f t="shared" si="26"/>
        <v>0</v>
      </c>
      <c r="K173" s="26" t="str">
        <f t="shared" si="27"/>
        <v>626</v>
      </c>
      <c r="L173" s="27"/>
    </row>
    <row r="174" spans="2:12" x14ac:dyDescent="0.2">
      <c r="B174" t="s">
        <v>492</v>
      </c>
      <c r="C174" s="26">
        <f t="shared" si="19"/>
        <v>1290</v>
      </c>
      <c r="D174" s="51">
        <f t="shared" si="20"/>
        <v>1696</v>
      </c>
      <c r="E174" s="26" t="str">
        <f t="shared" si="21"/>
        <v>E50</v>
      </c>
      <c r="F174" s="26" t="str">
        <f t="shared" si="22"/>
        <v>3</v>
      </c>
      <c r="G174" s="26" t="str">
        <f t="shared" si="23"/>
        <v>5</v>
      </c>
      <c r="H174" s="26">
        <f t="shared" si="24"/>
        <v>0</v>
      </c>
      <c r="I174" s="26" t="str">
        <f t="shared" si="25"/>
        <v>B</v>
      </c>
      <c r="J174" s="26">
        <f t="shared" si="26"/>
        <v>0</v>
      </c>
      <c r="K174" s="26" t="str">
        <f t="shared" si="27"/>
        <v>676</v>
      </c>
      <c r="L174" s="27"/>
    </row>
    <row r="175" spans="2:12" x14ac:dyDescent="0.2">
      <c r="B175" t="s">
        <v>493</v>
      </c>
      <c r="C175" s="26">
        <f t="shared" si="19"/>
        <v>1370</v>
      </c>
      <c r="D175" s="51">
        <f t="shared" si="20"/>
        <v>1802</v>
      </c>
      <c r="E175" s="26" t="str">
        <f t="shared" si="21"/>
        <v>E50</v>
      </c>
      <c r="F175" s="26" t="str">
        <f t="shared" si="22"/>
        <v>3</v>
      </c>
      <c r="G175" s="26" t="str">
        <f t="shared" si="23"/>
        <v>5</v>
      </c>
      <c r="H175" s="26">
        <f t="shared" si="24"/>
        <v>0</v>
      </c>
      <c r="I175" s="26" t="str">
        <f t="shared" si="25"/>
        <v>C</v>
      </c>
      <c r="J175" s="26">
        <f t="shared" si="26"/>
        <v>1</v>
      </c>
      <c r="K175" s="26" t="str">
        <f t="shared" si="27"/>
        <v>626</v>
      </c>
      <c r="L175" s="27"/>
    </row>
    <row r="176" spans="2:12" x14ac:dyDescent="0.2">
      <c r="B176" t="s">
        <v>494</v>
      </c>
      <c r="C176" s="26">
        <f t="shared" si="19"/>
        <v>1395</v>
      </c>
      <c r="D176" s="51">
        <f t="shared" si="20"/>
        <v>1827</v>
      </c>
      <c r="E176" s="26" t="str">
        <f t="shared" si="21"/>
        <v>E50</v>
      </c>
      <c r="F176" s="26" t="str">
        <f t="shared" si="22"/>
        <v>3</v>
      </c>
      <c r="G176" s="26" t="str">
        <f t="shared" si="23"/>
        <v>5</v>
      </c>
      <c r="H176" s="26">
        <f t="shared" si="24"/>
        <v>0</v>
      </c>
      <c r="I176" s="26" t="str">
        <f t="shared" si="25"/>
        <v>C</v>
      </c>
      <c r="J176" s="26">
        <f t="shared" si="26"/>
        <v>1</v>
      </c>
      <c r="K176" s="26" t="str">
        <f t="shared" si="27"/>
        <v>625</v>
      </c>
      <c r="L176" s="27"/>
    </row>
    <row r="177" spans="2:12" x14ac:dyDescent="0.2">
      <c r="B177" t="s">
        <v>495</v>
      </c>
      <c r="C177" s="26">
        <f t="shared" si="19"/>
        <v>1315</v>
      </c>
      <c r="D177" s="51">
        <f t="shared" si="20"/>
        <v>1721</v>
      </c>
      <c r="E177" s="26" t="str">
        <f t="shared" si="21"/>
        <v>E50</v>
      </c>
      <c r="F177" s="26" t="str">
        <f t="shared" si="22"/>
        <v>3</v>
      </c>
      <c r="G177" s="26" t="str">
        <f t="shared" si="23"/>
        <v>5</v>
      </c>
      <c r="H177" s="26">
        <f t="shared" si="24"/>
        <v>0</v>
      </c>
      <c r="I177" s="26" t="str">
        <f t="shared" si="25"/>
        <v>C</v>
      </c>
      <c r="J177" s="26">
        <f t="shared" si="26"/>
        <v>0</v>
      </c>
      <c r="K177" s="26" t="str">
        <f t="shared" si="27"/>
        <v>606</v>
      </c>
      <c r="L177" s="27"/>
    </row>
    <row r="178" spans="2:12" x14ac:dyDescent="0.2">
      <c r="B178" t="s">
        <v>496</v>
      </c>
      <c r="C178" s="26">
        <f t="shared" si="19"/>
        <v>1290</v>
      </c>
      <c r="D178" s="51">
        <f t="shared" si="20"/>
        <v>1696</v>
      </c>
      <c r="E178" s="26" t="str">
        <f t="shared" si="21"/>
        <v>E50</v>
      </c>
      <c r="F178" s="26" t="str">
        <f t="shared" si="22"/>
        <v>3</v>
      </c>
      <c r="G178" s="26" t="str">
        <f t="shared" si="23"/>
        <v>5</v>
      </c>
      <c r="H178" s="26">
        <f t="shared" si="24"/>
        <v>0</v>
      </c>
      <c r="I178" s="26" t="str">
        <f t="shared" si="25"/>
        <v>C</v>
      </c>
      <c r="J178" s="26">
        <f t="shared" si="26"/>
        <v>0</v>
      </c>
      <c r="K178" s="26" t="str">
        <f t="shared" si="27"/>
        <v>626</v>
      </c>
      <c r="L178" s="27"/>
    </row>
    <row r="179" spans="2:12" x14ac:dyDescent="0.2">
      <c r="B179" t="s">
        <v>497</v>
      </c>
      <c r="C179" s="26">
        <f t="shared" si="19"/>
        <v>1290</v>
      </c>
      <c r="D179" s="51">
        <f t="shared" si="20"/>
        <v>1696</v>
      </c>
      <c r="E179" s="26" t="str">
        <f t="shared" si="21"/>
        <v>E50</v>
      </c>
      <c r="F179" s="26" t="str">
        <f t="shared" si="22"/>
        <v>3</v>
      </c>
      <c r="G179" s="26" t="str">
        <f t="shared" si="23"/>
        <v>5</v>
      </c>
      <c r="H179" s="26">
        <f t="shared" si="24"/>
        <v>0</v>
      </c>
      <c r="I179" s="26" t="str">
        <f t="shared" si="25"/>
        <v>C</v>
      </c>
      <c r="J179" s="26">
        <f t="shared" si="26"/>
        <v>0</v>
      </c>
      <c r="K179" s="26" t="str">
        <f t="shared" si="27"/>
        <v>676</v>
      </c>
      <c r="L179" s="27"/>
    </row>
    <row r="180" spans="2:12" x14ac:dyDescent="0.2">
      <c r="B180" t="s">
        <v>498</v>
      </c>
      <c r="C180" s="26">
        <f t="shared" si="19"/>
        <v>1390</v>
      </c>
      <c r="D180" s="51">
        <f t="shared" si="20"/>
        <v>1796</v>
      </c>
      <c r="E180" s="26" t="str">
        <f t="shared" si="21"/>
        <v>E50</v>
      </c>
      <c r="F180" s="26" t="str">
        <f t="shared" si="22"/>
        <v>3</v>
      </c>
      <c r="G180" s="26" t="str">
        <f t="shared" si="23"/>
        <v>5</v>
      </c>
      <c r="H180" s="26">
        <f t="shared" si="24"/>
        <v>0</v>
      </c>
      <c r="I180" s="26" t="str">
        <f t="shared" si="25"/>
        <v>C</v>
      </c>
      <c r="J180" s="26">
        <f t="shared" si="26"/>
        <v>0</v>
      </c>
      <c r="K180" s="26" t="str">
        <f t="shared" si="27"/>
        <v>744</v>
      </c>
      <c r="L180" s="27"/>
    </row>
    <row r="181" spans="2:12" x14ac:dyDescent="0.2">
      <c r="B181" t="s">
        <v>499</v>
      </c>
      <c r="C181" s="26">
        <f t="shared" si="19"/>
        <v>1290</v>
      </c>
      <c r="D181" s="51">
        <f t="shared" si="20"/>
        <v>1696</v>
      </c>
      <c r="E181" s="26" t="str">
        <f t="shared" si="21"/>
        <v>E50</v>
      </c>
      <c r="F181" s="26" t="str">
        <f t="shared" si="22"/>
        <v>3</v>
      </c>
      <c r="G181" s="26" t="str">
        <f t="shared" si="23"/>
        <v>5</v>
      </c>
      <c r="H181" s="26">
        <f t="shared" si="24"/>
        <v>0</v>
      </c>
      <c r="I181" s="26" t="str">
        <f t="shared" si="25"/>
        <v>M</v>
      </c>
      <c r="J181" s="26">
        <f t="shared" si="26"/>
        <v>0</v>
      </c>
      <c r="K181" s="26" t="str">
        <f t="shared" si="27"/>
        <v>626</v>
      </c>
      <c r="L181" s="27"/>
    </row>
    <row r="182" spans="2:12" x14ac:dyDescent="0.2">
      <c r="B182" t="s">
        <v>500</v>
      </c>
      <c r="C182" s="26">
        <f t="shared" si="19"/>
        <v>1290</v>
      </c>
      <c r="D182" s="51">
        <f t="shared" si="20"/>
        <v>1696</v>
      </c>
      <c r="E182" s="26" t="str">
        <f t="shared" si="21"/>
        <v>E50</v>
      </c>
      <c r="F182" s="26" t="str">
        <f t="shared" si="22"/>
        <v>3</v>
      </c>
      <c r="G182" s="26" t="str">
        <f t="shared" si="23"/>
        <v>5</v>
      </c>
      <c r="H182" s="26">
        <f t="shared" si="24"/>
        <v>0</v>
      </c>
      <c r="I182" s="26" t="str">
        <f t="shared" si="25"/>
        <v>R</v>
      </c>
      <c r="J182" s="26">
        <f t="shared" si="26"/>
        <v>0</v>
      </c>
      <c r="K182" s="26" t="str">
        <f t="shared" si="27"/>
        <v>626</v>
      </c>
      <c r="L182" s="27"/>
    </row>
    <row r="183" spans="2:12" x14ac:dyDescent="0.2">
      <c r="B183" t="s">
        <v>501</v>
      </c>
      <c r="C183" s="26">
        <f t="shared" si="19"/>
        <v>1290</v>
      </c>
      <c r="D183" s="51">
        <f t="shared" si="20"/>
        <v>1696</v>
      </c>
      <c r="E183" s="26" t="str">
        <f t="shared" si="21"/>
        <v>E50</v>
      </c>
      <c r="F183" s="26" t="str">
        <f t="shared" si="22"/>
        <v>3</v>
      </c>
      <c r="G183" s="26" t="str">
        <f t="shared" si="23"/>
        <v>5</v>
      </c>
      <c r="H183" s="26">
        <f t="shared" si="24"/>
        <v>0</v>
      </c>
      <c r="I183" s="26" t="str">
        <f t="shared" si="25"/>
        <v>R</v>
      </c>
      <c r="J183" s="26">
        <f t="shared" si="26"/>
        <v>0</v>
      </c>
      <c r="K183" s="26" t="str">
        <f t="shared" si="27"/>
        <v>626</v>
      </c>
      <c r="L183" s="27"/>
    </row>
    <row r="184" spans="2:12" x14ac:dyDescent="0.2">
      <c r="B184" t="s">
        <v>502</v>
      </c>
      <c r="C184" s="26">
        <f t="shared" si="19"/>
        <v>1315</v>
      </c>
      <c r="D184" s="51">
        <f t="shared" si="20"/>
        <v>1721</v>
      </c>
      <c r="E184" s="26" t="str">
        <f t="shared" si="21"/>
        <v>E50</v>
      </c>
      <c r="F184" s="26" t="str">
        <f t="shared" si="22"/>
        <v>3</v>
      </c>
      <c r="G184" s="26" t="str">
        <f t="shared" si="23"/>
        <v>5</v>
      </c>
      <c r="H184" s="26">
        <f t="shared" si="24"/>
        <v>0</v>
      </c>
      <c r="I184" s="26" t="str">
        <f t="shared" si="25"/>
        <v>S</v>
      </c>
      <c r="J184" s="26">
        <f t="shared" si="26"/>
        <v>0</v>
      </c>
      <c r="K184" s="26" t="str">
        <f t="shared" si="27"/>
        <v>606</v>
      </c>
      <c r="L184" s="27"/>
    </row>
    <row r="185" spans="2:12" x14ac:dyDescent="0.2">
      <c r="B185" t="s">
        <v>503</v>
      </c>
      <c r="C185" s="26">
        <f t="shared" si="19"/>
        <v>1290</v>
      </c>
      <c r="D185" s="51">
        <f t="shared" si="20"/>
        <v>1696</v>
      </c>
      <c r="E185" s="26" t="str">
        <f t="shared" si="21"/>
        <v>E50</v>
      </c>
      <c r="F185" s="26" t="str">
        <f t="shared" si="22"/>
        <v>3</v>
      </c>
      <c r="G185" s="26" t="str">
        <f t="shared" si="23"/>
        <v>5</v>
      </c>
      <c r="H185" s="26">
        <f t="shared" si="24"/>
        <v>0</v>
      </c>
      <c r="I185" s="26" t="str">
        <f t="shared" si="25"/>
        <v>S</v>
      </c>
      <c r="J185" s="26">
        <f t="shared" si="26"/>
        <v>0</v>
      </c>
      <c r="K185" s="26" t="str">
        <f t="shared" si="27"/>
        <v>626</v>
      </c>
      <c r="L185" s="27"/>
    </row>
    <row r="186" spans="2:12" x14ac:dyDescent="0.2">
      <c r="B186" t="s">
        <v>504</v>
      </c>
      <c r="C186" s="26">
        <f t="shared" si="19"/>
        <v>1315</v>
      </c>
      <c r="D186" s="51">
        <f t="shared" si="20"/>
        <v>1721</v>
      </c>
      <c r="E186" s="26" t="str">
        <f t="shared" si="21"/>
        <v>E50</v>
      </c>
      <c r="F186" s="26" t="str">
        <f t="shared" si="22"/>
        <v>3</v>
      </c>
      <c r="G186" s="26" t="str">
        <f t="shared" si="23"/>
        <v>5</v>
      </c>
      <c r="H186" s="26">
        <f t="shared" si="24"/>
        <v>1</v>
      </c>
      <c r="I186" s="26" t="str">
        <f t="shared" si="25"/>
        <v>XK</v>
      </c>
      <c r="J186" s="26">
        <f t="shared" si="26"/>
        <v>0</v>
      </c>
      <c r="K186" s="26" t="str">
        <f t="shared" si="27"/>
        <v>606</v>
      </c>
      <c r="L186" s="27"/>
    </row>
    <row r="187" spans="2:12" x14ac:dyDescent="0.2">
      <c r="B187" t="s">
        <v>505</v>
      </c>
      <c r="C187" s="26">
        <f t="shared" si="19"/>
        <v>1290</v>
      </c>
      <c r="D187" s="51">
        <f t="shared" si="20"/>
        <v>1696</v>
      </c>
      <c r="E187" s="26" t="str">
        <f t="shared" si="21"/>
        <v>E50</v>
      </c>
      <c r="F187" s="26" t="str">
        <f t="shared" si="22"/>
        <v>3</v>
      </c>
      <c r="G187" s="26" t="str">
        <f t="shared" si="23"/>
        <v>5</v>
      </c>
      <c r="H187" s="26">
        <f t="shared" si="24"/>
        <v>1</v>
      </c>
      <c r="I187" s="26" t="str">
        <f t="shared" si="25"/>
        <v>XK</v>
      </c>
      <c r="J187" s="26">
        <f t="shared" si="26"/>
        <v>0</v>
      </c>
      <c r="K187" s="26" t="str">
        <f t="shared" si="27"/>
        <v>626</v>
      </c>
      <c r="L187" s="27"/>
    </row>
    <row r="188" spans="2:12" x14ac:dyDescent="0.2">
      <c r="B188" t="s">
        <v>506</v>
      </c>
      <c r="C188" s="26">
        <f t="shared" si="19"/>
        <v>1370</v>
      </c>
      <c r="D188" s="51">
        <f t="shared" si="20"/>
        <v>1802</v>
      </c>
      <c r="E188" s="26" t="str">
        <f t="shared" si="21"/>
        <v>E50</v>
      </c>
      <c r="F188" s="26" t="str">
        <f t="shared" si="22"/>
        <v>3</v>
      </c>
      <c r="G188" s="26" t="str">
        <f t="shared" si="23"/>
        <v>5</v>
      </c>
      <c r="H188" s="26">
        <f t="shared" si="24"/>
        <v>1</v>
      </c>
      <c r="I188" s="26" t="str">
        <f t="shared" si="25"/>
        <v>XS</v>
      </c>
      <c r="J188" s="26">
        <f t="shared" si="26"/>
        <v>1</v>
      </c>
      <c r="K188" s="26" t="str">
        <f t="shared" si="27"/>
        <v>626</v>
      </c>
      <c r="L188" s="27"/>
    </row>
    <row r="189" spans="2:12" x14ac:dyDescent="0.2">
      <c r="B189" t="s">
        <v>507</v>
      </c>
      <c r="C189" s="26">
        <f t="shared" si="19"/>
        <v>1290</v>
      </c>
      <c r="D189" s="51">
        <f t="shared" si="20"/>
        <v>1696</v>
      </c>
      <c r="E189" s="26" t="str">
        <f t="shared" si="21"/>
        <v>E50</v>
      </c>
      <c r="F189" s="26" t="str">
        <f t="shared" si="22"/>
        <v>3</v>
      </c>
      <c r="G189" s="26" t="str">
        <f t="shared" si="23"/>
        <v>5</v>
      </c>
      <c r="H189" s="26">
        <f t="shared" si="24"/>
        <v>1</v>
      </c>
      <c r="I189" s="26" t="str">
        <f t="shared" si="25"/>
        <v>XS</v>
      </c>
      <c r="J189" s="26">
        <f t="shared" si="26"/>
        <v>0</v>
      </c>
      <c r="K189" s="26" t="str">
        <f t="shared" si="27"/>
        <v>626</v>
      </c>
      <c r="L189" s="27"/>
    </row>
    <row r="190" spans="2:12" x14ac:dyDescent="0.2">
      <c r="B190" t="s">
        <v>508</v>
      </c>
      <c r="C190" s="26">
        <f t="shared" si="19"/>
        <v>1370</v>
      </c>
      <c r="D190" s="51">
        <f t="shared" si="20"/>
        <v>1802</v>
      </c>
      <c r="E190" s="26" t="str">
        <f t="shared" si="21"/>
        <v>E50</v>
      </c>
      <c r="F190" s="26" t="str">
        <f t="shared" si="22"/>
        <v>3</v>
      </c>
      <c r="G190" s="26" t="str">
        <f t="shared" si="23"/>
        <v>5</v>
      </c>
      <c r="H190" s="26">
        <f t="shared" si="24"/>
        <v>1</v>
      </c>
      <c r="I190" s="26" t="str">
        <f t="shared" si="25"/>
        <v>XS</v>
      </c>
      <c r="J190" s="26">
        <f t="shared" si="26"/>
        <v>1</v>
      </c>
      <c r="K190" s="26" t="str">
        <f t="shared" si="27"/>
        <v>626</v>
      </c>
      <c r="L190" s="27"/>
    </row>
    <row r="191" spans="2:12" x14ac:dyDescent="0.2">
      <c r="B191" t="s">
        <v>509</v>
      </c>
      <c r="C191" s="26">
        <f t="shared" si="19"/>
        <v>1315</v>
      </c>
      <c r="D191" s="51">
        <f t="shared" si="20"/>
        <v>1721</v>
      </c>
      <c r="E191" s="26" t="str">
        <f t="shared" si="21"/>
        <v>E50</v>
      </c>
      <c r="F191" s="26" t="str">
        <f t="shared" si="22"/>
        <v>3</v>
      </c>
      <c r="G191" s="26" t="str">
        <f t="shared" si="23"/>
        <v>5</v>
      </c>
      <c r="H191" s="26">
        <f t="shared" si="24"/>
        <v>1</v>
      </c>
      <c r="I191" s="26" t="str">
        <f t="shared" si="25"/>
        <v>XS</v>
      </c>
      <c r="J191" s="26">
        <f t="shared" si="26"/>
        <v>0</v>
      </c>
      <c r="K191" s="26" t="str">
        <f t="shared" si="27"/>
        <v>605</v>
      </c>
      <c r="L191" s="27"/>
    </row>
    <row r="192" spans="2:12" x14ac:dyDescent="0.2">
      <c r="B192" t="s">
        <v>510</v>
      </c>
      <c r="C192" s="26">
        <f t="shared" si="19"/>
        <v>1315</v>
      </c>
      <c r="D192" s="51">
        <f t="shared" si="20"/>
        <v>1721</v>
      </c>
      <c r="E192" s="26" t="str">
        <f t="shared" si="21"/>
        <v>E50</v>
      </c>
      <c r="F192" s="26" t="str">
        <f t="shared" si="22"/>
        <v>3</v>
      </c>
      <c r="G192" s="26" t="str">
        <f t="shared" si="23"/>
        <v>5</v>
      </c>
      <c r="H192" s="26">
        <f t="shared" si="24"/>
        <v>1</v>
      </c>
      <c r="I192" s="26" t="str">
        <f t="shared" si="25"/>
        <v>XS</v>
      </c>
      <c r="J192" s="26">
        <f t="shared" si="26"/>
        <v>0</v>
      </c>
      <c r="K192" s="26" t="str">
        <f t="shared" si="27"/>
        <v>606</v>
      </c>
      <c r="L192" s="27"/>
    </row>
    <row r="193" spans="2:12" x14ac:dyDescent="0.2">
      <c r="B193" t="s">
        <v>511</v>
      </c>
      <c r="C193" s="26">
        <f t="shared" si="19"/>
        <v>1290</v>
      </c>
      <c r="D193" s="51">
        <f t="shared" si="20"/>
        <v>1696</v>
      </c>
      <c r="E193" s="26" t="str">
        <f t="shared" si="21"/>
        <v>E50</v>
      </c>
      <c r="F193" s="26" t="str">
        <f t="shared" si="22"/>
        <v>3</v>
      </c>
      <c r="G193" s="26" t="str">
        <f t="shared" si="23"/>
        <v>5</v>
      </c>
      <c r="H193" s="26">
        <f t="shared" si="24"/>
        <v>1</v>
      </c>
      <c r="I193" s="26" t="str">
        <f t="shared" si="25"/>
        <v>XS</v>
      </c>
      <c r="J193" s="26">
        <f t="shared" si="26"/>
        <v>0</v>
      </c>
      <c r="K193" s="26" t="str">
        <f t="shared" si="27"/>
        <v>626</v>
      </c>
      <c r="L193" s="27"/>
    </row>
    <row r="194" spans="2:12" x14ac:dyDescent="0.2">
      <c r="B194" t="s">
        <v>512</v>
      </c>
      <c r="C194" s="26">
        <f t="shared" si="19"/>
        <v>1290</v>
      </c>
      <c r="D194" s="51">
        <f t="shared" si="20"/>
        <v>1696</v>
      </c>
      <c r="E194" s="26" t="str">
        <f t="shared" si="21"/>
        <v>E50</v>
      </c>
      <c r="F194" s="26" t="str">
        <f t="shared" si="22"/>
        <v>3</v>
      </c>
      <c r="G194" s="26" t="str">
        <f t="shared" si="23"/>
        <v>5</v>
      </c>
      <c r="H194" s="26">
        <f t="shared" si="24"/>
        <v>1</v>
      </c>
      <c r="I194" s="26" t="str">
        <f t="shared" si="25"/>
        <v>XS</v>
      </c>
      <c r="J194" s="26">
        <f t="shared" si="26"/>
        <v>0</v>
      </c>
      <c r="K194" s="26" t="str">
        <f t="shared" si="27"/>
        <v>676</v>
      </c>
      <c r="L194" s="27"/>
    </row>
    <row r="195" spans="2:12" x14ac:dyDescent="0.2">
      <c r="B195" t="s">
        <v>513</v>
      </c>
      <c r="C195" s="26">
        <f t="shared" si="19"/>
        <v>1390</v>
      </c>
      <c r="D195" s="51">
        <f t="shared" si="20"/>
        <v>1796</v>
      </c>
      <c r="E195" s="26" t="str">
        <f t="shared" si="21"/>
        <v>E50</v>
      </c>
      <c r="F195" s="26" t="str">
        <f t="shared" si="22"/>
        <v>3</v>
      </c>
      <c r="G195" s="26" t="str">
        <f t="shared" si="23"/>
        <v>5</v>
      </c>
      <c r="H195" s="26">
        <f t="shared" si="24"/>
        <v>1</v>
      </c>
      <c r="I195" s="26" t="str">
        <f t="shared" si="25"/>
        <v>XS</v>
      </c>
      <c r="J195" s="26">
        <f t="shared" si="26"/>
        <v>0</v>
      </c>
      <c r="K195" s="26" t="str">
        <f t="shared" si="27"/>
        <v>744</v>
      </c>
      <c r="L195" s="27"/>
    </row>
    <row r="196" spans="2:12" x14ac:dyDescent="0.2">
      <c r="B196" t="s">
        <v>514</v>
      </c>
      <c r="C196" s="26">
        <f t="shared" si="19"/>
        <v>1470</v>
      </c>
      <c r="D196" s="51">
        <f t="shared" si="20"/>
        <v>1902</v>
      </c>
      <c r="E196" s="26" t="str">
        <f t="shared" si="21"/>
        <v>E50</v>
      </c>
      <c r="F196" s="26" t="str">
        <f t="shared" si="22"/>
        <v>5</v>
      </c>
      <c r="G196" s="26" t="str">
        <f t="shared" si="23"/>
        <v>1</v>
      </c>
      <c r="H196" s="26">
        <f t="shared" si="24"/>
        <v>0</v>
      </c>
      <c r="I196" s="26" t="str">
        <f t="shared" si="25"/>
        <v>B</v>
      </c>
      <c r="J196" s="26">
        <f t="shared" si="26"/>
        <v>1</v>
      </c>
      <c r="K196" s="26" t="str">
        <f t="shared" si="27"/>
        <v>626</v>
      </c>
      <c r="L196" s="27"/>
    </row>
    <row r="197" spans="2:12" x14ac:dyDescent="0.2">
      <c r="B197" t="s">
        <v>515</v>
      </c>
      <c r="C197" s="26">
        <f t="shared" si="19"/>
        <v>1415</v>
      </c>
      <c r="D197" s="51">
        <f t="shared" si="20"/>
        <v>1821</v>
      </c>
      <c r="E197" s="26" t="str">
        <f t="shared" si="21"/>
        <v>E50</v>
      </c>
      <c r="F197" s="26" t="str">
        <f t="shared" si="22"/>
        <v>5</v>
      </c>
      <c r="G197" s="26" t="str">
        <f t="shared" si="23"/>
        <v>1</v>
      </c>
      <c r="H197" s="26">
        <f t="shared" si="24"/>
        <v>0</v>
      </c>
      <c r="I197" s="26" t="str">
        <f t="shared" si="25"/>
        <v>B</v>
      </c>
      <c r="J197" s="26">
        <f t="shared" si="26"/>
        <v>0</v>
      </c>
      <c r="K197" s="26" t="str">
        <f t="shared" si="27"/>
        <v>605</v>
      </c>
      <c r="L197" s="27"/>
    </row>
    <row r="198" spans="2:12" x14ac:dyDescent="0.2">
      <c r="B198" t="s">
        <v>516</v>
      </c>
      <c r="C198" s="26">
        <f t="shared" si="19"/>
        <v>1415</v>
      </c>
      <c r="D198" s="51">
        <f t="shared" si="20"/>
        <v>1821</v>
      </c>
      <c r="E198" s="26" t="str">
        <f t="shared" si="21"/>
        <v>E50</v>
      </c>
      <c r="F198" s="26" t="str">
        <f t="shared" si="22"/>
        <v>5</v>
      </c>
      <c r="G198" s="26" t="str">
        <f t="shared" si="23"/>
        <v>1</v>
      </c>
      <c r="H198" s="26">
        <f t="shared" si="24"/>
        <v>0</v>
      </c>
      <c r="I198" s="26" t="str">
        <f t="shared" si="25"/>
        <v>B</v>
      </c>
      <c r="J198" s="26">
        <f t="shared" si="26"/>
        <v>0</v>
      </c>
      <c r="K198" s="26" t="str">
        <f t="shared" si="27"/>
        <v>606</v>
      </c>
      <c r="L198" s="27"/>
    </row>
    <row r="199" spans="2:12" x14ac:dyDescent="0.2">
      <c r="B199" t="s">
        <v>517</v>
      </c>
      <c r="C199" s="26">
        <f t="shared" si="19"/>
        <v>1415</v>
      </c>
      <c r="D199" s="51">
        <f t="shared" si="20"/>
        <v>1821</v>
      </c>
      <c r="E199" s="26" t="str">
        <f t="shared" si="21"/>
        <v>E50</v>
      </c>
      <c r="F199" s="26" t="str">
        <f t="shared" si="22"/>
        <v>5</v>
      </c>
      <c r="G199" s="26" t="str">
        <f t="shared" si="23"/>
        <v>1</v>
      </c>
      <c r="H199" s="26">
        <f t="shared" si="24"/>
        <v>0</v>
      </c>
      <c r="I199" s="26" t="str">
        <f t="shared" si="25"/>
        <v>B</v>
      </c>
      <c r="J199" s="26">
        <f t="shared" si="26"/>
        <v>0</v>
      </c>
      <c r="K199" s="26" t="str">
        <f t="shared" si="27"/>
        <v>625</v>
      </c>
      <c r="L199" s="27"/>
    </row>
    <row r="200" spans="2:12" x14ac:dyDescent="0.2">
      <c r="B200" t="s">
        <v>518</v>
      </c>
      <c r="C200" s="26">
        <f t="shared" si="19"/>
        <v>1390</v>
      </c>
      <c r="D200" s="51">
        <f t="shared" si="20"/>
        <v>1796</v>
      </c>
      <c r="E200" s="26" t="str">
        <f t="shared" si="21"/>
        <v>E50</v>
      </c>
      <c r="F200" s="26" t="str">
        <f t="shared" si="22"/>
        <v>5</v>
      </c>
      <c r="G200" s="26" t="str">
        <f t="shared" si="23"/>
        <v>1</v>
      </c>
      <c r="H200" s="26">
        <f t="shared" si="24"/>
        <v>0</v>
      </c>
      <c r="I200" s="26" t="str">
        <f t="shared" si="25"/>
        <v>B</v>
      </c>
      <c r="J200" s="26">
        <f t="shared" si="26"/>
        <v>0</v>
      </c>
      <c r="K200" s="26" t="str">
        <f t="shared" si="27"/>
        <v>626</v>
      </c>
      <c r="L200" s="27"/>
    </row>
    <row r="201" spans="2:12" x14ac:dyDescent="0.2">
      <c r="B201" t="s">
        <v>519</v>
      </c>
      <c r="C201" s="26">
        <f t="shared" si="19"/>
        <v>1390</v>
      </c>
      <c r="D201" s="51">
        <f t="shared" si="20"/>
        <v>1796</v>
      </c>
      <c r="E201" s="26" t="str">
        <f t="shared" si="21"/>
        <v>E50</v>
      </c>
      <c r="F201" s="26" t="str">
        <f t="shared" si="22"/>
        <v>5</v>
      </c>
      <c r="G201" s="26" t="str">
        <f t="shared" si="23"/>
        <v>1</v>
      </c>
      <c r="H201" s="26">
        <f t="shared" si="24"/>
        <v>0</v>
      </c>
      <c r="I201" s="26" t="str">
        <f t="shared" si="25"/>
        <v>B</v>
      </c>
      <c r="J201" s="26">
        <f t="shared" si="26"/>
        <v>0</v>
      </c>
      <c r="K201" s="26" t="str">
        <f t="shared" si="27"/>
        <v>676</v>
      </c>
      <c r="L201" s="27"/>
    </row>
    <row r="202" spans="2:12" x14ac:dyDescent="0.2">
      <c r="B202" t="s">
        <v>520</v>
      </c>
      <c r="C202" s="26">
        <f t="shared" ref="C202:C265" si="28">$B$3+VLOOKUP(F202,$N$37:$O$41,2,FALSE)+VLOOKUP(G202,$N$11:$O$33,2,FALSE)+VLOOKUP(I202,$N$11:$O$33,2,FALSE)+VLOOKUP(K202,$N$11:$O$33,2,FALSE)+IF(J202=1,$O$37)</f>
        <v>1490</v>
      </c>
      <c r="D202" s="51">
        <f t="shared" ref="D202:D265" si="29">$B$4+VLOOKUP(F202,$N$37:$P$41,2,FALSE)+VLOOKUP(G202,$N$11:$P$33,2,FALSE)+VLOOKUP(I202,$N$11:$P$33,2,FALSE)+VLOOKUP(K202,$N$11:$P$33,2,FALSE)+IF(J202=1,$P$37)</f>
        <v>1896</v>
      </c>
      <c r="E202" s="26" t="str">
        <f t="shared" ref="E202:E265" si="30">TRIM(LEFT(B202,3))</f>
        <v>E50</v>
      </c>
      <c r="F202" s="26" t="str">
        <f t="shared" ref="F202:F265" si="31">TRIM(MID(B202,4,1))</f>
        <v>5</v>
      </c>
      <c r="G202" s="26" t="str">
        <f t="shared" ref="G202:G265" si="32">TRIM(MID(B202,5,1))</f>
        <v>1</v>
      </c>
      <c r="H202" s="26">
        <f t="shared" ref="H202:H265" si="33">IF(MID(B202,6,1)="X",1,0)</f>
        <v>0</v>
      </c>
      <c r="I202" s="26" t="str">
        <f t="shared" ref="I202:I265" si="34">TRIM(MID(B202,6,1+H202))</f>
        <v>B</v>
      </c>
      <c r="J202" s="26">
        <f t="shared" ref="J202:J265" si="35">IF(MID(B202,9+H202,1)="0",1,0)</f>
        <v>0</v>
      </c>
      <c r="K202" s="26" t="str">
        <f t="shared" ref="K202:K265" si="36">TRIM(MID(B202,9+J202+H202,3))</f>
        <v>744</v>
      </c>
      <c r="L202" s="27"/>
    </row>
    <row r="203" spans="2:12" x14ac:dyDescent="0.2">
      <c r="B203" t="s">
        <v>521</v>
      </c>
      <c r="C203" s="26">
        <f t="shared" si="28"/>
        <v>1470</v>
      </c>
      <c r="D203" s="51">
        <f t="shared" si="29"/>
        <v>1902</v>
      </c>
      <c r="E203" s="26" t="str">
        <f t="shared" si="30"/>
        <v>E50</v>
      </c>
      <c r="F203" s="26" t="str">
        <f t="shared" si="31"/>
        <v>5</v>
      </c>
      <c r="G203" s="26" t="str">
        <f t="shared" si="32"/>
        <v>1</v>
      </c>
      <c r="H203" s="26">
        <f t="shared" si="33"/>
        <v>0</v>
      </c>
      <c r="I203" s="26" t="str">
        <f t="shared" si="34"/>
        <v>C</v>
      </c>
      <c r="J203" s="26">
        <f t="shared" si="35"/>
        <v>1</v>
      </c>
      <c r="K203" s="26" t="str">
        <f t="shared" si="36"/>
        <v>626</v>
      </c>
      <c r="L203" s="27"/>
    </row>
    <row r="204" spans="2:12" x14ac:dyDescent="0.2">
      <c r="B204" t="s">
        <v>522</v>
      </c>
      <c r="C204" s="26">
        <f t="shared" si="28"/>
        <v>1470</v>
      </c>
      <c r="D204" s="51">
        <f t="shared" si="29"/>
        <v>1902</v>
      </c>
      <c r="E204" s="26" t="str">
        <f t="shared" si="30"/>
        <v>E50</v>
      </c>
      <c r="F204" s="26" t="str">
        <f t="shared" si="31"/>
        <v>5</v>
      </c>
      <c r="G204" s="26" t="str">
        <f t="shared" si="32"/>
        <v>1</v>
      </c>
      <c r="H204" s="26">
        <f t="shared" si="33"/>
        <v>0</v>
      </c>
      <c r="I204" s="26" t="str">
        <f t="shared" si="34"/>
        <v>C</v>
      </c>
      <c r="J204" s="26">
        <f t="shared" si="35"/>
        <v>1</v>
      </c>
      <c r="K204" s="26" t="str">
        <f t="shared" si="36"/>
        <v>626</v>
      </c>
      <c r="L204" s="27"/>
    </row>
    <row r="205" spans="2:12" x14ac:dyDescent="0.2">
      <c r="B205" t="s">
        <v>523</v>
      </c>
      <c r="C205" s="26">
        <f t="shared" si="28"/>
        <v>1415</v>
      </c>
      <c r="D205" s="51">
        <f t="shared" si="29"/>
        <v>1821</v>
      </c>
      <c r="E205" s="26" t="str">
        <f t="shared" si="30"/>
        <v>E50</v>
      </c>
      <c r="F205" s="26" t="str">
        <f t="shared" si="31"/>
        <v>5</v>
      </c>
      <c r="G205" s="26" t="str">
        <f t="shared" si="32"/>
        <v>1</v>
      </c>
      <c r="H205" s="26">
        <f t="shared" si="33"/>
        <v>0</v>
      </c>
      <c r="I205" s="26" t="str">
        <f t="shared" si="34"/>
        <v>C</v>
      </c>
      <c r="J205" s="26">
        <f t="shared" si="35"/>
        <v>0</v>
      </c>
      <c r="K205" s="26" t="str">
        <f t="shared" si="36"/>
        <v>625</v>
      </c>
      <c r="L205" s="27"/>
    </row>
    <row r="206" spans="2:12" x14ac:dyDescent="0.2">
      <c r="B206" t="s">
        <v>524</v>
      </c>
      <c r="C206" s="26">
        <f t="shared" si="28"/>
        <v>1390</v>
      </c>
      <c r="D206" s="51">
        <f t="shared" si="29"/>
        <v>1796</v>
      </c>
      <c r="E206" s="26" t="str">
        <f t="shared" si="30"/>
        <v>E50</v>
      </c>
      <c r="F206" s="26" t="str">
        <f t="shared" si="31"/>
        <v>5</v>
      </c>
      <c r="G206" s="26" t="str">
        <f t="shared" si="32"/>
        <v>1</v>
      </c>
      <c r="H206" s="26">
        <f t="shared" si="33"/>
        <v>0</v>
      </c>
      <c r="I206" s="26" t="str">
        <f t="shared" si="34"/>
        <v>C</v>
      </c>
      <c r="J206" s="26">
        <f t="shared" si="35"/>
        <v>0</v>
      </c>
      <c r="K206" s="26" t="str">
        <f t="shared" si="36"/>
        <v>626</v>
      </c>
      <c r="L206" s="27"/>
    </row>
    <row r="207" spans="2:12" x14ac:dyDescent="0.2">
      <c r="B207" t="s">
        <v>525</v>
      </c>
      <c r="C207" s="26">
        <f t="shared" si="28"/>
        <v>1470</v>
      </c>
      <c r="D207" s="51">
        <f t="shared" si="29"/>
        <v>1902</v>
      </c>
      <c r="E207" s="26" t="str">
        <f t="shared" si="30"/>
        <v>E50</v>
      </c>
      <c r="F207" s="26" t="str">
        <f t="shared" si="31"/>
        <v>5</v>
      </c>
      <c r="G207" s="26" t="str">
        <f t="shared" si="32"/>
        <v>1</v>
      </c>
      <c r="H207" s="26">
        <f t="shared" si="33"/>
        <v>0</v>
      </c>
      <c r="I207" s="26" t="str">
        <f t="shared" si="34"/>
        <v>M</v>
      </c>
      <c r="J207" s="26">
        <f t="shared" si="35"/>
        <v>1</v>
      </c>
      <c r="K207" s="26" t="str">
        <f t="shared" si="36"/>
        <v>626</v>
      </c>
      <c r="L207" s="27"/>
    </row>
    <row r="208" spans="2:12" x14ac:dyDescent="0.2">
      <c r="B208" t="s">
        <v>526</v>
      </c>
      <c r="C208" s="26">
        <f t="shared" si="28"/>
        <v>1390</v>
      </c>
      <c r="D208" s="51">
        <f t="shared" si="29"/>
        <v>1796</v>
      </c>
      <c r="E208" s="26" t="str">
        <f t="shared" si="30"/>
        <v>E50</v>
      </c>
      <c r="F208" s="26" t="str">
        <f t="shared" si="31"/>
        <v>5</v>
      </c>
      <c r="G208" s="26" t="str">
        <f t="shared" si="32"/>
        <v>1</v>
      </c>
      <c r="H208" s="26">
        <f t="shared" si="33"/>
        <v>0</v>
      </c>
      <c r="I208" s="26" t="str">
        <f t="shared" si="34"/>
        <v>M</v>
      </c>
      <c r="J208" s="26">
        <f t="shared" si="35"/>
        <v>0</v>
      </c>
      <c r="K208" s="26" t="str">
        <f t="shared" si="36"/>
        <v>626</v>
      </c>
      <c r="L208" s="27"/>
    </row>
    <row r="209" spans="2:12" x14ac:dyDescent="0.2">
      <c r="B209" t="s">
        <v>527</v>
      </c>
      <c r="C209" s="26">
        <f t="shared" si="28"/>
        <v>1470</v>
      </c>
      <c r="D209" s="51">
        <f t="shared" si="29"/>
        <v>1902</v>
      </c>
      <c r="E209" s="26" t="str">
        <f t="shared" si="30"/>
        <v>E50</v>
      </c>
      <c r="F209" s="26" t="str">
        <f t="shared" si="31"/>
        <v>5</v>
      </c>
      <c r="G209" s="26" t="str">
        <f t="shared" si="32"/>
        <v>1</v>
      </c>
      <c r="H209" s="26">
        <f t="shared" si="33"/>
        <v>0</v>
      </c>
      <c r="I209" s="26" t="str">
        <f t="shared" si="34"/>
        <v>R</v>
      </c>
      <c r="J209" s="26">
        <f t="shared" si="35"/>
        <v>1</v>
      </c>
      <c r="K209" s="26" t="str">
        <f t="shared" si="36"/>
        <v>626</v>
      </c>
      <c r="L209" s="27"/>
    </row>
    <row r="210" spans="2:12" x14ac:dyDescent="0.2">
      <c r="B210" t="s">
        <v>528</v>
      </c>
      <c r="C210" s="26">
        <f t="shared" si="28"/>
        <v>1390</v>
      </c>
      <c r="D210" s="51">
        <f t="shared" si="29"/>
        <v>1796</v>
      </c>
      <c r="E210" s="26" t="str">
        <f t="shared" si="30"/>
        <v>E50</v>
      </c>
      <c r="F210" s="26" t="str">
        <f t="shared" si="31"/>
        <v>5</v>
      </c>
      <c r="G210" s="26" t="str">
        <f t="shared" si="32"/>
        <v>1</v>
      </c>
      <c r="H210" s="26">
        <f t="shared" si="33"/>
        <v>0</v>
      </c>
      <c r="I210" s="26" t="str">
        <f t="shared" si="34"/>
        <v>R</v>
      </c>
      <c r="J210" s="26">
        <f t="shared" si="35"/>
        <v>0</v>
      </c>
      <c r="K210" s="26" t="str">
        <f t="shared" si="36"/>
        <v>626</v>
      </c>
      <c r="L210" s="27"/>
    </row>
    <row r="211" spans="2:12" x14ac:dyDescent="0.2">
      <c r="B211" t="s">
        <v>529</v>
      </c>
      <c r="C211" s="26">
        <f t="shared" si="28"/>
        <v>1470</v>
      </c>
      <c r="D211" s="51">
        <f t="shared" si="29"/>
        <v>1902</v>
      </c>
      <c r="E211" s="26" t="str">
        <f t="shared" si="30"/>
        <v>E50</v>
      </c>
      <c r="F211" s="26" t="str">
        <f t="shared" si="31"/>
        <v>5</v>
      </c>
      <c r="G211" s="26" t="str">
        <f t="shared" si="32"/>
        <v>1</v>
      </c>
      <c r="H211" s="26">
        <f t="shared" si="33"/>
        <v>0</v>
      </c>
      <c r="I211" s="26" t="str">
        <f t="shared" si="34"/>
        <v>S</v>
      </c>
      <c r="J211" s="26">
        <f t="shared" si="35"/>
        <v>1</v>
      </c>
      <c r="K211" s="26" t="str">
        <f t="shared" si="36"/>
        <v>626</v>
      </c>
      <c r="L211" s="27"/>
    </row>
    <row r="212" spans="2:12" x14ac:dyDescent="0.2">
      <c r="B212" t="s">
        <v>530</v>
      </c>
      <c r="C212" s="26">
        <f t="shared" si="28"/>
        <v>1415</v>
      </c>
      <c r="D212" s="51">
        <f t="shared" si="29"/>
        <v>1821</v>
      </c>
      <c r="E212" s="26" t="str">
        <f t="shared" si="30"/>
        <v>E50</v>
      </c>
      <c r="F212" s="26" t="str">
        <f t="shared" si="31"/>
        <v>5</v>
      </c>
      <c r="G212" s="26" t="str">
        <f t="shared" si="32"/>
        <v>1</v>
      </c>
      <c r="H212" s="26">
        <f t="shared" si="33"/>
        <v>0</v>
      </c>
      <c r="I212" s="26" t="str">
        <f t="shared" si="34"/>
        <v>S</v>
      </c>
      <c r="J212" s="26">
        <f t="shared" si="35"/>
        <v>0</v>
      </c>
      <c r="K212" s="26" t="str">
        <f t="shared" si="36"/>
        <v>606</v>
      </c>
      <c r="L212" s="27"/>
    </row>
    <row r="213" spans="2:12" x14ac:dyDescent="0.2">
      <c r="B213" t="s">
        <v>531</v>
      </c>
      <c r="C213" s="26">
        <f t="shared" si="28"/>
        <v>1415</v>
      </c>
      <c r="D213" s="51">
        <f t="shared" si="29"/>
        <v>1821</v>
      </c>
      <c r="E213" s="26" t="str">
        <f t="shared" si="30"/>
        <v>E50</v>
      </c>
      <c r="F213" s="26" t="str">
        <f t="shared" si="31"/>
        <v>5</v>
      </c>
      <c r="G213" s="26" t="str">
        <f t="shared" si="32"/>
        <v>1</v>
      </c>
      <c r="H213" s="26">
        <f t="shared" si="33"/>
        <v>0</v>
      </c>
      <c r="I213" s="26" t="str">
        <f t="shared" si="34"/>
        <v>S</v>
      </c>
      <c r="J213" s="26">
        <f t="shared" si="35"/>
        <v>0</v>
      </c>
      <c r="K213" s="26" t="str">
        <f t="shared" si="36"/>
        <v>606</v>
      </c>
      <c r="L213" s="27"/>
    </row>
    <row r="214" spans="2:12" x14ac:dyDescent="0.2">
      <c r="B214" t="s">
        <v>532</v>
      </c>
      <c r="C214" s="26">
        <f t="shared" si="28"/>
        <v>1390</v>
      </c>
      <c r="D214" s="51">
        <f t="shared" si="29"/>
        <v>1796</v>
      </c>
      <c r="E214" s="26" t="str">
        <f t="shared" si="30"/>
        <v>E50</v>
      </c>
      <c r="F214" s="26" t="str">
        <f t="shared" si="31"/>
        <v>5</v>
      </c>
      <c r="G214" s="26" t="str">
        <f t="shared" si="32"/>
        <v>1</v>
      </c>
      <c r="H214" s="26">
        <f t="shared" si="33"/>
        <v>0</v>
      </c>
      <c r="I214" s="26" t="str">
        <f t="shared" si="34"/>
        <v>S</v>
      </c>
      <c r="J214" s="26">
        <f t="shared" si="35"/>
        <v>0</v>
      </c>
      <c r="K214" s="26" t="str">
        <f t="shared" si="36"/>
        <v>626</v>
      </c>
      <c r="L214" s="27"/>
    </row>
    <row r="215" spans="2:12" x14ac:dyDescent="0.2">
      <c r="B215" t="s">
        <v>533</v>
      </c>
      <c r="C215" s="26">
        <f t="shared" si="28"/>
        <v>1390</v>
      </c>
      <c r="D215" s="51">
        <f t="shared" si="29"/>
        <v>1796</v>
      </c>
      <c r="E215" s="26" t="str">
        <f t="shared" si="30"/>
        <v>E50</v>
      </c>
      <c r="F215" s="26" t="str">
        <f t="shared" si="31"/>
        <v>5</v>
      </c>
      <c r="G215" s="26" t="str">
        <f t="shared" si="32"/>
        <v>1</v>
      </c>
      <c r="H215" s="26">
        <f t="shared" si="33"/>
        <v>0</v>
      </c>
      <c r="I215" s="26" t="str">
        <f t="shared" si="34"/>
        <v>S</v>
      </c>
      <c r="J215" s="26">
        <f t="shared" si="35"/>
        <v>0</v>
      </c>
      <c r="K215" s="26" t="str">
        <f t="shared" si="36"/>
        <v>676</v>
      </c>
      <c r="L215" s="27"/>
    </row>
    <row r="216" spans="2:12" x14ac:dyDescent="0.2">
      <c r="B216" t="s">
        <v>534</v>
      </c>
      <c r="C216" s="26">
        <f t="shared" si="28"/>
        <v>1470</v>
      </c>
      <c r="D216" s="51">
        <f t="shared" si="29"/>
        <v>1902</v>
      </c>
      <c r="E216" s="26" t="str">
        <f t="shared" si="30"/>
        <v>E50</v>
      </c>
      <c r="F216" s="26" t="str">
        <f t="shared" si="31"/>
        <v>5</v>
      </c>
      <c r="G216" s="26" t="str">
        <f t="shared" si="32"/>
        <v>1</v>
      </c>
      <c r="H216" s="26">
        <f t="shared" si="33"/>
        <v>1</v>
      </c>
      <c r="I216" s="26" t="str">
        <f t="shared" si="34"/>
        <v>XK</v>
      </c>
      <c r="J216" s="26">
        <f t="shared" si="35"/>
        <v>1</v>
      </c>
      <c r="K216" s="26" t="str">
        <f t="shared" si="36"/>
        <v>626</v>
      </c>
      <c r="L216" s="27"/>
    </row>
    <row r="217" spans="2:12" x14ac:dyDescent="0.2">
      <c r="B217" t="s">
        <v>535</v>
      </c>
      <c r="C217" s="26">
        <f t="shared" si="28"/>
        <v>1470</v>
      </c>
      <c r="D217" s="51">
        <f t="shared" si="29"/>
        <v>1902</v>
      </c>
      <c r="E217" s="26" t="str">
        <f t="shared" si="30"/>
        <v>E50</v>
      </c>
      <c r="F217" s="26" t="str">
        <f t="shared" si="31"/>
        <v>5</v>
      </c>
      <c r="G217" s="26" t="str">
        <f t="shared" si="32"/>
        <v>1</v>
      </c>
      <c r="H217" s="26">
        <f t="shared" si="33"/>
        <v>1</v>
      </c>
      <c r="I217" s="26" t="str">
        <f t="shared" si="34"/>
        <v>XK</v>
      </c>
      <c r="J217" s="26">
        <f t="shared" si="35"/>
        <v>1</v>
      </c>
      <c r="K217" s="26" t="str">
        <f t="shared" si="36"/>
        <v>626</v>
      </c>
      <c r="L217" s="27"/>
    </row>
    <row r="218" spans="2:12" x14ac:dyDescent="0.2">
      <c r="B218" t="s">
        <v>536</v>
      </c>
      <c r="C218" s="26">
        <f t="shared" si="28"/>
        <v>1390</v>
      </c>
      <c r="D218" s="51">
        <f t="shared" si="29"/>
        <v>1796</v>
      </c>
      <c r="E218" s="26" t="str">
        <f t="shared" si="30"/>
        <v>E50</v>
      </c>
      <c r="F218" s="26" t="str">
        <f t="shared" si="31"/>
        <v>5</v>
      </c>
      <c r="G218" s="26" t="str">
        <f t="shared" si="32"/>
        <v>1</v>
      </c>
      <c r="H218" s="26">
        <f t="shared" si="33"/>
        <v>1</v>
      </c>
      <c r="I218" s="26" t="str">
        <f t="shared" si="34"/>
        <v>XK</v>
      </c>
      <c r="J218" s="26">
        <f t="shared" si="35"/>
        <v>0</v>
      </c>
      <c r="K218" s="26" t="str">
        <f t="shared" si="36"/>
        <v>626</v>
      </c>
      <c r="L218" s="27"/>
    </row>
    <row r="219" spans="2:12" x14ac:dyDescent="0.2">
      <c r="B219" t="s">
        <v>537</v>
      </c>
      <c r="C219" s="26">
        <f t="shared" si="28"/>
        <v>1390</v>
      </c>
      <c r="D219" s="51">
        <f t="shared" si="29"/>
        <v>1796</v>
      </c>
      <c r="E219" s="26" t="str">
        <f t="shared" si="30"/>
        <v>E50</v>
      </c>
      <c r="F219" s="26" t="str">
        <f t="shared" si="31"/>
        <v>5</v>
      </c>
      <c r="G219" s="26" t="str">
        <f t="shared" si="32"/>
        <v>1</v>
      </c>
      <c r="H219" s="26">
        <f t="shared" si="33"/>
        <v>1</v>
      </c>
      <c r="I219" s="26" t="str">
        <f t="shared" si="34"/>
        <v>XK</v>
      </c>
      <c r="J219" s="26">
        <f t="shared" si="35"/>
        <v>0</v>
      </c>
      <c r="K219" s="26" t="str">
        <f t="shared" si="36"/>
        <v>676</v>
      </c>
      <c r="L219" s="27"/>
    </row>
    <row r="220" spans="2:12" x14ac:dyDescent="0.2">
      <c r="B220" t="s">
        <v>538</v>
      </c>
      <c r="C220" s="26">
        <f t="shared" si="28"/>
        <v>1470</v>
      </c>
      <c r="D220" s="51">
        <f t="shared" si="29"/>
        <v>1902</v>
      </c>
      <c r="E220" s="26" t="str">
        <f t="shared" si="30"/>
        <v>E50</v>
      </c>
      <c r="F220" s="26" t="str">
        <f t="shared" si="31"/>
        <v>5</v>
      </c>
      <c r="G220" s="26" t="str">
        <f t="shared" si="32"/>
        <v>1</v>
      </c>
      <c r="H220" s="26">
        <f t="shared" si="33"/>
        <v>1</v>
      </c>
      <c r="I220" s="26" t="str">
        <f t="shared" si="34"/>
        <v>XS</v>
      </c>
      <c r="J220" s="26">
        <f t="shared" si="35"/>
        <v>1</v>
      </c>
      <c r="K220" s="26" t="str">
        <f t="shared" si="36"/>
        <v>626</v>
      </c>
      <c r="L220" s="27"/>
    </row>
    <row r="221" spans="2:12" x14ac:dyDescent="0.2">
      <c r="B221" t="s">
        <v>539</v>
      </c>
      <c r="C221" s="26">
        <f t="shared" si="28"/>
        <v>1470</v>
      </c>
      <c r="D221" s="51">
        <f t="shared" si="29"/>
        <v>1902</v>
      </c>
      <c r="E221" s="26" t="str">
        <f t="shared" si="30"/>
        <v>E50</v>
      </c>
      <c r="F221" s="26" t="str">
        <f t="shared" si="31"/>
        <v>5</v>
      </c>
      <c r="G221" s="26" t="str">
        <f t="shared" si="32"/>
        <v>1</v>
      </c>
      <c r="H221" s="26">
        <f t="shared" si="33"/>
        <v>1</v>
      </c>
      <c r="I221" s="26" t="str">
        <f t="shared" si="34"/>
        <v>XS</v>
      </c>
      <c r="J221" s="26">
        <f t="shared" si="35"/>
        <v>1</v>
      </c>
      <c r="K221" s="26" t="str">
        <f t="shared" si="36"/>
        <v>626</v>
      </c>
      <c r="L221" s="27"/>
    </row>
    <row r="222" spans="2:12" x14ac:dyDescent="0.2">
      <c r="B222" t="s">
        <v>540</v>
      </c>
      <c r="C222" s="26">
        <f t="shared" si="28"/>
        <v>1415</v>
      </c>
      <c r="D222" s="51">
        <f t="shared" si="29"/>
        <v>1821</v>
      </c>
      <c r="E222" s="26" t="str">
        <f t="shared" si="30"/>
        <v>E50</v>
      </c>
      <c r="F222" s="26" t="str">
        <f t="shared" si="31"/>
        <v>5</v>
      </c>
      <c r="G222" s="26" t="str">
        <f t="shared" si="32"/>
        <v>1</v>
      </c>
      <c r="H222" s="26">
        <f t="shared" si="33"/>
        <v>1</v>
      </c>
      <c r="I222" s="26" t="str">
        <f t="shared" si="34"/>
        <v>XS</v>
      </c>
      <c r="J222" s="26">
        <f t="shared" si="35"/>
        <v>0</v>
      </c>
      <c r="K222" s="26" t="str">
        <f t="shared" si="36"/>
        <v>606</v>
      </c>
      <c r="L222" s="27"/>
    </row>
    <row r="223" spans="2:12" x14ac:dyDescent="0.2">
      <c r="B223" t="s">
        <v>541</v>
      </c>
      <c r="C223" s="26">
        <f t="shared" si="28"/>
        <v>1415</v>
      </c>
      <c r="D223" s="51">
        <f t="shared" si="29"/>
        <v>1821</v>
      </c>
      <c r="E223" s="26" t="str">
        <f t="shared" si="30"/>
        <v>E50</v>
      </c>
      <c r="F223" s="26" t="str">
        <f t="shared" si="31"/>
        <v>5</v>
      </c>
      <c r="G223" s="26" t="str">
        <f t="shared" si="32"/>
        <v>1</v>
      </c>
      <c r="H223" s="26">
        <f t="shared" si="33"/>
        <v>1</v>
      </c>
      <c r="I223" s="26" t="str">
        <f t="shared" si="34"/>
        <v>XS</v>
      </c>
      <c r="J223" s="26">
        <f t="shared" si="35"/>
        <v>0</v>
      </c>
      <c r="K223" s="26" t="str">
        <f t="shared" si="36"/>
        <v>625</v>
      </c>
      <c r="L223" s="27"/>
    </row>
    <row r="224" spans="2:12" x14ac:dyDescent="0.2">
      <c r="B224" t="s">
        <v>542</v>
      </c>
      <c r="C224" s="26">
        <f t="shared" si="28"/>
        <v>1390</v>
      </c>
      <c r="D224" s="51">
        <f t="shared" si="29"/>
        <v>1796</v>
      </c>
      <c r="E224" s="26" t="str">
        <f t="shared" si="30"/>
        <v>E50</v>
      </c>
      <c r="F224" s="26" t="str">
        <f t="shared" si="31"/>
        <v>5</v>
      </c>
      <c r="G224" s="26" t="str">
        <f t="shared" si="32"/>
        <v>1</v>
      </c>
      <c r="H224" s="26">
        <f t="shared" si="33"/>
        <v>1</v>
      </c>
      <c r="I224" s="26" t="str">
        <f t="shared" si="34"/>
        <v>XS</v>
      </c>
      <c r="J224" s="26">
        <f t="shared" si="35"/>
        <v>0</v>
      </c>
      <c r="K224" s="26" t="str">
        <f t="shared" si="36"/>
        <v>626</v>
      </c>
      <c r="L224" s="27"/>
    </row>
    <row r="225" spans="2:12" x14ac:dyDescent="0.2">
      <c r="B225" t="s">
        <v>543</v>
      </c>
      <c r="C225" s="26">
        <f t="shared" si="28"/>
        <v>1390</v>
      </c>
      <c r="D225" s="51">
        <f t="shared" si="29"/>
        <v>1796</v>
      </c>
      <c r="E225" s="26" t="str">
        <f t="shared" si="30"/>
        <v>E50</v>
      </c>
      <c r="F225" s="26" t="str">
        <f t="shared" si="31"/>
        <v>5</v>
      </c>
      <c r="G225" s="26" t="str">
        <f t="shared" si="32"/>
        <v>2</v>
      </c>
      <c r="H225" s="26">
        <f t="shared" si="33"/>
        <v>0</v>
      </c>
      <c r="I225" s="26" t="str">
        <f t="shared" si="34"/>
        <v>B</v>
      </c>
      <c r="J225" s="26">
        <f t="shared" si="35"/>
        <v>0</v>
      </c>
      <c r="K225" s="26" t="str">
        <f t="shared" si="36"/>
        <v>626</v>
      </c>
      <c r="L225" s="27"/>
    </row>
    <row r="226" spans="2:12" x14ac:dyDescent="0.2">
      <c r="B226" t="s">
        <v>544</v>
      </c>
      <c r="C226" s="26">
        <f t="shared" si="28"/>
        <v>1390</v>
      </c>
      <c r="D226" s="51">
        <f t="shared" si="29"/>
        <v>1796</v>
      </c>
      <c r="E226" s="26" t="str">
        <f t="shared" si="30"/>
        <v>E50</v>
      </c>
      <c r="F226" s="26" t="str">
        <f t="shared" si="31"/>
        <v>5</v>
      </c>
      <c r="G226" s="26" t="str">
        <f t="shared" si="32"/>
        <v>2</v>
      </c>
      <c r="H226" s="26">
        <f t="shared" si="33"/>
        <v>0</v>
      </c>
      <c r="I226" s="26" t="str">
        <f t="shared" si="34"/>
        <v>B</v>
      </c>
      <c r="J226" s="26">
        <f t="shared" si="35"/>
        <v>0</v>
      </c>
      <c r="K226" s="26" t="str">
        <f t="shared" si="36"/>
        <v>626</v>
      </c>
      <c r="L226" s="27"/>
    </row>
    <row r="227" spans="2:12" x14ac:dyDescent="0.2">
      <c r="B227" t="s">
        <v>545</v>
      </c>
      <c r="C227" s="26">
        <f t="shared" si="28"/>
        <v>1390</v>
      </c>
      <c r="D227" s="51">
        <f t="shared" si="29"/>
        <v>1796</v>
      </c>
      <c r="E227" s="26" t="str">
        <f t="shared" si="30"/>
        <v>E50</v>
      </c>
      <c r="F227" s="26" t="str">
        <f t="shared" si="31"/>
        <v>5</v>
      </c>
      <c r="G227" s="26" t="str">
        <f t="shared" si="32"/>
        <v>2</v>
      </c>
      <c r="H227" s="26">
        <f t="shared" si="33"/>
        <v>0</v>
      </c>
      <c r="I227" s="26" t="str">
        <f t="shared" si="34"/>
        <v>C</v>
      </c>
      <c r="J227" s="26">
        <f t="shared" si="35"/>
        <v>0</v>
      </c>
      <c r="K227" s="26" t="str">
        <f t="shared" si="36"/>
        <v>626</v>
      </c>
      <c r="L227" s="27"/>
    </row>
    <row r="228" spans="2:12" x14ac:dyDescent="0.2">
      <c r="B228" t="s">
        <v>546</v>
      </c>
      <c r="C228" s="26">
        <f t="shared" si="28"/>
        <v>1390</v>
      </c>
      <c r="D228" s="51">
        <f t="shared" si="29"/>
        <v>1796</v>
      </c>
      <c r="E228" s="26" t="str">
        <f t="shared" si="30"/>
        <v>E50</v>
      </c>
      <c r="F228" s="26" t="str">
        <f t="shared" si="31"/>
        <v>5</v>
      </c>
      <c r="G228" s="26" t="str">
        <f t="shared" si="32"/>
        <v>2</v>
      </c>
      <c r="H228" s="26">
        <f t="shared" si="33"/>
        <v>0</v>
      </c>
      <c r="I228" s="26" t="str">
        <f t="shared" si="34"/>
        <v>C</v>
      </c>
      <c r="J228" s="26">
        <f t="shared" si="35"/>
        <v>0</v>
      </c>
      <c r="K228" s="26" t="str">
        <f t="shared" si="36"/>
        <v>626</v>
      </c>
      <c r="L228" s="27"/>
    </row>
    <row r="229" spans="2:12" x14ac:dyDescent="0.2">
      <c r="B229" t="s">
        <v>547</v>
      </c>
      <c r="C229" s="26">
        <f t="shared" si="28"/>
        <v>1390</v>
      </c>
      <c r="D229" s="51">
        <f t="shared" si="29"/>
        <v>1796</v>
      </c>
      <c r="E229" s="26" t="str">
        <f t="shared" si="30"/>
        <v>E50</v>
      </c>
      <c r="F229" s="26" t="str">
        <f t="shared" si="31"/>
        <v>5</v>
      </c>
      <c r="G229" s="26" t="str">
        <f t="shared" si="32"/>
        <v>2</v>
      </c>
      <c r="H229" s="26">
        <f t="shared" si="33"/>
        <v>0</v>
      </c>
      <c r="I229" s="26" t="str">
        <f t="shared" si="34"/>
        <v>M</v>
      </c>
      <c r="J229" s="26">
        <f t="shared" si="35"/>
        <v>0</v>
      </c>
      <c r="K229" s="26" t="str">
        <f t="shared" si="36"/>
        <v>626</v>
      </c>
      <c r="L229" s="27"/>
    </row>
    <row r="230" spans="2:12" x14ac:dyDescent="0.2">
      <c r="B230" t="s">
        <v>548</v>
      </c>
      <c r="C230" s="26">
        <f t="shared" si="28"/>
        <v>1390</v>
      </c>
      <c r="D230" s="51">
        <f t="shared" si="29"/>
        <v>1796</v>
      </c>
      <c r="E230" s="26" t="str">
        <f t="shared" si="30"/>
        <v>E50</v>
      </c>
      <c r="F230" s="26" t="str">
        <f t="shared" si="31"/>
        <v>5</v>
      </c>
      <c r="G230" s="26" t="str">
        <f t="shared" si="32"/>
        <v>2</v>
      </c>
      <c r="H230" s="26">
        <f t="shared" si="33"/>
        <v>0</v>
      </c>
      <c r="I230" s="26" t="str">
        <f t="shared" si="34"/>
        <v>M</v>
      </c>
      <c r="J230" s="26">
        <f t="shared" si="35"/>
        <v>0</v>
      </c>
      <c r="K230" s="26" t="str">
        <f t="shared" si="36"/>
        <v>626</v>
      </c>
      <c r="L230" s="27"/>
    </row>
    <row r="231" spans="2:12" x14ac:dyDescent="0.2">
      <c r="B231" t="s">
        <v>549</v>
      </c>
      <c r="C231" s="26">
        <f t="shared" si="28"/>
        <v>1390</v>
      </c>
      <c r="D231" s="51">
        <f t="shared" si="29"/>
        <v>1796</v>
      </c>
      <c r="E231" s="26" t="str">
        <f t="shared" si="30"/>
        <v>E50</v>
      </c>
      <c r="F231" s="26" t="str">
        <f t="shared" si="31"/>
        <v>5</v>
      </c>
      <c r="G231" s="26" t="str">
        <f t="shared" si="32"/>
        <v>2</v>
      </c>
      <c r="H231" s="26">
        <f t="shared" si="33"/>
        <v>0</v>
      </c>
      <c r="I231" s="26" t="str">
        <f t="shared" si="34"/>
        <v>R</v>
      </c>
      <c r="J231" s="26">
        <f t="shared" si="35"/>
        <v>0</v>
      </c>
      <c r="K231" s="26" t="str">
        <f t="shared" si="36"/>
        <v>626</v>
      </c>
      <c r="L231" s="27"/>
    </row>
    <row r="232" spans="2:12" x14ac:dyDescent="0.2">
      <c r="B232" t="s">
        <v>550</v>
      </c>
      <c r="C232" s="26">
        <f t="shared" si="28"/>
        <v>1390</v>
      </c>
      <c r="D232" s="51">
        <f t="shared" si="29"/>
        <v>1796</v>
      </c>
      <c r="E232" s="26" t="str">
        <f t="shared" si="30"/>
        <v>E50</v>
      </c>
      <c r="F232" s="26" t="str">
        <f t="shared" si="31"/>
        <v>5</v>
      </c>
      <c r="G232" s="26" t="str">
        <f t="shared" si="32"/>
        <v>2</v>
      </c>
      <c r="H232" s="26">
        <f t="shared" si="33"/>
        <v>0</v>
      </c>
      <c r="I232" s="26" t="str">
        <f t="shared" si="34"/>
        <v>R</v>
      </c>
      <c r="J232" s="26">
        <f t="shared" si="35"/>
        <v>0</v>
      </c>
      <c r="K232" s="26" t="str">
        <f t="shared" si="36"/>
        <v>626</v>
      </c>
      <c r="L232" s="27"/>
    </row>
    <row r="233" spans="2:12" x14ac:dyDescent="0.2">
      <c r="B233" t="s">
        <v>551</v>
      </c>
      <c r="C233" s="26">
        <f t="shared" si="28"/>
        <v>1390</v>
      </c>
      <c r="D233" s="51">
        <f t="shared" si="29"/>
        <v>1796</v>
      </c>
      <c r="E233" s="26" t="str">
        <f t="shared" si="30"/>
        <v>E50</v>
      </c>
      <c r="F233" s="26" t="str">
        <f t="shared" si="31"/>
        <v>5</v>
      </c>
      <c r="G233" s="26" t="str">
        <f t="shared" si="32"/>
        <v>2</v>
      </c>
      <c r="H233" s="26">
        <f t="shared" si="33"/>
        <v>0</v>
      </c>
      <c r="I233" s="26" t="str">
        <f t="shared" si="34"/>
        <v>S</v>
      </c>
      <c r="J233" s="26">
        <f t="shared" si="35"/>
        <v>0</v>
      </c>
      <c r="K233" s="26" t="str">
        <f t="shared" si="36"/>
        <v>626</v>
      </c>
      <c r="L233" s="27"/>
    </row>
    <row r="234" spans="2:12" x14ac:dyDescent="0.2">
      <c r="B234" t="s">
        <v>552</v>
      </c>
      <c r="C234" s="26">
        <f t="shared" si="28"/>
        <v>1415</v>
      </c>
      <c r="D234" s="51">
        <f t="shared" si="29"/>
        <v>1821</v>
      </c>
      <c r="E234" s="26" t="str">
        <f t="shared" si="30"/>
        <v>E50</v>
      </c>
      <c r="F234" s="26" t="str">
        <f t="shared" si="31"/>
        <v>5</v>
      </c>
      <c r="G234" s="26" t="str">
        <f t="shared" si="32"/>
        <v>2</v>
      </c>
      <c r="H234" s="26">
        <f t="shared" si="33"/>
        <v>0</v>
      </c>
      <c r="I234" s="26" t="str">
        <f t="shared" si="34"/>
        <v>S</v>
      </c>
      <c r="J234" s="26">
        <f t="shared" si="35"/>
        <v>0</v>
      </c>
      <c r="K234" s="26" t="str">
        <f t="shared" si="36"/>
        <v>605</v>
      </c>
      <c r="L234" s="27"/>
    </row>
    <row r="235" spans="2:12" x14ac:dyDescent="0.2">
      <c r="B235" t="s">
        <v>553</v>
      </c>
      <c r="C235" s="26">
        <f t="shared" si="28"/>
        <v>1415</v>
      </c>
      <c r="D235" s="51">
        <f t="shared" si="29"/>
        <v>1821</v>
      </c>
      <c r="E235" s="26" t="str">
        <f t="shared" si="30"/>
        <v>E50</v>
      </c>
      <c r="F235" s="26" t="str">
        <f t="shared" si="31"/>
        <v>5</v>
      </c>
      <c r="G235" s="26" t="str">
        <f t="shared" si="32"/>
        <v>2</v>
      </c>
      <c r="H235" s="26">
        <f t="shared" si="33"/>
        <v>0</v>
      </c>
      <c r="I235" s="26" t="str">
        <f t="shared" si="34"/>
        <v>S</v>
      </c>
      <c r="J235" s="26">
        <f t="shared" si="35"/>
        <v>0</v>
      </c>
      <c r="K235" s="26" t="str">
        <f t="shared" si="36"/>
        <v>606</v>
      </c>
      <c r="L235" s="27"/>
    </row>
    <row r="236" spans="2:12" x14ac:dyDescent="0.2">
      <c r="B236" t="s">
        <v>554</v>
      </c>
      <c r="C236" s="26">
        <f t="shared" si="28"/>
        <v>1415</v>
      </c>
      <c r="D236" s="51">
        <f t="shared" si="29"/>
        <v>1821</v>
      </c>
      <c r="E236" s="26" t="str">
        <f t="shared" si="30"/>
        <v>E50</v>
      </c>
      <c r="F236" s="26" t="str">
        <f t="shared" si="31"/>
        <v>5</v>
      </c>
      <c r="G236" s="26" t="str">
        <f t="shared" si="32"/>
        <v>2</v>
      </c>
      <c r="H236" s="26">
        <f t="shared" si="33"/>
        <v>0</v>
      </c>
      <c r="I236" s="26" t="str">
        <f t="shared" si="34"/>
        <v>S</v>
      </c>
      <c r="J236" s="26">
        <f t="shared" si="35"/>
        <v>0</v>
      </c>
      <c r="K236" s="26" t="str">
        <f t="shared" si="36"/>
        <v>625</v>
      </c>
      <c r="L236" s="27"/>
    </row>
    <row r="237" spans="2:12" x14ac:dyDescent="0.2">
      <c r="B237" t="s">
        <v>555</v>
      </c>
      <c r="C237" s="26">
        <f t="shared" si="28"/>
        <v>1390</v>
      </c>
      <c r="D237" s="51">
        <f t="shared" si="29"/>
        <v>1796</v>
      </c>
      <c r="E237" s="26" t="str">
        <f t="shared" si="30"/>
        <v>E50</v>
      </c>
      <c r="F237" s="26" t="str">
        <f t="shared" si="31"/>
        <v>5</v>
      </c>
      <c r="G237" s="26" t="str">
        <f t="shared" si="32"/>
        <v>2</v>
      </c>
      <c r="H237" s="26">
        <f t="shared" si="33"/>
        <v>0</v>
      </c>
      <c r="I237" s="26" t="str">
        <f t="shared" si="34"/>
        <v>S</v>
      </c>
      <c r="J237" s="26">
        <f t="shared" si="35"/>
        <v>0</v>
      </c>
      <c r="K237" s="26" t="str">
        <f t="shared" si="36"/>
        <v>626</v>
      </c>
      <c r="L237" s="27"/>
    </row>
    <row r="238" spans="2:12" x14ac:dyDescent="0.2">
      <c r="B238" t="s">
        <v>556</v>
      </c>
      <c r="C238" s="26">
        <f t="shared" si="28"/>
        <v>1390</v>
      </c>
      <c r="D238" s="51">
        <f t="shared" si="29"/>
        <v>1796</v>
      </c>
      <c r="E238" s="26" t="str">
        <f t="shared" si="30"/>
        <v>E50</v>
      </c>
      <c r="F238" s="26" t="str">
        <f t="shared" si="31"/>
        <v>5</v>
      </c>
      <c r="G238" s="26" t="str">
        <f t="shared" si="32"/>
        <v>2</v>
      </c>
      <c r="H238" s="26">
        <f t="shared" si="33"/>
        <v>0</v>
      </c>
      <c r="I238" s="26" t="str">
        <f t="shared" si="34"/>
        <v>S</v>
      </c>
      <c r="J238" s="26">
        <f t="shared" si="35"/>
        <v>0</v>
      </c>
      <c r="K238" s="26" t="str">
        <f t="shared" si="36"/>
        <v>676</v>
      </c>
      <c r="L238" s="27"/>
    </row>
    <row r="239" spans="2:12" x14ac:dyDescent="0.2">
      <c r="B239" t="s">
        <v>557</v>
      </c>
      <c r="C239" s="26">
        <f t="shared" si="28"/>
        <v>1415</v>
      </c>
      <c r="D239" s="51">
        <f t="shared" si="29"/>
        <v>1821</v>
      </c>
      <c r="E239" s="26" t="str">
        <f t="shared" si="30"/>
        <v>E50</v>
      </c>
      <c r="F239" s="26" t="str">
        <f t="shared" si="31"/>
        <v>5</v>
      </c>
      <c r="G239" s="26" t="str">
        <f t="shared" si="32"/>
        <v>2</v>
      </c>
      <c r="H239" s="26">
        <f t="shared" si="33"/>
        <v>1</v>
      </c>
      <c r="I239" s="26" t="str">
        <f t="shared" si="34"/>
        <v>XK</v>
      </c>
      <c r="J239" s="26">
        <f t="shared" si="35"/>
        <v>0</v>
      </c>
      <c r="K239" s="26" t="str">
        <f t="shared" si="36"/>
        <v>605</v>
      </c>
      <c r="L239" s="27"/>
    </row>
    <row r="240" spans="2:12" x14ac:dyDescent="0.2">
      <c r="B240" t="s">
        <v>558</v>
      </c>
      <c r="C240" s="26">
        <f t="shared" si="28"/>
        <v>1415</v>
      </c>
      <c r="D240" s="51">
        <f t="shared" si="29"/>
        <v>1821</v>
      </c>
      <c r="E240" s="26" t="str">
        <f t="shared" si="30"/>
        <v>E50</v>
      </c>
      <c r="F240" s="26" t="str">
        <f t="shared" si="31"/>
        <v>5</v>
      </c>
      <c r="G240" s="26" t="str">
        <f t="shared" si="32"/>
        <v>2</v>
      </c>
      <c r="H240" s="26">
        <f t="shared" si="33"/>
        <v>1</v>
      </c>
      <c r="I240" s="26" t="str">
        <f t="shared" si="34"/>
        <v>XK</v>
      </c>
      <c r="J240" s="26">
        <f t="shared" si="35"/>
        <v>0</v>
      </c>
      <c r="K240" s="26" t="str">
        <f t="shared" si="36"/>
        <v>606</v>
      </c>
      <c r="L240" s="27"/>
    </row>
    <row r="241" spans="2:12" x14ac:dyDescent="0.2">
      <c r="B241" t="s">
        <v>559</v>
      </c>
      <c r="C241" s="26">
        <f t="shared" si="28"/>
        <v>1415</v>
      </c>
      <c r="D241" s="51">
        <f t="shared" si="29"/>
        <v>1821</v>
      </c>
      <c r="E241" s="26" t="str">
        <f t="shared" si="30"/>
        <v>E50</v>
      </c>
      <c r="F241" s="26" t="str">
        <f t="shared" si="31"/>
        <v>5</v>
      </c>
      <c r="G241" s="26" t="str">
        <f t="shared" si="32"/>
        <v>2</v>
      </c>
      <c r="H241" s="26">
        <f t="shared" si="33"/>
        <v>1</v>
      </c>
      <c r="I241" s="26" t="str">
        <f t="shared" si="34"/>
        <v>XK</v>
      </c>
      <c r="J241" s="26">
        <f t="shared" si="35"/>
        <v>0</v>
      </c>
      <c r="K241" s="26" t="str">
        <f t="shared" si="36"/>
        <v>625</v>
      </c>
      <c r="L241" s="27"/>
    </row>
    <row r="242" spans="2:12" x14ac:dyDescent="0.2">
      <c r="B242" t="s">
        <v>560</v>
      </c>
      <c r="C242" s="26">
        <f t="shared" si="28"/>
        <v>1390</v>
      </c>
      <c r="D242" s="51">
        <f t="shared" si="29"/>
        <v>1796</v>
      </c>
      <c r="E242" s="26" t="str">
        <f t="shared" si="30"/>
        <v>E50</v>
      </c>
      <c r="F242" s="26" t="str">
        <f t="shared" si="31"/>
        <v>5</v>
      </c>
      <c r="G242" s="26" t="str">
        <f t="shared" si="32"/>
        <v>2</v>
      </c>
      <c r="H242" s="26">
        <f t="shared" si="33"/>
        <v>1</v>
      </c>
      <c r="I242" s="26" t="str">
        <f t="shared" si="34"/>
        <v>XK</v>
      </c>
      <c r="J242" s="26">
        <f t="shared" si="35"/>
        <v>0</v>
      </c>
      <c r="K242" s="26" t="str">
        <f t="shared" si="36"/>
        <v>626</v>
      </c>
      <c r="L242" s="27"/>
    </row>
    <row r="243" spans="2:12" x14ac:dyDescent="0.2">
      <c r="B243" t="s">
        <v>561</v>
      </c>
      <c r="C243" s="26">
        <f t="shared" si="28"/>
        <v>1390</v>
      </c>
      <c r="D243" s="51">
        <f t="shared" si="29"/>
        <v>1796</v>
      </c>
      <c r="E243" s="26" t="str">
        <f t="shared" si="30"/>
        <v>E50</v>
      </c>
      <c r="F243" s="26" t="str">
        <f t="shared" si="31"/>
        <v>5</v>
      </c>
      <c r="G243" s="26" t="str">
        <f t="shared" si="32"/>
        <v>2</v>
      </c>
      <c r="H243" s="26">
        <f t="shared" si="33"/>
        <v>1</v>
      </c>
      <c r="I243" s="26" t="str">
        <f t="shared" si="34"/>
        <v>XK</v>
      </c>
      <c r="J243" s="26">
        <f t="shared" si="35"/>
        <v>0</v>
      </c>
      <c r="K243" s="26" t="str">
        <f t="shared" si="36"/>
        <v>676</v>
      </c>
      <c r="L243" s="27"/>
    </row>
    <row r="244" spans="2:12" x14ac:dyDescent="0.2">
      <c r="B244" t="s">
        <v>562</v>
      </c>
      <c r="C244" s="26">
        <f t="shared" si="28"/>
        <v>1415</v>
      </c>
      <c r="D244" s="51">
        <f t="shared" si="29"/>
        <v>1821</v>
      </c>
      <c r="E244" s="26" t="str">
        <f t="shared" si="30"/>
        <v>E50</v>
      </c>
      <c r="F244" s="26" t="str">
        <f t="shared" si="31"/>
        <v>5</v>
      </c>
      <c r="G244" s="26" t="str">
        <f t="shared" si="32"/>
        <v>2</v>
      </c>
      <c r="H244" s="26">
        <f t="shared" si="33"/>
        <v>1</v>
      </c>
      <c r="I244" s="26" t="str">
        <f t="shared" si="34"/>
        <v>XK</v>
      </c>
      <c r="J244" s="26">
        <f t="shared" si="35"/>
        <v>0</v>
      </c>
      <c r="K244" s="26" t="str">
        <f t="shared" si="36"/>
        <v>605</v>
      </c>
      <c r="L244" s="27"/>
    </row>
    <row r="245" spans="2:12" x14ac:dyDescent="0.2">
      <c r="B245" t="s">
        <v>563</v>
      </c>
      <c r="C245" s="26">
        <f t="shared" si="28"/>
        <v>1415</v>
      </c>
      <c r="D245" s="51">
        <f t="shared" si="29"/>
        <v>1821</v>
      </c>
      <c r="E245" s="26" t="str">
        <f t="shared" si="30"/>
        <v>E50</v>
      </c>
      <c r="F245" s="26" t="str">
        <f t="shared" si="31"/>
        <v>5</v>
      </c>
      <c r="G245" s="26" t="str">
        <f t="shared" si="32"/>
        <v>2</v>
      </c>
      <c r="H245" s="26">
        <f t="shared" si="33"/>
        <v>1</v>
      </c>
      <c r="I245" s="26" t="str">
        <f t="shared" si="34"/>
        <v>XK</v>
      </c>
      <c r="J245" s="26">
        <f t="shared" si="35"/>
        <v>0</v>
      </c>
      <c r="K245" s="26" t="str">
        <f t="shared" si="36"/>
        <v>606</v>
      </c>
      <c r="L245" s="27"/>
    </row>
    <row r="246" spans="2:12" x14ac:dyDescent="0.2">
      <c r="B246" t="s">
        <v>564</v>
      </c>
      <c r="C246" s="26">
        <f t="shared" si="28"/>
        <v>1415</v>
      </c>
      <c r="D246" s="51">
        <f t="shared" si="29"/>
        <v>1821</v>
      </c>
      <c r="E246" s="26" t="str">
        <f t="shared" si="30"/>
        <v>E50</v>
      </c>
      <c r="F246" s="26" t="str">
        <f t="shared" si="31"/>
        <v>5</v>
      </c>
      <c r="G246" s="26" t="str">
        <f t="shared" si="32"/>
        <v>2</v>
      </c>
      <c r="H246" s="26">
        <f t="shared" si="33"/>
        <v>1</v>
      </c>
      <c r="I246" s="26" t="str">
        <f t="shared" si="34"/>
        <v>XK</v>
      </c>
      <c r="J246" s="26">
        <f t="shared" si="35"/>
        <v>0</v>
      </c>
      <c r="K246" s="26" t="str">
        <f t="shared" si="36"/>
        <v>625</v>
      </c>
      <c r="L246" s="27"/>
    </row>
    <row r="247" spans="2:12" x14ac:dyDescent="0.2">
      <c r="B247" t="s">
        <v>565</v>
      </c>
      <c r="C247" s="26">
        <f t="shared" si="28"/>
        <v>1390</v>
      </c>
      <c r="D247" s="51">
        <f t="shared" si="29"/>
        <v>1796</v>
      </c>
      <c r="E247" s="26" t="str">
        <f t="shared" si="30"/>
        <v>E50</v>
      </c>
      <c r="F247" s="26" t="str">
        <f t="shared" si="31"/>
        <v>5</v>
      </c>
      <c r="G247" s="26" t="str">
        <f t="shared" si="32"/>
        <v>2</v>
      </c>
      <c r="H247" s="26">
        <f t="shared" si="33"/>
        <v>1</v>
      </c>
      <c r="I247" s="26" t="str">
        <f t="shared" si="34"/>
        <v>XK</v>
      </c>
      <c r="J247" s="26">
        <f t="shared" si="35"/>
        <v>0</v>
      </c>
      <c r="K247" s="26" t="str">
        <f t="shared" si="36"/>
        <v>626</v>
      </c>
      <c r="L247" s="27"/>
    </row>
    <row r="248" spans="2:12" x14ac:dyDescent="0.2">
      <c r="B248" t="s">
        <v>566</v>
      </c>
      <c r="C248" s="26">
        <f t="shared" si="28"/>
        <v>1390</v>
      </c>
      <c r="D248" s="51">
        <f t="shared" si="29"/>
        <v>1796</v>
      </c>
      <c r="E248" s="26" t="str">
        <f t="shared" si="30"/>
        <v>E50</v>
      </c>
      <c r="F248" s="26" t="str">
        <f t="shared" si="31"/>
        <v>5</v>
      </c>
      <c r="G248" s="26" t="str">
        <f t="shared" si="32"/>
        <v>2</v>
      </c>
      <c r="H248" s="26">
        <f t="shared" si="33"/>
        <v>1</v>
      </c>
      <c r="I248" s="26" t="str">
        <f t="shared" si="34"/>
        <v>XK</v>
      </c>
      <c r="J248" s="26">
        <f t="shared" si="35"/>
        <v>0</v>
      </c>
      <c r="K248" s="26" t="str">
        <f t="shared" si="36"/>
        <v>676</v>
      </c>
      <c r="L248" s="27"/>
    </row>
    <row r="249" spans="2:12" x14ac:dyDescent="0.2">
      <c r="B249" t="s">
        <v>567</v>
      </c>
      <c r="C249" s="26">
        <f t="shared" si="28"/>
        <v>1415</v>
      </c>
      <c r="D249" s="51">
        <f t="shared" si="29"/>
        <v>1821</v>
      </c>
      <c r="E249" s="26" t="str">
        <f t="shared" si="30"/>
        <v>E50</v>
      </c>
      <c r="F249" s="26" t="str">
        <f t="shared" si="31"/>
        <v>5</v>
      </c>
      <c r="G249" s="26" t="str">
        <f t="shared" si="32"/>
        <v>2</v>
      </c>
      <c r="H249" s="26">
        <f t="shared" si="33"/>
        <v>1</v>
      </c>
      <c r="I249" s="26" t="str">
        <f t="shared" si="34"/>
        <v>XS</v>
      </c>
      <c r="J249" s="26">
        <f t="shared" si="35"/>
        <v>0</v>
      </c>
      <c r="K249" s="26" t="str">
        <f t="shared" si="36"/>
        <v>605</v>
      </c>
      <c r="L249" s="27"/>
    </row>
    <row r="250" spans="2:12" x14ac:dyDescent="0.2">
      <c r="B250" t="s">
        <v>568</v>
      </c>
      <c r="C250" s="26">
        <f t="shared" si="28"/>
        <v>1415</v>
      </c>
      <c r="D250" s="51">
        <f t="shared" si="29"/>
        <v>1821</v>
      </c>
      <c r="E250" s="26" t="str">
        <f t="shared" si="30"/>
        <v>E50</v>
      </c>
      <c r="F250" s="26" t="str">
        <f t="shared" si="31"/>
        <v>5</v>
      </c>
      <c r="G250" s="26" t="str">
        <f t="shared" si="32"/>
        <v>2</v>
      </c>
      <c r="H250" s="26">
        <f t="shared" si="33"/>
        <v>1</v>
      </c>
      <c r="I250" s="26" t="str">
        <f t="shared" si="34"/>
        <v>XS</v>
      </c>
      <c r="J250" s="26">
        <f t="shared" si="35"/>
        <v>0</v>
      </c>
      <c r="K250" s="26" t="str">
        <f t="shared" si="36"/>
        <v>606</v>
      </c>
      <c r="L250" s="27"/>
    </row>
    <row r="251" spans="2:12" x14ac:dyDescent="0.2">
      <c r="B251" t="s">
        <v>569</v>
      </c>
      <c r="C251" s="26">
        <f t="shared" si="28"/>
        <v>1415</v>
      </c>
      <c r="D251" s="51">
        <f t="shared" si="29"/>
        <v>1821</v>
      </c>
      <c r="E251" s="26" t="str">
        <f t="shared" si="30"/>
        <v>E50</v>
      </c>
      <c r="F251" s="26" t="str">
        <f t="shared" si="31"/>
        <v>5</v>
      </c>
      <c r="G251" s="26" t="str">
        <f t="shared" si="32"/>
        <v>2</v>
      </c>
      <c r="H251" s="26">
        <f t="shared" si="33"/>
        <v>1</v>
      </c>
      <c r="I251" s="26" t="str">
        <f t="shared" si="34"/>
        <v>XS</v>
      </c>
      <c r="J251" s="26">
        <f t="shared" si="35"/>
        <v>0</v>
      </c>
      <c r="K251" s="26" t="str">
        <f t="shared" si="36"/>
        <v>625</v>
      </c>
      <c r="L251" s="27"/>
    </row>
    <row r="252" spans="2:12" x14ac:dyDescent="0.2">
      <c r="B252" t="s">
        <v>570</v>
      </c>
      <c r="C252" s="26">
        <f t="shared" si="28"/>
        <v>1390</v>
      </c>
      <c r="D252" s="51">
        <f t="shared" si="29"/>
        <v>1796</v>
      </c>
      <c r="E252" s="26" t="str">
        <f t="shared" si="30"/>
        <v>E50</v>
      </c>
      <c r="F252" s="26" t="str">
        <f t="shared" si="31"/>
        <v>5</v>
      </c>
      <c r="G252" s="26" t="str">
        <f t="shared" si="32"/>
        <v>2</v>
      </c>
      <c r="H252" s="26">
        <f t="shared" si="33"/>
        <v>1</v>
      </c>
      <c r="I252" s="26" t="str">
        <f t="shared" si="34"/>
        <v>XS</v>
      </c>
      <c r="J252" s="26">
        <f t="shared" si="35"/>
        <v>0</v>
      </c>
      <c r="K252" s="26" t="str">
        <f t="shared" si="36"/>
        <v>626</v>
      </c>
      <c r="L252" s="27"/>
    </row>
    <row r="253" spans="2:12" x14ac:dyDescent="0.2">
      <c r="B253" t="s">
        <v>571</v>
      </c>
      <c r="C253" s="26">
        <f t="shared" si="28"/>
        <v>1390</v>
      </c>
      <c r="D253" s="51">
        <f t="shared" si="29"/>
        <v>1796</v>
      </c>
      <c r="E253" s="26" t="str">
        <f t="shared" si="30"/>
        <v>E50</v>
      </c>
      <c r="F253" s="26" t="str">
        <f t="shared" si="31"/>
        <v>5</v>
      </c>
      <c r="G253" s="26" t="str">
        <f t="shared" si="32"/>
        <v>2</v>
      </c>
      <c r="H253" s="26">
        <f t="shared" si="33"/>
        <v>1</v>
      </c>
      <c r="I253" s="26" t="str">
        <f t="shared" si="34"/>
        <v>XS</v>
      </c>
      <c r="J253" s="26">
        <f t="shared" si="35"/>
        <v>0</v>
      </c>
      <c r="K253" s="26" t="str">
        <f t="shared" si="36"/>
        <v>676</v>
      </c>
      <c r="L253" s="27"/>
    </row>
    <row r="254" spans="2:12" x14ac:dyDescent="0.2">
      <c r="B254" t="s">
        <v>572</v>
      </c>
      <c r="C254" s="26">
        <f t="shared" si="28"/>
        <v>1415</v>
      </c>
      <c r="D254" s="51">
        <f t="shared" si="29"/>
        <v>1821</v>
      </c>
      <c r="E254" s="26" t="str">
        <f t="shared" si="30"/>
        <v>E50</v>
      </c>
      <c r="F254" s="26" t="str">
        <f t="shared" si="31"/>
        <v>5</v>
      </c>
      <c r="G254" s="26" t="str">
        <f t="shared" si="32"/>
        <v>2</v>
      </c>
      <c r="H254" s="26">
        <f t="shared" si="33"/>
        <v>1</v>
      </c>
      <c r="I254" s="26" t="str">
        <f t="shared" si="34"/>
        <v>XS</v>
      </c>
      <c r="J254" s="26">
        <f t="shared" si="35"/>
        <v>0</v>
      </c>
      <c r="K254" s="26" t="str">
        <f t="shared" si="36"/>
        <v>605</v>
      </c>
      <c r="L254" s="27"/>
    </row>
    <row r="255" spans="2:12" x14ac:dyDescent="0.2">
      <c r="B255" t="s">
        <v>573</v>
      </c>
      <c r="C255" s="26">
        <f t="shared" si="28"/>
        <v>1415</v>
      </c>
      <c r="D255" s="51">
        <f t="shared" si="29"/>
        <v>1821</v>
      </c>
      <c r="E255" s="26" t="str">
        <f t="shared" si="30"/>
        <v>E50</v>
      </c>
      <c r="F255" s="26" t="str">
        <f t="shared" si="31"/>
        <v>5</v>
      </c>
      <c r="G255" s="26" t="str">
        <f t="shared" si="32"/>
        <v>2</v>
      </c>
      <c r="H255" s="26">
        <f t="shared" si="33"/>
        <v>1</v>
      </c>
      <c r="I255" s="26" t="str">
        <f t="shared" si="34"/>
        <v>XS</v>
      </c>
      <c r="J255" s="26">
        <f t="shared" si="35"/>
        <v>0</v>
      </c>
      <c r="K255" s="26" t="str">
        <f t="shared" si="36"/>
        <v>606</v>
      </c>
      <c r="L255" s="27"/>
    </row>
    <row r="256" spans="2:12" x14ac:dyDescent="0.2">
      <c r="B256" t="s">
        <v>574</v>
      </c>
      <c r="C256" s="26">
        <f t="shared" si="28"/>
        <v>1415</v>
      </c>
      <c r="D256" s="51">
        <f t="shared" si="29"/>
        <v>1821</v>
      </c>
      <c r="E256" s="26" t="str">
        <f t="shared" si="30"/>
        <v>E50</v>
      </c>
      <c r="F256" s="26" t="str">
        <f t="shared" si="31"/>
        <v>5</v>
      </c>
      <c r="G256" s="26" t="str">
        <f t="shared" si="32"/>
        <v>2</v>
      </c>
      <c r="H256" s="26">
        <f t="shared" si="33"/>
        <v>1</v>
      </c>
      <c r="I256" s="26" t="str">
        <f t="shared" si="34"/>
        <v>XS</v>
      </c>
      <c r="J256" s="26">
        <f t="shared" si="35"/>
        <v>0</v>
      </c>
      <c r="K256" s="26" t="str">
        <f t="shared" si="36"/>
        <v>625</v>
      </c>
      <c r="L256" s="27"/>
    </row>
    <row r="257" spans="2:12" x14ac:dyDescent="0.2">
      <c r="B257" t="s">
        <v>575</v>
      </c>
      <c r="C257" s="26">
        <f t="shared" si="28"/>
        <v>1390</v>
      </c>
      <c r="D257" s="51">
        <f t="shared" si="29"/>
        <v>1796</v>
      </c>
      <c r="E257" s="26" t="str">
        <f t="shared" si="30"/>
        <v>E50</v>
      </c>
      <c r="F257" s="26" t="str">
        <f t="shared" si="31"/>
        <v>5</v>
      </c>
      <c r="G257" s="26" t="str">
        <f t="shared" si="32"/>
        <v>2</v>
      </c>
      <c r="H257" s="26">
        <f t="shared" si="33"/>
        <v>1</v>
      </c>
      <c r="I257" s="26" t="str">
        <f t="shared" si="34"/>
        <v>XS</v>
      </c>
      <c r="J257" s="26">
        <f t="shared" si="35"/>
        <v>0</v>
      </c>
      <c r="K257" s="26" t="str">
        <f t="shared" si="36"/>
        <v>626</v>
      </c>
      <c r="L257" s="27"/>
    </row>
    <row r="258" spans="2:12" x14ac:dyDescent="0.2">
      <c r="B258" t="s">
        <v>576</v>
      </c>
      <c r="C258" s="26">
        <f t="shared" si="28"/>
        <v>1390</v>
      </c>
      <c r="D258" s="51">
        <f t="shared" si="29"/>
        <v>1796</v>
      </c>
      <c r="E258" s="26" t="str">
        <f t="shared" si="30"/>
        <v>E50</v>
      </c>
      <c r="F258" s="26" t="str">
        <f t="shared" si="31"/>
        <v>5</v>
      </c>
      <c r="G258" s="26" t="str">
        <f t="shared" si="32"/>
        <v>2</v>
      </c>
      <c r="H258" s="26">
        <f t="shared" si="33"/>
        <v>1</v>
      </c>
      <c r="I258" s="26" t="str">
        <f t="shared" si="34"/>
        <v>XS</v>
      </c>
      <c r="J258" s="26">
        <f t="shared" si="35"/>
        <v>0</v>
      </c>
      <c r="K258" s="26" t="str">
        <f t="shared" si="36"/>
        <v>676</v>
      </c>
      <c r="L258" s="27"/>
    </row>
    <row r="259" spans="2:12" x14ac:dyDescent="0.2">
      <c r="B259" t="s">
        <v>577</v>
      </c>
      <c r="C259" s="26">
        <f t="shared" si="28"/>
        <v>1415</v>
      </c>
      <c r="D259" s="51">
        <f t="shared" si="29"/>
        <v>1821</v>
      </c>
      <c r="E259" s="26" t="str">
        <f t="shared" si="30"/>
        <v>E50</v>
      </c>
      <c r="F259" s="26" t="str">
        <f t="shared" si="31"/>
        <v>5</v>
      </c>
      <c r="G259" s="26" t="str">
        <f t="shared" si="32"/>
        <v>5</v>
      </c>
      <c r="H259" s="26">
        <f t="shared" si="33"/>
        <v>0</v>
      </c>
      <c r="I259" s="26" t="str">
        <f t="shared" si="34"/>
        <v>B</v>
      </c>
      <c r="J259" s="26">
        <f t="shared" si="35"/>
        <v>0</v>
      </c>
      <c r="K259" s="26" t="str">
        <f t="shared" si="36"/>
        <v>605</v>
      </c>
      <c r="L259" s="27"/>
    </row>
    <row r="260" spans="2:12" x14ac:dyDescent="0.2">
      <c r="B260" t="s">
        <v>578</v>
      </c>
      <c r="C260" s="26">
        <f t="shared" si="28"/>
        <v>1415</v>
      </c>
      <c r="D260" s="51">
        <f t="shared" si="29"/>
        <v>1821</v>
      </c>
      <c r="E260" s="26" t="str">
        <f t="shared" si="30"/>
        <v>E50</v>
      </c>
      <c r="F260" s="26" t="str">
        <f t="shared" si="31"/>
        <v>5</v>
      </c>
      <c r="G260" s="26" t="str">
        <f t="shared" si="32"/>
        <v>5</v>
      </c>
      <c r="H260" s="26">
        <f t="shared" si="33"/>
        <v>0</v>
      </c>
      <c r="I260" s="26" t="str">
        <f t="shared" si="34"/>
        <v>B</v>
      </c>
      <c r="J260" s="26">
        <f t="shared" si="35"/>
        <v>0</v>
      </c>
      <c r="K260" s="26" t="str">
        <f t="shared" si="36"/>
        <v>606</v>
      </c>
      <c r="L260" s="27"/>
    </row>
    <row r="261" spans="2:12" x14ac:dyDescent="0.2">
      <c r="B261" t="s">
        <v>579</v>
      </c>
      <c r="C261" s="26">
        <f t="shared" si="28"/>
        <v>1390</v>
      </c>
      <c r="D261" s="51">
        <f t="shared" si="29"/>
        <v>1796</v>
      </c>
      <c r="E261" s="26" t="str">
        <f t="shared" si="30"/>
        <v>E50</v>
      </c>
      <c r="F261" s="26" t="str">
        <f t="shared" si="31"/>
        <v>5</v>
      </c>
      <c r="G261" s="26" t="str">
        <f t="shared" si="32"/>
        <v>5</v>
      </c>
      <c r="H261" s="26">
        <f t="shared" si="33"/>
        <v>0</v>
      </c>
      <c r="I261" s="26" t="str">
        <f t="shared" si="34"/>
        <v>B</v>
      </c>
      <c r="J261" s="26">
        <f t="shared" si="35"/>
        <v>0</v>
      </c>
      <c r="K261" s="26" t="str">
        <f t="shared" si="36"/>
        <v>626</v>
      </c>
      <c r="L261" s="27"/>
    </row>
    <row r="262" spans="2:12" x14ac:dyDescent="0.2">
      <c r="B262" t="s">
        <v>580</v>
      </c>
      <c r="C262" s="26">
        <f t="shared" si="28"/>
        <v>1390</v>
      </c>
      <c r="D262" s="51">
        <f t="shared" si="29"/>
        <v>1796</v>
      </c>
      <c r="E262" s="26" t="str">
        <f t="shared" si="30"/>
        <v>E50</v>
      </c>
      <c r="F262" s="26" t="str">
        <f t="shared" si="31"/>
        <v>5</v>
      </c>
      <c r="G262" s="26" t="str">
        <f t="shared" si="32"/>
        <v>5</v>
      </c>
      <c r="H262" s="26">
        <f t="shared" si="33"/>
        <v>0</v>
      </c>
      <c r="I262" s="26" t="str">
        <f t="shared" si="34"/>
        <v>C</v>
      </c>
      <c r="J262" s="26">
        <f t="shared" si="35"/>
        <v>0</v>
      </c>
      <c r="K262" s="26" t="str">
        <f t="shared" si="36"/>
        <v>626</v>
      </c>
      <c r="L262" s="27"/>
    </row>
    <row r="263" spans="2:12" x14ac:dyDescent="0.2">
      <c r="B263" t="s">
        <v>581</v>
      </c>
      <c r="C263" s="26">
        <f t="shared" si="28"/>
        <v>1390</v>
      </c>
      <c r="D263" s="51">
        <f t="shared" si="29"/>
        <v>1796</v>
      </c>
      <c r="E263" s="26" t="str">
        <f t="shared" si="30"/>
        <v>E50</v>
      </c>
      <c r="F263" s="26" t="str">
        <f t="shared" si="31"/>
        <v>5</v>
      </c>
      <c r="G263" s="26" t="str">
        <f t="shared" si="32"/>
        <v>5</v>
      </c>
      <c r="H263" s="26">
        <f t="shared" si="33"/>
        <v>0</v>
      </c>
      <c r="I263" s="26" t="str">
        <f t="shared" si="34"/>
        <v>M</v>
      </c>
      <c r="J263" s="26">
        <f t="shared" si="35"/>
        <v>0</v>
      </c>
      <c r="K263" s="26" t="str">
        <f t="shared" si="36"/>
        <v>626</v>
      </c>
      <c r="L263" s="27"/>
    </row>
    <row r="264" spans="2:12" x14ac:dyDescent="0.2">
      <c r="B264" t="s">
        <v>582</v>
      </c>
      <c r="C264" s="26">
        <f t="shared" si="28"/>
        <v>1415</v>
      </c>
      <c r="D264" s="51">
        <f t="shared" si="29"/>
        <v>1821</v>
      </c>
      <c r="E264" s="26" t="str">
        <f t="shared" si="30"/>
        <v>E50</v>
      </c>
      <c r="F264" s="26" t="str">
        <f t="shared" si="31"/>
        <v>5</v>
      </c>
      <c r="G264" s="26" t="str">
        <f t="shared" si="32"/>
        <v>5</v>
      </c>
      <c r="H264" s="26">
        <f t="shared" si="33"/>
        <v>0</v>
      </c>
      <c r="I264" s="26" t="str">
        <f t="shared" si="34"/>
        <v>S</v>
      </c>
      <c r="J264" s="26">
        <f t="shared" si="35"/>
        <v>0</v>
      </c>
      <c r="K264" s="26" t="str">
        <f t="shared" si="36"/>
        <v>606</v>
      </c>
      <c r="L264" s="27"/>
    </row>
    <row r="265" spans="2:12" x14ac:dyDescent="0.2">
      <c r="B265" t="s">
        <v>583</v>
      </c>
      <c r="C265" s="26">
        <f t="shared" si="28"/>
        <v>1390</v>
      </c>
      <c r="D265" s="51">
        <f t="shared" si="29"/>
        <v>1796</v>
      </c>
      <c r="E265" s="26" t="str">
        <f t="shared" si="30"/>
        <v>E50</v>
      </c>
      <c r="F265" s="26" t="str">
        <f t="shared" si="31"/>
        <v>5</v>
      </c>
      <c r="G265" s="26" t="str">
        <f t="shared" si="32"/>
        <v>5</v>
      </c>
      <c r="H265" s="26">
        <f t="shared" si="33"/>
        <v>0</v>
      </c>
      <c r="I265" s="26" t="str">
        <f t="shared" si="34"/>
        <v>S</v>
      </c>
      <c r="J265" s="26">
        <f t="shared" si="35"/>
        <v>0</v>
      </c>
      <c r="K265" s="26" t="str">
        <f t="shared" si="36"/>
        <v>626</v>
      </c>
      <c r="L265" s="27"/>
    </row>
    <row r="266" spans="2:12" x14ac:dyDescent="0.2">
      <c r="B266" t="s">
        <v>584</v>
      </c>
      <c r="C266" s="26">
        <f t="shared" ref="C266:C329" si="37">$B$3+VLOOKUP(F266,$N$37:$O$41,2,FALSE)+VLOOKUP(G266,$N$11:$O$33,2,FALSE)+VLOOKUP(I266,$N$11:$O$33,2,FALSE)+VLOOKUP(K266,$N$11:$O$33,2,FALSE)+IF(J266=1,$O$37)</f>
        <v>1390</v>
      </c>
      <c r="D266" s="51">
        <f t="shared" ref="D266:D329" si="38">$B$4+VLOOKUP(F266,$N$37:$P$41,2,FALSE)+VLOOKUP(G266,$N$11:$P$33,2,FALSE)+VLOOKUP(I266,$N$11:$P$33,2,FALSE)+VLOOKUP(K266,$N$11:$P$33,2,FALSE)+IF(J266=1,$P$37)</f>
        <v>1796</v>
      </c>
      <c r="E266" s="26" t="str">
        <f t="shared" ref="E266:E329" si="39">TRIM(LEFT(B266,3))</f>
        <v>E50</v>
      </c>
      <c r="F266" s="26" t="str">
        <f t="shared" ref="F266:F329" si="40">TRIM(MID(B266,4,1))</f>
        <v>5</v>
      </c>
      <c r="G266" s="26" t="str">
        <f t="shared" ref="G266:G329" si="41">TRIM(MID(B266,5,1))</f>
        <v>5</v>
      </c>
      <c r="H266" s="26">
        <f t="shared" ref="H266:H329" si="42">IF(MID(B266,6,1)="X",1,0)</f>
        <v>1</v>
      </c>
      <c r="I266" s="26" t="str">
        <f t="shared" ref="I266:I329" si="43">TRIM(MID(B266,6,1+H266))</f>
        <v>XS</v>
      </c>
      <c r="J266" s="26">
        <f t="shared" ref="J266:J329" si="44">IF(MID(B266,9+H266,1)="0",1,0)</f>
        <v>0</v>
      </c>
      <c r="K266" s="26" t="str">
        <f t="shared" ref="K266:K329" si="45">TRIM(MID(B266,9+J266+H266,3))</f>
        <v>626</v>
      </c>
      <c r="L266" s="27"/>
    </row>
    <row r="267" spans="2:12" x14ac:dyDescent="0.2">
      <c r="B267" t="s">
        <v>585</v>
      </c>
      <c r="C267" s="26">
        <f t="shared" si="37"/>
        <v>1490</v>
      </c>
      <c r="D267" s="51">
        <f t="shared" si="38"/>
        <v>1922</v>
      </c>
      <c r="E267" s="26" t="str">
        <f t="shared" si="39"/>
        <v>E50</v>
      </c>
      <c r="F267" s="26" t="str">
        <f t="shared" si="40"/>
        <v>6</v>
      </c>
      <c r="G267" s="26" t="str">
        <f t="shared" si="41"/>
        <v>3</v>
      </c>
      <c r="H267" s="26">
        <f t="shared" si="42"/>
        <v>0</v>
      </c>
      <c r="I267" s="26" t="str">
        <f t="shared" si="43"/>
        <v>B</v>
      </c>
      <c r="J267" s="26">
        <f t="shared" si="44"/>
        <v>1</v>
      </c>
      <c r="K267" s="26" t="str">
        <f t="shared" si="45"/>
        <v>626</v>
      </c>
      <c r="L267" s="27"/>
    </row>
    <row r="268" spans="2:12" x14ac:dyDescent="0.2">
      <c r="B268" t="s">
        <v>586</v>
      </c>
      <c r="C268" s="26">
        <f t="shared" si="37"/>
        <v>1435</v>
      </c>
      <c r="D268" s="51">
        <f t="shared" si="38"/>
        <v>1841</v>
      </c>
      <c r="E268" s="26" t="str">
        <f t="shared" si="39"/>
        <v>E50</v>
      </c>
      <c r="F268" s="26" t="str">
        <f t="shared" si="40"/>
        <v>6</v>
      </c>
      <c r="G268" s="26" t="str">
        <f t="shared" si="41"/>
        <v>3</v>
      </c>
      <c r="H268" s="26">
        <f t="shared" si="42"/>
        <v>0</v>
      </c>
      <c r="I268" s="26" t="str">
        <f t="shared" si="43"/>
        <v>B</v>
      </c>
      <c r="J268" s="26">
        <f t="shared" si="44"/>
        <v>0</v>
      </c>
      <c r="K268" s="26" t="str">
        <f t="shared" si="45"/>
        <v>606</v>
      </c>
      <c r="L268" s="27"/>
    </row>
    <row r="269" spans="2:12" x14ac:dyDescent="0.2">
      <c r="B269" t="s">
        <v>587</v>
      </c>
      <c r="C269" s="26">
        <f t="shared" si="37"/>
        <v>1410</v>
      </c>
      <c r="D269" s="51">
        <f t="shared" si="38"/>
        <v>1816</v>
      </c>
      <c r="E269" s="26" t="str">
        <f t="shared" si="39"/>
        <v>E50</v>
      </c>
      <c r="F269" s="26" t="str">
        <f t="shared" si="40"/>
        <v>6</v>
      </c>
      <c r="G269" s="26" t="str">
        <f t="shared" si="41"/>
        <v>3</v>
      </c>
      <c r="H269" s="26">
        <f t="shared" si="42"/>
        <v>0</v>
      </c>
      <c r="I269" s="26" t="str">
        <f t="shared" si="43"/>
        <v>B</v>
      </c>
      <c r="J269" s="26">
        <f t="shared" si="44"/>
        <v>0</v>
      </c>
      <c r="K269" s="26" t="str">
        <f t="shared" si="45"/>
        <v>626</v>
      </c>
      <c r="L269" s="27"/>
    </row>
    <row r="270" spans="2:12" x14ac:dyDescent="0.2">
      <c r="B270" t="s">
        <v>588</v>
      </c>
      <c r="C270" s="26">
        <f t="shared" si="37"/>
        <v>1510</v>
      </c>
      <c r="D270" s="51">
        <f t="shared" si="38"/>
        <v>1916</v>
      </c>
      <c r="E270" s="26" t="str">
        <f t="shared" si="39"/>
        <v>E50</v>
      </c>
      <c r="F270" s="26" t="str">
        <f t="shared" si="40"/>
        <v>6</v>
      </c>
      <c r="G270" s="26" t="str">
        <f t="shared" si="41"/>
        <v>3</v>
      </c>
      <c r="H270" s="26">
        <f t="shared" si="42"/>
        <v>0</v>
      </c>
      <c r="I270" s="26" t="str">
        <f t="shared" si="43"/>
        <v>B</v>
      </c>
      <c r="J270" s="26">
        <f t="shared" si="44"/>
        <v>0</v>
      </c>
      <c r="K270" s="26" t="str">
        <f t="shared" si="45"/>
        <v>744</v>
      </c>
      <c r="L270" s="27"/>
    </row>
    <row r="271" spans="2:12" x14ac:dyDescent="0.2">
      <c r="B271" t="s">
        <v>589</v>
      </c>
      <c r="C271" s="26">
        <f t="shared" si="37"/>
        <v>1490</v>
      </c>
      <c r="D271" s="51">
        <f t="shared" si="38"/>
        <v>1922</v>
      </c>
      <c r="E271" s="26" t="str">
        <f t="shared" si="39"/>
        <v>E50</v>
      </c>
      <c r="F271" s="26" t="str">
        <f t="shared" si="40"/>
        <v>6</v>
      </c>
      <c r="G271" s="26" t="str">
        <f t="shared" si="41"/>
        <v>3</v>
      </c>
      <c r="H271" s="26">
        <f t="shared" si="42"/>
        <v>0</v>
      </c>
      <c r="I271" s="26" t="str">
        <f t="shared" si="43"/>
        <v>C</v>
      </c>
      <c r="J271" s="26">
        <f t="shared" si="44"/>
        <v>1</v>
      </c>
      <c r="K271" s="26" t="str">
        <f t="shared" si="45"/>
        <v>626</v>
      </c>
      <c r="L271" s="27"/>
    </row>
    <row r="272" spans="2:12" x14ac:dyDescent="0.2">
      <c r="B272" t="s">
        <v>590</v>
      </c>
      <c r="C272" s="26">
        <f t="shared" si="37"/>
        <v>1410</v>
      </c>
      <c r="D272" s="51">
        <f t="shared" si="38"/>
        <v>1816</v>
      </c>
      <c r="E272" s="26" t="str">
        <f t="shared" si="39"/>
        <v>E50</v>
      </c>
      <c r="F272" s="26" t="str">
        <f t="shared" si="40"/>
        <v>6</v>
      </c>
      <c r="G272" s="26" t="str">
        <f t="shared" si="41"/>
        <v>3</v>
      </c>
      <c r="H272" s="26">
        <f t="shared" si="42"/>
        <v>0</v>
      </c>
      <c r="I272" s="26" t="str">
        <f t="shared" si="43"/>
        <v>C</v>
      </c>
      <c r="J272" s="26">
        <f t="shared" si="44"/>
        <v>0</v>
      </c>
      <c r="K272" s="26" t="str">
        <f t="shared" si="45"/>
        <v>626</v>
      </c>
      <c r="L272" s="27"/>
    </row>
    <row r="273" spans="2:12" x14ac:dyDescent="0.2">
      <c r="B273" t="s">
        <v>591</v>
      </c>
      <c r="C273" s="26">
        <f t="shared" si="37"/>
        <v>1490</v>
      </c>
      <c r="D273" s="51">
        <f t="shared" si="38"/>
        <v>1922</v>
      </c>
      <c r="E273" s="26" t="str">
        <f t="shared" si="39"/>
        <v>E50</v>
      </c>
      <c r="F273" s="26" t="str">
        <f t="shared" si="40"/>
        <v>6</v>
      </c>
      <c r="G273" s="26" t="str">
        <f t="shared" si="41"/>
        <v>3</v>
      </c>
      <c r="H273" s="26">
        <f t="shared" si="42"/>
        <v>0</v>
      </c>
      <c r="I273" s="26" t="str">
        <f t="shared" si="43"/>
        <v>M</v>
      </c>
      <c r="J273" s="26">
        <f t="shared" si="44"/>
        <v>1</v>
      </c>
      <c r="K273" s="26" t="str">
        <f t="shared" si="45"/>
        <v>626</v>
      </c>
      <c r="L273" s="27"/>
    </row>
    <row r="274" spans="2:12" x14ac:dyDescent="0.2">
      <c r="B274" t="s">
        <v>592</v>
      </c>
      <c r="C274" s="26">
        <f t="shared" si="37"/>
        <v>1410</v>
      </c>
      <c r="D274" s="51">
        <f t="shared" si="38"/>
        <v>1816</v>
      </c>
      <c r="E274" s="26" t="str">
        <f t="shared" si="39"/>
        <v>E50</v>
      </c>
      <c r="F274" s="26" t="str">
        <f t="shared" si="40"/>
        <v>6</v>
      </c>
      <c r="G274" s="26" t="str">
        <f t="shared" si="41"/>
        <v>3</v>
      </c>
      <c r="H274" s="26">
        <f t="shared" si="42"/>
        <v>0</v>
      </c>
      <c r="I274" s="26" t="str">
        <f t="shared" si="43"/>
        <v>M</v>
      </c>
      <c r="J274" s="26">
        <f t="shared" si="44"/>
        <v>0</v>
      </c>
      <c r="K274" s="26" t="str">
        <f t="shared" si="45"/>
        <v>626</v>
      </c>
      <c r="L274" s="27"/>
    </row>
    <row r="275" spans="2:12" x14ac:dyDescent="0.2">
      <c r="B275" t="s">
        <v>593</v>
      </c>
      <c r="C275" s="26">
        <f t="shared" si="37"/>
        <v>1490</v>
      </c>
      <c r="D275" s="51">
        <f t="shared" si="38"/>
        <v>1922</v>
      </c>
      <c r="E275" s="26" t="str">
        <f t="shared" si="39"/>
        <v>E50</v>
      </c>
      <c r="F275" s="26" t="str">
        <f t="shared" si="40"/>
        <v>6</v>
      </c>
      <c r="G275" s="26" t="str">
        <f t="shared" si="41"/>
        <v>3</v>
      </c>
      <c r="H275" s="26">
        <f t="shared" si="42"/>
        <v>0</v>
      </c>
      <c r="I275" s="26" t="str">
        <f t="shared" si="43"/>
        <v>R</v>
      </c>
      <c r="J275" s="26">
        <f t="shared" si="44"/>
        <v>1</v>
      </c>
      <c r="K275" s="26" t="str">
        <f t="shared" si="45"/>
        <v>626</v>
      </c>
      <c r="L275" s="27"/>
    </row>
    <row r="276" spans="2:12" x14ac:dyDescent="0.2">
      <c r="B276" t="s">
        <v>594</v>
      </c>
      <c r="C276" s="26">
        <f t="shared" si="37"/>
        <v>1435</v>
      </c>
      <c r="D276" s="51">
        <f t="shared" si="38"/>
        <v>1841</v>
      </c>
      <c r="E276" s="26" t="str">
        <f t="shared" si="39"/>
        <v>E50</v>
      </c>
      <c r="F276" s="26" t="str">
        <f t="shared" si="40"/>
        <v>6</v>
      </c>
      <c r="G276" s="26" t="str">
        <f t="shared" si="41"/>
        <v>3</v>
      </c>
      <c r="H276" s="26">
        <f t="shared" si="42"/>
        <v>0</v>
      </c>
      <c r="I276" s="26" t="str">
        <f t="shared" si="43"/>
        <v>R</v>
      </c>
      <c r="J276" s="26">
        <f t="shared" si="44"/>
        <v>0</v>
      </c>
      <c r="K276" s="26" t="str">
        <f t="shared" si="45"/>
        <v>605</v>
      </c>
      <c r="L276" s="27"/>
    </row>
    <row r="277" spans="2:12" x14ac:dyDescent="0.2">
      <c r="B277" t="s">
        <v>595</v>
      </c>
      <c r="C277" s="26">
        <f t="shared" si="37"/>
        <v>1410</v>
      </c>
      <c r="D277" s="51">
        <f t="shared" si="38"/>
        <v>1816</v>
      </c>
      <c r="E277" s="26" t="str">
        <f t="shared" si="39"/>
        <v>E50</v>
      </c>
      <c r="F277" s="26" t="str">
        <f t="shared" si="40"/>
        <v>6</v>
      </c>
      <c r="G277" s="26" t="str">
        <f t="shared" si="41"/>
        <v>3</v>
      </c>
      <c r="H277" s="26">
        <f t="shared" si="42"/>
        <v>0</v>
      </c>
      <c r="I277" s="26" t="str">
        <f t="shared" si="43"/>
        <v>R</v>
      </c>
      <c r="J277" s="26">
        <f t="shared" si="44"/>
        <v>0</v>
      </c>
      <c r="K277" s="26" t="str">
        <f t="shared" si="45"/>
        <v>626</v>
      </c>
      <c r="L277" s="27"/>
    </row>
    <row r="278" spans="2:12" x14ac:dyDescent="0.2">
      <c r="B278" t="s">
        <v>596</v>
      </c>
      <c r="C278" s="26">
        <f t="shared" si="37"/>
        <v>1490</v>
      </c>
      <c r="D278" s="51">
        <f t="shared" si="38"/>
        <v>1922</v>
      </c>
      <c r="E278" s="26" t="str">
        <f t="shared" si="39"/>
        <v>E50</v>
      </c>
      <c r="F278" s="26" t="str">
        <f t="shared" si="40"/>
        <v>6</v>
      </c>
      <c r="G278" s="26" t="str">
        <f t="shared" si="41"/>
        <v>3</v>
      </c>
      <c r="H278" s="26">
        <f t="shared" si="42"/>
        <v>0</v>
      </c>
      <c r="I278" s="26" t="str">
        <f t="shared" si="43"/>
        <v>S</v>
      </c>
      <c r="J278" s="26">
        <f t="shared" si="44"/>
        <v>1</v>
      </c>
      <c r="K278" s="26" t="str">
        <f t="shared" si="45"/>
        <v>626</v>
      </c>
      <c r="L278" s="27"/>
    </row>
    <row r="279" spans="2:12" x14ac:dyDescent="0.2">
      <c r="B279" t="s">
        <v>597</v>
      </c>
      <c r="C279" s="26">
        <f t="shared" si="37"/>
        <v>1435</v>
      </c>
      <c r="D279" s="51">
        <f t="shared" si="38"/>
        <v>1841</v>
      </c>
      <c r="E279" s="26" t="str">
        <f t="shared" si="39"/>
        <v>E50</v>
      </c>
      <c r="F279" s="26" t="str">
        <f t="shared" si="40"/>
        <v>6</v>
      </c>
      <c r="G279" s="26" t="str">
        <f t="shared" si="41"/>
        <v>3</v>
      </c>
      <c r="H279" s="26">
        <f t="shared" si="42"/>
        <v>0</v>
      </c>
      <c r="I279" s="26" t="str">
        <f t="shared" si="43"/>
        <v>S</v>
      </c>
      <c r="J279" s="26">
        <f t="shared" si="44"/>
        <v>0</v>
      </c>
      <c r="K279" s="26" t="str">
        <f t="shared" si="45"/>
        <v>625</v>
      </c>
      <c r="L279" s="27"/>
    </row>
    <row r="280" spans="2:12" x14ac:dyDescent="0.2">
      <c r="B280" t="s">
        <v>598</v>
      </c>
      <c r="C280" s="26">
        <f t="shared" si="37"/>
        <v>1410</v>
      </c>
      <c r="D280" s="51">
        <f t="shared" si="38"/>
        <v>1816</v>
      </c>
      <c r="E280" s="26" t="str">
        <f t="shared" si="39"/>
        <v>E50</v>
      </c>
      <c r="F280" s="26" t="str">
        <f t="shared" si="40"/>
        <v>6</v>
      </c>
      <c r="G280" s="26" t="str">
        <f t="shared" si="41"/>
        <v>3</v>
      </c>
      <c r="H280" s="26">
        <f t="shared" si="42"/>
        <v>0</v>
      </c>
      <c r="I280" s="26" t="str">
        <f t="shared" si="43"/>
        <v>S</v>
      </c>
      <c r="J280" s="26">
        <f t="shared" si="44"/>
        <v>0</v>
      </c>
      <c r="K280" s="26" t="str">
        <f t="shared" si="45"/>
        <v>626</v>
      </c>
      <c r="L280" s="27"/>
    </row>
    <row r="281" spans="2:12" x14ac:dyDescent="0.2">
      <c r="B281" t="s">
        <v>599</v>
      </c>
      <c r="C281" s="26">
        <f t="shared" si="37"/>
        <v>1490</v>
      </c>
      <c r="D281" s="51">
        <f t="shared" si="38"/>
        <v>1922</v>
      </c>
      <c r="E281" s="26" t="str">
        <f t="shared" si="39"/>
        <v>E50</v>
      </c>
      <c r="F281" s="26" t="str">
        <f t="shared" si="40"/>
        <v>6</v>
      </c>
      <c r="G281" s="26" t="str">
        <f t="shared" si="41"/>
        <v>3</v>
      </c>
      <c r="H281" s="26">
        <f t="shared" si="42"/>
        <v>1</v>
      </c>
      <c r="I281" s="26" t="str">
        <f t="shared" si="43"/>
        <v>XK</v>
      </c>
      <c r="J281" s="26">
        <f t="shared" si="44"/>
        <v>1</v>
      </c>
      <c r="K281" s="26" t="str">
        <f t="shared" si="45"/>
        <v>626</v>
      </c>
      <c r="L281" s="27"/>
    </row>
    <row r="282" spans="2:12" x14ac:dyDescent="0.2">
      <c r="B282" t="s">
        <v>600</v>
      </c>
      <c r="C282" s="26">
        <f t="shared" si="37"/>
        <v>1410</v>
      </c>
      <c r="D282" s="51">
        <f t="shared" si="38"/>
        <v>1816</v>
      </c>
      <c r="E282" s="26" t="str">
        <f t="shared" si="39"/>
        <v>E50</v>
      </c>
      <c r="F282" s="26" t="str">
        <f t="shared" si="40"/>
        <v>6</v>
      </c>
      <c r="G282" s="26" t="str">
        <f t="shared" si="41"/>
        <v>3</v>
      </c>
      <c r="H282" s="26">
        <f t="shared" si="42"/>
        <v>1</v>
      </c>
      <c r="I282" s="26" t="str">
        <f t="shared" si="43"/>
        <v>XK</v>
      </c>
      <c r="J282" s="26">
        <f t="shared" si="44"/>
        <v>0</v>
      </c>
      <c r="K282" s="26" t="str">
        <f t="shared" si="45"/>
        <v>626</v>
      </c>
      <c r="L282" s="27"/>
    </row>
    <row r="283" spans="2:12" x14ac:dyDescent="0.2">
      <c r="B283" t="s">
        <v>601</v>
      </c>
      <c r="C283" s="26">
        <f t="shared" si="37"/>
        <v>1490</v>
      </c>
      <c r="D283" s="51">
        <f t="shared" si="38"/>
        <v>1922</v>
      </c>
      <c r="E283" s="26" t="str">
        <f t="shared" si="39"/>
        <v>E50</v>
      </c>
      <c r="F283" s="26" t="str">
        <f t="shared" si="40"/>
        <v>6</v>
      </c>
      <c r="G283" s="26" t="str">
        <f t="shared" si="41"/>
        <v>3</v>
      </c>
      <c r="H283" s="26">
        <f t="shared" si="42"/>
        <v>1</v>
      </c>
      <c r="I283" s="26" t="str">
        <f t="shared" si="43"/>
        <v>XS</v>
      </c>
      <c r="J283" s="26">
        <f t="shared" si="44"/>
        <v>1</v>
      </c>
      <c r="K283" s="26" t="str">
        <f t="shared" si="45"/>
        <v>626</v>
      </c>
      <c r="L283" s="27"/>
    </row>
    <row r="284" spans="2:12" x14ac:dyDescent="0.2">
      <c r="B284" t="s">
        <v>602</v>
      </c>
      <c r="C284" s="26">
        <f t="shared" si="37"/>
        <v>1590</v>
      </c>
      <c r="D284" s="51">
        <f t="shared" si="38"/>
        <v>2022</v>
      </c>
      <c r="E284" s="26" t="str">
        <f t="shared" si="39"/>
        <v>E50</v>
      </c>
      <c r="F284" s="26" t="str">
        <f t="shared" si="40"/>
        <v>6</v>
      </c>
      <c r="G284" s="26" t="str">
        <f t="shared" si="41"/>
        <v>3</v>
      </c>
      <c r="H284" s="26">
        <f t="shared" si="42"/>
        <v>1</v>
      </c>
      <c r="I284" s="26" t="str">
        <f t="shared" si="43"/>
        <v>XS</v>
      </c>
      <c r="J284" s="26">
        <f t="shared" si="44"/>
        <v>1</v>
      </c>
      <c r="K284" s="26" t="str">
        <f t="shared" si="45"/>
        <v>744</v>
      </c>
      <c r="L284" s="27"/>
    </row>
    <row r="285" spans="2:12" x14ac:dyDescent="0.2">
      <c r="B285" t="s">
        <v>603</v>
      </c>
      <c r="C285" s="26">
        <f t="shared" si="37"/>
        <v>1435</v>
      </c>
      <c r="D285" s="51">
        <f t="shared" si="38"/>
        <v>1841</v>
      </c>
      <c r="E285" s="26" t="str">
        <f t="shared" si="39"/>
        <v>E50</v>
      </c>
      <c r="F285" s="26" t="str">
        <f t="shared" si="40"/>
        <v>6</v>
      </c>
      <c r="G285" s="26" t="str">
        <f t="shared" si="41"/>
        <v>3</v>
      </c>
      <c r="H285" s="26">
        <f t="shared" si="42"/>
        <v>1</v>
      </c>
      <c r="I285" s="26" t="str">
        <f t="shared" si="43"/>
        <v>XS</v>
      </c>
      <c r="J285" s="26">
        <f t="shared" si="44"/>
        <v>0</v>
      </c>
      <c r="K285" s="26" t="str">
        <f t="shared" si="45"/>
        <v>605</v>
      </c>
      <c r="L285" s="27"/>
    </row>
    <row r="286" spans="2:12" x14ac:dyDescent="0.2">
      <c r="B286" t="s">
        <v>604</v>
      </c>
      <c r="C286" s="26">
        <f t="shared" si="37"/>
        <v>1435</v>
      </c>
      <c r="D286" s="51">
        <f t="shared" si="38"/>
        <v>1841</v>
      </c>
      <c r="E286" s="26" t="str">
        <f t="shared" si="39"/>
        <v>E50</v>
      </c>
      <c r="F286" s="26" t="str">
        <f t="shared" si="40"/>
        <v>6</v>
      </c>
      <c r="G286" s="26" t="str">
        <f t="shared" si="41"/>
        <v>3</v>
      </c>
      <c r="H286" s="26">
        <f t="shared" si="42"/>
        <v>1</v>
      </c>
      <c r="I286" s="26" t="str">
        <f t="shared" si="43"/>
        <v>XS</v>
      </c>
      <c r="J286" s="26">
        <f t="shared" si="44"/>
        <v>0</v>
      </c>
      <c r="K286" s="26" t="str">
        <f t="shared" si="45"/>
        <v>606</v>
      </c>
      <c r="L286" s="27"/>
    </row>
    <row r="287" spans="2:12" x14ac:dyDescent="0.2">
      <c r="B287" t="s">
        <v>605</v>
      </c>
      <c r="C287" s="26">
        <f t="shared" si="37"/>
        <v>1410</v>
      </c>
      <c r="D287" s="51">
        <f t="shared" si="38"/>
        <v>1816</v>
      </c>
      <c r="E287" s="26" t="str">
        <f t="shared" si="39"/>
        <v>E50</v>
      </c>
      <c r="F287" s="26" t="str">
        <f t="shared" si="40"/>
        <v>6</v>
      </c>
      <c r="G287" s="26" t="str">
        <f t="shared" si="41"/>
        <v>3</v>
      </c>
      <c r="H287" s="26">
        <f t="shared" si="42"/>
        <v>1</v>
      </c>
      <c r="I287" s="26" t="str">
        <f t="shared" si="43"/>
        <v>XS</v>
      </c>
      <c r="J287" s="26">
        <f t="shared" si="44"/>
        <v>0</v>
      </c>
      <c r="K287" s="26" t="str">
        <f t="shared" si="45"/>
        <v>626</v>
      </c>
      <c r="L287" s="27"/>
    </row>
    <row r="288" spans="2:12" x14ac:dyDescent="0.2">
      <c r="B288" t="s">
        <v>606</v>
      </c>
      <c r="C288" s="26">
        <f t="shared" si="37"/>
        <v>1490</v>
      </c>
      <c r="D288" s="51">
        <f t="shared" si="38"/>
        <v>1922</v>
      </c>
      <c r="E288" s="26" t="str">
        <f t="shared" si="39"/>
        <v>E50</v>
      </c>
      <c r="F288" s="26" t="str">
        <f t="shared" si="40"/>
        <v>6</v>
      </c>
      <c r="G288" s="26" t="str">
        <f t="shared" si="41"/>
        <v>4</v>
      </c>
      <c r="H288" s="26">
        <f t="shared" si="42"/>
        <v>0</v>
      </c>
      <c r="I288" s="26" t="str">
        <f t="shared" si="43"/>
        <v>B</v>
      </c>
      <c r="J288" s="26">
        <f t="shared" si="44"/>
        <v>1</v>
      </c>
      <c r="K288" s="26" t="str">
        <f t="shared" si="45"/>
        <v>626</v>
      </c>
      <c r="L288" s="27"/>
    </row>
    <row r="289" spans="2:12" x14ac:dyDescent="0.2">
      <c r="B289" t="s">
        <v>607</v>
      </c>
      <c r="C289" s="26">
        <f t="shared" si="37"/>
        <v>1410</v>
      </c>
      <c r="D289" s="51">
        <f t="shared" si="38"/>
        <v>1816</v>
      </c>
      <c r="E289" s="26" t="str">
        <f t="shared" si="39"/>
        <v>E50</v>
      </c>
      <c r="F289" s="26" t="str">
        <f t="shared" si="40"/>
        <v>6</v>
      </c>
      <c r="G289" s="26" t="str">
        <f t="shared" si="41"/>
        <v>4</v>
      </c>
      <c r="H289" s="26">
        <f t="shared" si="42"/>
        <v>0</v>
      </c>
      <c r="I289" s="26" t="str">
        <f t="shared" si="43"/>
        <v>B</v>
      </c>
      <c r="J289" s="26">
        <f t="shared" si="44"/>
        <v>0</v>
      </c>
      <c r="K289" s="26" t="str">
        <f t="shared" si="45"/>
        <v>626</v>
      </c>
      <c r="L289" s="27"/>
    </row>
    <row r="290" spans="2:12" x14ac:dyDescent="0.2">
      <c r="B290" t="s">
        <v>608</v>
      </c>
      <c r="C290" s="26">
        <f t="shared" si="37"/>
        <v>1510</v>
      </c>
      <c r="D290" s="51">
        <f t="shared" si="38"/>
        <v>1916</v>
      </c>
      <c r="E290" s="26" t="str">
        <f t="shared" si="39"/>
        <v>E50</v>
      </c>
      <c r="F290" s="26" t="str">
        <f t="shared" si="40"/>
        <v>6</v>
      </c>
      <c r="G290" s="26" t="str">
        <f t="shared" si="41"/>
        <v>4</v>
      </c>
      <c r="H290" s="26">
        <f t="shared" si="42"/>
        <v>0</v>
      </c>
      <c r="I290" s="26" t="str">
        <f t="shared" si="43"/>
        <v>B</v>
      </c>
      <c r="J290" s="26">
        <f t="shared" si="44"/>
        <v>0</v>
      </c>
      <c r="K290" s="26" t="str">
        <f t="shared" si="45"/>
        <v>744</v>
      </c>
      <c r="L290" s="27"/>
    </row>
    <row r="291" spans="2:12" x14ac:dyDescent="0.2">
      <c r="B291" t="s">
        <v>609</v>
      </c>
      <c r="C291" s="26">
        <f t="shared" si="37"/>
        <v>1490</v>
      </c>
      <c r="D291" s="51">
        <f t="shared" si="38"/>
        <v>1922</v>
      </c>
      <c r="E291" s="26" t="str">
        <f t="shared" si="39"/>
        <v>E50</v>
      </c>
      <c r="F291" s="26" t="str">
        <f t="shared" si="40"/>
        <v>6</v>
      </c>
      <c r="G291" s="26" t="str">
        <f t="shared" si="41"/>
        <v>4</v>
      </c>
      <c r="H291" s="26">
        <f t="shared" si="42"/>
        <v>0</v>
      </c>
      <c r="I291" s="26" t="str">
        <f t="shared" si="43"/>
        <v>C</v>
      </c>
      <c r="J291" s="26">
        <f t="shared" si="44"/>
        <v>1</v>
      </c>
      <c r="K291" s="26" t="str">
        <f t="shared" si="45"/>
        <v>626</v>
      </c>
      <c r="L291" s="27"/>
    </row>
    <row r="292" spans="2:12" x14ac:dyDescent="0.2">
      <c r="B292" t="s">
        <v>610</v>
      </c>
      <c r="C292" s="26">
        <f t="shared" si="37"/>
        <v>1410</v>
      </c>
      <c r="D292" s="51">
        <f t="shared" si="38"/>
        <v>1816</v>
      </c>
      <c r="E292" s="26" t="str">
        <f t="shared" si="39"/>
        <v>E50</v>
      </c>
      <c r="F292" s="26" t="str">
        <f t="shared" si="40"/>
        <v>6</v>
      </c>
      <c r="G292" s="26" t="str">
        <f t="shared" si="41"/>
        <v>4</v>
      </c>
      <c r="H292" s="26">
        <f t="shared" si="42"/>
        <v>0</v>
      </c>
      <c r="I292" s="26" t="str">
        <f t="shared" si="43"/>
        <v>C</v>
      </c>
      <c r="J292" s="26">
        <f t="shared" si="44"/>
        <v>0</v>
      </c>
      <c r="K292" s="26" t="str">
        <f t="shared" si="45"/>
        <v>626</v>
      </c>
      <c r="L292" s="27"/>
    </row>
    <row r="293" spans="2:12" x14ac:dyDescent="0.2">
      <c r="B293" t="s">
        <v>611</v>
      </c>
      <c r="C293" s="26">
        <f t="shared" si="37"/>
        <v>1490</v>
      </c>
      <c r="D293" s="51">
        <f t="shared" si="38"/>
        <v>1922</v>
      </c>
      <c r="E293" s="26" t="str">
        <f t="shared" si="39"/>
        <v>E50</v>
      </c>
      <c r="F293" s="26" t="str">
        <f t="shared" si="40"/>
        <v>6</v>
      </c>
      <c r="G293" s="26" t="str">
        <f t="shared" si="41"/>
        <v>4</v>
      </c>
      <c r="H293" s="26">
        <f t="shared" si="42"/>
        <v>0</v>
      </c>
      <c r="I293" s="26" t="str">
        <f t="shared" si="43"/>
        <v>M</v>
      </c>
      <c r="J293" s="26">
        <f t="shared" si="44"/>
        <v>1</v>
      </c>
      <c r="K293" s="26" t="str">
        <f t="shared" si="45"/>
        <v>626</v>
      </c>
      <c r="L293" s="27"/>
    </row>
    <row r="294" spans="2:12" x14ac:dyDescent="0.2">
      <c r="B294" t="s">
        <v>612</v>
      </c>
      <c r="C294" s="26">
        <f t="shared" si="37"/>
        <v>1410</v>
      </c>
      <c r="D294" s="51">
        <f t="shared" si="38"/>
        <v>1816</v>
      </c>
      <c r="E294" s="26" t="str">
        <f t="shared" si="39"/>
        <v>E50</v>
      </c>
      <c r="F294" s="26" t="str">
        <f t="shared" si="40"/>
        <v>6</v>
      </c>
      <c r="G294" s="26" t="str">
        <f t="shared" si="41"/>
        <v>4</v>
      </c>
      <c r="H294" s="26">
        <f t="shared" si="42"/>
        <v>0</v>
      </c>
      <c r="I294" s="26" t="str">
        <f t="shared" si="43"/>
        <v>M</v>
      </c>
      <c r="J294" s="26">
        <f t="shared" si="44"/>
        <v>0</v>
      </c>
      <c r="K294" s="26" t="str">
        <f t="shared" si="45"/>
        <v>626</v>
      </c>
      <c r="L294" s="27"/>
    </row>
    <row r="295" spans="2:12" x14ac:dyDescent="0.2">
      <c r="B295" t="s">
        <v>613</v>
      </c>
      <c r="C295" s="26">
        <f t="shared" si="37"/>
        <v>1490</v>
      </c>
      <c r="D295" s="51">
        <f t="shared" si="38"/>
        <v>1922</v>
      </c>
      <c r="E295" s="26" t="str">
        <f t="shared" si="39"/>
        <v>E50</v>
      </c>
      <c r="F295" s="26" t="str">
        <f t="shared" si="40"/>
        <v>6</v>
      </c>
      <c r="G295" s="26" t="str">
        <f t="shared" si="41"/>
        <v>4</v>
      </c>
      <c r="H295" s="26">
        <f t="shared" si="42"/>
        <v>0</v>
      </c>
      <c r="I295" s="26" t="str">
        <f t="shared" si="43"/>
        <v>R</v>
      </c>
      <c r="J295" s="26">
        <f t="shared" si="44"/>
        <v>1</v>
      </c>
      <c r="K295" s="26" t="str">
        <f t="shared" si="45"/>
        <v>626</v>
      </c>
      <c r="L295" s="27"/>
    </row>
    <row r="296" spans="2:12" x14ac:dyDescent="0.2">
      <c r="B296" t="s">
        <v>614</v>
      </c>
      <c r="C296" s="26">
        <f t="shared" si="37"/>
        <v>1410</v>
      </c>
      <c r="D296" s="51">
        <f t="shared" si="38"/>
        <v>1816</v>
      </c>
      <c r="E296" s="26" t="str">
        <f t="shared" si="39"/>
        <v>E50</v>
      </c>
      <c r="F296" s="26" t="str">
        <f t="shared" si="40"/>
        <v>6</v>
      </c>
      <c r="G296" s="26" t="str">
        <f t="shared" si="41"/>
        <v>4</v>
      </c>
      <c r="H296" s="26">
        <f t="shared" si="42"/>
        <v>0</v>
      </c>
      <c r="I296" s="26" t="str">
        <f t="shared" si="43"/>
        <v>R</v>
      </c>
      <c r="J296" s="26">
        <f t="shared" si="44"/>
        <v>0</v>
      </c>
      <c r="K296" s="26" t="str">
        <f t="shared" si="45"/>
        <v>626</v>
      </c>
      <c r="L296" s="27"/>
    </row>
    <row r="297" spans="2:12" x14ac:dyDescent="0.2">
      <c r="B297" t="s">
        <v>615</v>
      </c>
      <c r="C297" s="26">
        <f t="shared" si="37"/>
        <v>1490</v>
      </c>
      <c r="D297" s="51">
        <f t="shared" si="38"/>
        <v>1922</v>
      </c>
      <c r="E297" s="26" t="str">
        <f t="shared" si="39"/>
        <v>E50</v>
      </c>
      <c r="F297" s="26" t="str">
        <f t="shared" si="40"/>
        <v>6</v>
      </c>
      <c r="G297" s="26" t="str">
        <f t="shared" si="41"/>
        <v>4</v>
      </c>
      <c r="H297" s="26">
        <f t="shared" si="42"/>
        <v>0</v>
      </c>
      <c r="I297" s="26" t="str">
        <f t="shared" si="43"/>
        <v>S</v>
      </c>
      <c r="J297" s="26">
        <f t="shared" si="44"/>
        <v>1</v>
      </c>
      <c r="K297" s="26" t="str">
        <f t="shared" si="45"/>
        <v>626</v>
      </c>
      <c r="L297" s="27"/>
    </row>
    <row r="298" spans="2:12" x14ac:dyDescent="0.2">
      <c r="B298" t="s">
        <v>616</v>
      </c>
      <c r="C298" s="26">
        <f t="shared" si="37"/>
        <v>1410</v>
      </c>
      <c r="D298" s="51">
        <f t="shared" si="38"/>
        <v>1816</v>
      </c>
      <c r="E298" s="26" t="str">
        <f t="shared" si="39"/>
        <v>E50</v>
      </c>
      <c r="F298" s="26" t="str">
        <f t="shared" si="40"/>
        <v>6</v>
      </c>
      <c r="G298" s="26" t="str">
        <f t="shared" si="41"/>
        <v>4</v>
      </c>
      <c r="H298" s="26">
        <f t="shared" si="42"/>
        <v>0</v>
      </c>
      <c r="I298" s="26" t="str">
        <f t="shared" si="43"/>
        <v>S</v>
      </c>
      <c r="J298" s="26">
        <f t="shared" si="44"/>
        <v>0</v>
      </c>
      <c r="K298" s="26" t="str">
        <f t="shared" si="45"/>
        <v>626</v>
      </c>
      <c r="L298" s="27"/>
    </row>
    <row r="299" spans="2:12" x14ac:dyDescent="0.2">
      <c r="B299" t="s">
        <v>617</v>
      </c>
      <c r="C299" s="26">
        <f t="shared" si="37"/>
        <v>1490</v>
      </c>
      <c r="D299" s="51">
        <f t="shared" si="38"/>
        <v>1922</v>
      </c>
      <c r="E299" s="26" t="str">
        <f t="shared" si="39"/>
        <v>E50</v>
      </c>
      <c r="F299" s="26" t="str">
        <f t="shared" si="40"/>
        <v>6</v>
      </c>
      <c r="G299" s="26" t="str">
        <f t="shared" si="41"/>
        <v>4</v>
      </c>
      <c r="H299" s="26">
        <f t="shared" si="42"/>
        <v>1</v>
      </c>
      <c r="I299" s="26" t="str">
        <f t="shared" si="43"/>
        <v>XK</v>
      </c>
      <c r="J299" s="26">
        <f t="shared" si="44"/>
        <v>1</v>
      </c>
      <c r="K299" s="26" t="str">
        <f t="shared" si="45"/>
        <v>626</v>
      </c>
      <c r="L299" s="27"/>
    </row>
    <row r="300" spans="2:12" x14ac:dyDescent="0.2">
      <c r="B300" t="s">
        <v>618</v>
      </c>
      <c r="C300" s="26">
        <f t="shared" si="37"/>
        <v>1410</v>
      </c>
      <c r="D300" s="51">
        <f t="shared" si="38"/>
        <v>1816</v>
      </c>
      <c r="E300" s="26" t="str">
        <f t="shared" si="39"/>
        <v>E50</v>
      </c>
      <c r="F300" s="26" t="str">
        <f t="shared" si="40"/>
        <v>6</v>
      </c>
      <c r="G300" s="26" t="str">
        <f t="shared" si="41"/>
        <v>4</v>
      </c>
      <c r="H300" s="26">
        <f t="shared" si="42"/>
        <v>1</v>
      </c>
      <c r="I300" s="26" t="str">
        <f t="shared" si="43"/>
        <v>XK</v>
      </c>
      <c r="J300" s="26">
        <f t="shared" si="44"/>
        <v>0</v>
      </c>
      <c r="K300" s="26" t="str">
        <f t="shared" si="45"/>
        <v>626</v>
      </c>
      <c r="L300" s="27"/>
    </row>
    <row r="301" spans="2:12" x14ac:dyDescent="0.2">
      <c r="B301" t="s">
        <v>619</v>
      </c>
      <c r="C301" s="26">
        <f t="shared" si="37"/>
        <v>1490</v>
      </c>
      <c r="D301" s="51">
        <f t="shared" si="38"/>
        <v>1922</v>
      </c>
      <c r="E301" s="26" t="str">
        <f t="shared" si="39"/>
        <v>E50</v>
      </c>
      <c r="F301" s="26" t="str">
        <f t="shared" si="40"/>
        <v>6</v>
      </c>
      <c r="G301" s="26" t="str">
        <f t="shared" si="41"/>
        <v>4</v>
      </c>
      <c r="H301" s="26">
        <f t="shared" si="42"/>
        <v>1</v>
      </c>
      <c r="I301" s="26" t="str">
        <f t="shared" si="43"/>
        <v>XS</v>
      </c>
      <c r="J301" s="26">
        <f t="shared" si="44"/>
        <v>1</v>
      </c>
      <c r="K301" s="26" t="str">
        <f t="shared" si="45"/>
        <v>626</v>
      </c>
      <c r="L301" s="27"/>
    </row>
    <row r="302" spans="2:12" x14ac:dyDescent="0.2">
      <c r="B302" t="s">
        <v>620</v>
      </c>
      <c r="C302" s="26">
        <f t="shared" si="37"/>
        <v>1590</v>
      </c>
      <c r="D302" s="51">
        <f t="shared" si="38"/>
        <v>2022</v>
      </c>
      <c r="E302" s="26" t="str">
        <f t="shared" si="39"/>
        <v>E50</v>
      </c>
      <c r="F302" s="26" t="str">
        <f t="shared" si="40"/>
        <v>6</v>
      </c>
      <c r="G302" s="26" t="str">
        <f t="shared" si="41"/>
        <v>4</v>
      </c>
      <c r="H302" s="26">
        <f t="shared" si="42"/>
        <v>1</v>
      </c>
      <c r="I302" s="26" t="str">
        <f t="shared" si="43"/>
        <v>XS</v>
      </c>
      <c r="J302" s="26">
        <f t="shared" si="44"/>
        <v>1</v>
      </c>
      <c r="K302" s="26" t="str">
        <f t="shared" si="45"/>
        <v>744</v>
      </c>
      <c r="L302" s="27"/>
    </row>
    <row r="303" spans="2:12" x14ac:dyDescent="0.2">
      <c r="B303" t="s">
        <v>621</v>
      </c>
      <c r="C303" s="26">
        <f t="shared" si="37"/>
        <v>1435</v>
      </c>
      <c r="D303" s="51">
        <f t="shared" si="38"/>
        <v>1841</v>
      </c>
      <c r="E303" s="26" t="str">
        <f t="shared" si="39"/>
        <v>E50</v>
      </c>
      <c r="F303" s="26" t="str">
        <f t="shared" si="40"/>
        <v>6</v>
      </c>
      <c r="G303" s="26" t="str">
        <f t="shared" si="41"/>
        <v>4</v>
      </c>
      <c r="H303" s="26">
        <f t="shared" si="42"/>
        <v>1</v>
      </c>
      <c r="I303" s="26" t="str">
        <f t="shared" si="43"/>
        <v>XS</v>
      </c>
      <c r="J303" s="26">
        <f t="shared" si="44"/>
        <v>0</v>
      </c>
      <c r="K303" s="26" t="str">
        <f t="shared" si="45"/>
        <v>605</v>
      </c>
      <c r="L303" s="27"/>
    </row>
    <row r="304" spans="2:12" x14ac:dyDescent="0.2">
      <c r="B304" t="s">
        <v>622</v>
      </c>
      <c r="C304" s="26">
        <f t="shared" si="37"/>
        <v>1410</v>
      </c>
      <c r="D304" s="51">
        <f t="shared" si="38"/>
        <v>1816</v>
      </c>
      <c r="E304" s="26" t="str">
        <f t="shared" si="39"/>
        <v>E50</v>
      </c>
      <c r="F304" s="26" t="str">
        <f t="shared" si="40"/>
        <v>6</v>
      </c>
      <c r="G304" s="26" t="str">
        <f t="shared" si="41"/>
        <v>4</v>
      </c>
      <c r="H304" s="26">
        <f t="shared" si="42"/>
        <v>1</v>
      </c>
      <c r="I304" s="26" t="str">
        <f t="shared" si="43"/>
        <v>XS</v>
      </c>
      <c r="J304" s="26">
        <f t="shared" si="44"/>
        <v>0</v>
      </c>
      <c r="K304" s="26" t="str">
        <f t="shared" si="45"/>
        <v>626</v>
      </c>
      <c r="L304" s="27"/>
    </row>
    <row r="305" spans="2:12" x14ac:dyDescent="0.2">
      <c r="B305" t="s">
        <v>623</v>
      </c>
      <c r="C305" s="26">
        <f t="shared" si="37"/>
        <v>1490</v>
      </c>
      <c r="D305" s="51">
        <f t="shared" si="38"/>
        <v>1922</v>
      </c>
      <c r="E305" s="26" t="str">
        <f t="shared" si="39"/>
        <v>E50</v>
      </c>
      <c r="F305" s="26" t="str">
        <f t="shared" si="40"/>
        <v>6</v>
      </c>
      <c r="G305" s="26" t="str">
        <f t="shared" si="41"/>
        <v>6</v>
      </c>
      <c r="H305" s="26">
        <f t="shared" si="42"/>
        <v>0</v>
      </c>
      <c r="I305" s="26" t="str">
        <f t="shared" si="43"/>
        <v>B</v>
      </c>
      <c r="J305" s="26">
        <f t="shared" si="44"/>
        <v>1</v>
      </c>
      <c r="K305" s="26" t="str">
        <f t="shared" si="45"/>
        <v>626</v>
      </c>
      <c r="L305" s="27"/>
    </row>
    <row r="306" spans="2:12" x14ac:dyDescent="0.2">
      <c r="B306" t="s">
        <v>624</v>
      </c>
      <c r="C306" s="26">
        <f t="shared" si="37"/>
        <v>1435</v>
      </c>
      <c r="D306" s="51">
        <f t="shared" si="38"/>
        <v>1841</v>
      </c>
      <c r="E306" s="26" t="str">
        <f t="shared" si="39"/>
        <v>E50</v>
      </c>
      <c r="F306" s="26" t="str">
        <f t="shared" si="40"/>
        <v>6</v>
      </c>
      <c r="G306" s="26" t="str">
        <f t="shared" si="41"/>
        <v>6</v>
      </c>
      <c r="H306" s="26">
        <f t="shared" si="42"/>
        <v>0</v>
      </c>
      <c r="I306" s="26" t="str">
        <f t="shared" si="43"/>
        <v>B</v>
      </c>
      <c r="J306" s="26">
        <f t="shared" si="44"/>
        <v>0</v>
      </c>
      <c r="K306" s="26" t="str">
        <f t="shared" si="45"/>
        <v>605</v>
      </c>
      <c r="L306" s="27"/>
    </row>
    <row r="307" spans="2:12" x14ac:dyDescent="0.2">
      <c r="B307" t="s">
        <v>625</v>
      </c>
      <c r="C307" s="26">
        <f t="shared" si="37"/>
        <v>1435</v>
      </c>
      <c r="D307" s="51">
        <f t="shared" si="38"/>
        <v>1841</v>
      </c>
      <c r="E307" s="26" t="str">
        <f t="shared" si="39"/>
        <v>E50</v>
      </c>
      <c r="F307" s="26" t="str">
        <f t="shared" si="40"/>
        <v>6</v>
      </c>
      <c r="G307" s="26" t="str">
        <f t="shared" si="41"/>
        <v>6</v>
      </c>
      <c r="H307" s="26">
        <f t="shared" si="42"/>
        <v>0</v>
      </c>
      <c r="I307" s="26" t="str">
        <f t="shared" si="43"/>
        <v>B</v>
      </c>
      <c r="J307" s="26">
        <f t="shared" si="44"/>
        <v>0</v>
      </c>
      <c r="K307" s="26" t="str">
        <f t="shared" si="45"/>
        <v>606</v>
      </c>
      <c r="L307" s="27"/>
    </row>
    <row r="308" spans="2:12" x14ac:dyDescent="0.2">
      <c r="B308" t="s">
        <v>626</v>
      </c>
      <c r="C308" s="26">
        <f t="shared" si="37"/>
        <v>1435</v>
      </c>
      <c r="D308" s="51">
        <f t="shared" si="38"/>
        <v>1841</v>
      </c>
      <c r="E308" s="26" t="str">
        <f t="shared" si="39"/>
        <v>E50</v>
      </c>
      <c r="F308" s="26" t="str">
        <f t="shared" si="40"/>
        <v>6</v>
      </c>
      <c r="G308" s="26" t="str">
        <f t="shared" si="41"/>
        <v>6</v>
      </c>
      <c r="H308" s="26">
        <f t="shared" si="42"/>
        <v>0</v>
      </c>
      <c r="I308" s="26" t="str">
        <f t="shared" si="43"/>
        <v>B</v>
      </c>
      <c r="J308" s="26">
        <f t="shared" si="44"/>
        <v>0</v>
      </c>
      <c r="K308" s="26" t="str">
        <f t="shared" si="45"/>
        <v>625</v>
      </c>
      <c r="L308" s="27"/>
    </row>
    <row r="309" spans="2:12" x14ac:dyDescent="0.2">
      <c r="B309" t="s">
        <v>627</v>
      </c>
      <c r="C309" s="26">
        <f t="shared" si="37"/>
        <v>1410</v>
      </c>
      <c r="D309" s="51">
        <f t="shared" si="38"/>
        <v>1816</v>
      </c>
      <c r="E309" s="26" t="str">
        <f t="shared" si="39"/>
        <v>E50</v>
      </c>
      <c r="F309" s="26" t="str">
        <f t="shared" si="40"/>
        <v>6</v>
      </c>
      <c r="G309" s="26" t="str">
        <f t="shared" si="41"/>
        <v>6</v>
      </c>
      <c r="H309" s="26">
        <f t="shared" si="42"/>
        <v>0</v>
      </c>
      <c r="I309" s="26" t="str">
        <f t="shared" si="43"/>
        <v>B</v>
      </c>
      <c r="J309" s="26">
        <f t="shared" si="44"/>
        <v>0</v>
      </c>
      <c r="K309" s="26" t="str">
        <f t="shared" si="45"/>
        <v>626</v>
      </c>
      <c r="L309" s="27"/>
    </row>
    <row r="310" spans="2:12" x14ac:dyDescent="0.2">
      <c r="B310" t="s">
        <v>628</v>
      </c>
      <c r="C310" s="26">
        <f t="shared" si="37"/>
        <v>1410</v>
      </c>
      <c r="D310" s="51">
        <f t="shared" si="38"/>
        <v>1816</v>
      </c>
      <c r="E310" s="26" t="str">
        <f t="shared" si="39"/>
        <v>E50</v>
      </c>
      <c r="F310" s="26" t="str">
        <f t="shared" si="40"/>
        <v>6</v>
      </c>
      <c r="G310" s="26" t="str">
        <f t="shared" si="41"/>
        <v>6</v>
      </c>
      <c r="H310" s="26">
        <f t="shared" si="42"/>
        <v>0</v>
      </c>
      <c r="I310" s="26" t="str">
        <f t="shared" si="43"/>
        <v>B</v>
      </c>
      <c r="J310" s="26">
        <f t="shared" si="44"/>
        <v>0</v>
      </c>
      <c r="K310" s="26" t="str">
        <f t="shared" si="45"/>
        <v>676</v>
      </c>
      <c r="L310" s="27"/>
    </row>
    <row r="311" spans="2:12" x14ac:dyDescent="0.2">
      <c r="B311" t="s">
        <v>629</v>
      </c>
      <c r="C311" s="26">
        <f t="shared" si="37"/>
        <v>1510</v>
      </c>
      <c r="D311" s="51">
        <f t="shared" si="38"/>
        <v>1916</v>
      </c>
      <c r="E311" s="26" t="str">
        <f t="shared" si="39"/>
        <v>E50</v>
      </c>
      <c r="F311" s="26" t="str">
        <f t="shared" si="40"/>
        <v>6</v>
      </c>
      <c r="G311" s="26" t="str">
        <f t="shared" si="41"/>
        <v>6</v>
      </c>
      <c r="H311" s="26">
        <f t="shared" si="42"/>
        <v>0</v>
      </c>
      <c r="I311" s="26" t="str">
        <f t="shared" si="43"/>
        <v>B</v>
      </c>
      <c r="J311" s="26">
        <f t="shared" si="44"/>
        <v>0</v>
      </c>
      <c r="K311" s="26" t="str">
        <f t="shared" si="45"/>
        <v>744</v>
      </c>
      <c r="L311" s="27"/>
    </row>
    <row r="312" spans="2:12" x14ac:dyDescent="0.2">
      <c r="B312" t="s">
        <v>630</v>
      </c>
      <c r="C312" s="26">
        <f t="shared" si="37"/>
        <v>1490</v>
      </c>
      <c r="D312" s="51">
        <f t="shared" si="38"/>
        <v>1922</v>
      </c>
      <c r="E312" s="26" t="str">
        <f t="shared" si="39"/>
        <v>E50</v>
      </c>
      <c r="F312" s="26" t="str">
        <f t="shared" si="40"/>
        <v>6</v>
      </c>
      <c r="G312" s="26" t="str">
        <f t="shared" si="41"/>
        <v>6</v>
      </c>
      <c r="H312" s="26">
        <f t="shared" si="42"/>
        <v>0</v>
      </c>
      <c r="I312" s="26" t="str">
        <f t="shared" si="43"/>
        <v>C</v>
      </c>
      <c r="J312" s="26">
        <f t="shared" si="44"/>
        <v>1</v>
      </c>
      <c r="K312" s="26" t="str">
        <f t="shared" si="45"/>
        <v>626</v>
      </c>
      <c r="L312" s="27"/>
    </row>
    <row r="313" spans="2:12" x14ac:dyDescent="0.2">
      <c r="B313" t="s">
        <v>631</v>
      </c>
      <c r="C313" s="26">
        <f t="shared" si="37"/>
        <v>1435</v>
      </c>
      <c r="D313" s="51">
        <f t="shared" si="38"/>
        <v>1841</v>
      </c>
      <c r="E313" s="26" t="str">
        <f t="shared" si="39"/>
        <v>E50</v>
      </c>
      <c r="F313" s="26" t="str">
        <f t="shared" si="40"/>
        <v>6</v>
      </c>
      <c r="G313" s="26" t="str">
        <f t="shared" si="41"/>
        <v>6</v>
      </c>
      <c r="H313" s="26">
        <f t="shared" si="42"/>
        <v>0</v>
      </c>
      <c r="I313" s="26" t="str">
        <f t="shared" si="43"/>
        <v>C</v>
      </c>
      <c r="J313" s="26">
        <f t="shared" si="44"/>
        <v>0</v>
      </c>
      <c r="K313" s="26" t="str">
        <f t="shared" si="45"/>
        <v>605</v>
      </c>
      <c r="L313" s="27"/>
    </row>
    <row r="314" spans="2:12" x14ac:dyDescent="0.2">
      <c r="B314" t="s">
        <v>632</v>
      </c>
      <c r="C314" s="26">
        <f t="shared" si="37"/>
        <v>1435</v>
      </c>
      <c r="D314" s="51">
        <f t="shared" si="38"/>
        <v>1841</v>
      </c>
      <c r="E314" s="26" t="str">
        <f t="shared" si="39"/>
        <v>E50</v>
      </c>
      <c r="F314" s="26" t="str">
        <f t="shared" si="40"/>
        <v>6</v>
      </c>
      <c r="G314" s="26" t="str">
        <f t="shared" si="41"/>
        <v>6</v>
      </c>
      <c r="H314" s="26">
        <f t="shared" si="42"/>
        <v>0</v>
      </c>
      <c r="I314" s="26" t="str">
        <f t="shared" si="43"/>
        <v>C</v>
      </c>
      <c r="J314" s="26">
        <f t="shared" si="44"/>
        <v>0</v>
      </c>
      <c r="K314" s="26" t="str">
        <f t="shared" si="45"/>
        <v>606</v>
      </c>
      <c r="L314" s="27"/>
    </row>
    <row r="315" spans="2:12" x14ac:dyDescent="0.2">
      <c r="B315" t="s">
        <v>633</v>
      </c>
      <c r="C315" s="26">
        <f t="shared" si="37"/>
        <v>1435</v>
      </c>
      <c r="D315" s="51">
        <f t="shared" si="38"/>
        <v>1841</v>
      </c>
      <c r="E315" s="26" t="str">
        <f t="shared" si="39"/>
        <v>E50</v>
      </c>
      <c r="F315" s="26" t="str">
        <f t="shared" si="40"/>
        <v>6</v>
      </c>
      <c r="G315" s="26" t="str">
        <f t="shared" si="41"/>
        <v>6</v>
      </c>
      <c r="H315" s="26">
        <f t="shared" si="42"/>
        <v>0</v>
      </c>
      <c r="I315" s="26" t="str">
        <f t="shared" si="43"/>
        <v>C</v>
      </c>
      <c r="J315" s="26">
        <f t="shared" si="44"/>
        <v>0</v>
      </c>
      <c r="K315" s="26" t="str">
        <f t="shared" si="45"/>
        <v>625</v>
      </c>
      <c r="L315" s="27"/>
    </row>
    <row r="316" spans="2:12" x14ac:dyDescent="0.2">
      <c r="B316" t="s">
        <v>634</v>
      </c>
      <c r="C316" s="26">
        <f t="shared" si="37"/>
        <v>1410</v>
      </c>
      <c r="D316" s="51">
        <f t="shared" si="38"/>
        <v>1816</v>
      </c>
      <c r="E316" s="26" t="str">
        <f t="shared" si="39"/>
        <v>E50</v>
      </c>
      <c r="F316" s="26" t="str">
        <f t="shared" si="40"/>
        <v>6</v>
      </c>
      <c r="G316" s="26" t="str">
        <f t="shared" si="41"/>
        <v>6</v>
      </c>
      <c r="H316" s="26">
        <f t="shared" si="42"/>
        <v>0</v>
      </c>
      <c r="I316" s="26" t="str">
        <f t="shared" si="43"/>
        <v>C</v>
      </c>
      <c r="J316" s="26">
        <f t="shared" si="44"/>
        <v>0</v>
      </c>
      <c r="K316" s="26" t="str">
        <f t="shared" si="45"/>
        <v>626</v>
      </c>
      <c r="L316" s="27"/>
    </row>
    <row r="317" spans="2:12" x14ac:dyDescent="0.2">
      <c r="B317" t="s">
        <v>635</v>
      </c>
      <c r="C317" s="26">
        <f t="shared" si="37"/>
        <v>1510</v>
      </c>
      <c r="D317" s="51">
        <f t="shared" si="38"/>
        <v>1916</v>
      </c>
      <c r="E317" s="26" t="str">
        <f t="shared" si="39"/>
        <v>E50</v>
      </c>
      <c r="F317" s="26" t="str">
        <f t="shared" si="40"/>
        <v>6</v>
      </c>
      <c r="G317" s="26" t="str">
        <f t="shared" si="41"/>
        <v>6</v>
      </c>
      <c r="H317" s="26">
        <f t="shared" si="42"/>
        <v>0</v>
      </c>
      <c r="I317" s="26" t="str">
        <f t="shared" si="43"/>
        <v>C</v>
      </c>
      <c r="J317" s="26">
        <f t="shared" si="44"/>
        <v>0</v>
      </c>
      <c r="K317" s="26" t="str">
        <f t="shared" si="45"/>
        <v>744</v>
      </c>
      <c r="L317" s="27"/>
    </row>
    <row r="318" spans="2:12" x14ac:dyDescent="0.2">
      <c r="B318" t="s">
        <v>636</v>
      </c>
      <c r="C318" s="26">
        <f t="shared" si="37"/>
        <v>1490</v>
      </c>
      <c r="D318" s="51">
        <f t="shared" si="38"/>
        <v>1922</v>
      </c>
      <c r="E318" s="26" t="str">
        <f t="shared" si="39"/>
        <v>E50</v>
      </c>
      <c r="F318" s="26" t="str">
        <f t="shared" si="40"/>
        <v>6</v>
      </c>
      <c r="G318" s="26" t="str">
        <f t="shared" si="41"/>
        <v>6</v>
      </c>
      <c r="H318" s="26">
        <f t="shared" si="42"/>
        <v>0</v>
      </c>
      <c r="I318" s="26" t="str">
        <f t="shared" si="43"/>
        <v>M</v>
      </c>
      <c r="J318" s="26">
        <f t="shared" si="44"/>
        <v>1</v>
      </c>
      <c r="K318" s="26" t="str">
        <f t="shared" si="45"/>
        <v>626</v>
      </c>
      <c r="L318" s="27"/>
    </row>
    <row r="319" spans="2:12" x14ac:dyDescent="0.2">
      <c r="B319" t="s">
        <v>637</v>
      </c>
      <c r="C319" s="26">
        <f t="shared" si="37"/>
        <v>1590</v>
      </c>
      <c r="D319" s="51">
        <f t="shared" si="38"/>
        <v>2022</v>
      </c>
      <c r="E319" s="26" t="str">
        <f t="shared" si="39"/>
        <v>E50</v>
      </c>
      <c r="F319" s="26" t="str">
        <f t="shared" si="40"/>
        <v>6</v>
      </c>
      <c r="G319" s="26" t="str">
        <f t="shared" si="41"/>
        <v>6</v>
      </c>
      <c r="H319" s="26">
        <f t="shared" si="42"/>
        <v>0</v>
      </c>
      <c r="I319" s="26" t="str">
        <f t="shared" si="43"/>
        <v>M</v>
      </c>
      <c r="J319" s="26">
        <f t="shared" si="44"/>
        <v>1</v>
      </c>
      <c r="K319" s="26" t="str">
        <f t="shared" si="45"/>
        <v>744</v>
      </c>
      <c r="L319" s="27"/>
    </row>
    <row r="320" spans="2:12" x14ac:dyDescent="0.2">
      <c r="B320" t="s">
        <v>638</v>
      </c>
      <c r="C320" s="26">
        <f t="shared" si="37"/>
        <v>1435</v>
      </c>
      <c r="D320" s="51">
        <f t="shared" si="38"/>
        <v>1841</v>
      </c>
      <c r="E320" s="26" t="str">
        <f t="shared" si="39"/>
        <v>E50</v>
      </c>
      <c r="F320" s="26" t="str">
        <f t="shared" si="40"/>
        <v>6</v>
      </c>
      <c r="G320" s="26" t="str">
        <f t="shared" si="41"/>
        <v>6</v>
      </c>
      <c r="H320" s="26">
        <f t="shared" si="42"/>
        <v>0</v>
      </c>
      <c r="I320" s="26" t="str">
        <f t="shared" si="43"/>
        <v>M</v>
      </c>
      <c r="J320" s="26">
        <f t="shared" si="44"/>
        <v>0</v>
      </c>
      <c r="K320" s="26" t="str">
        <f t="shared" si="45"/>
        <v>606</v>
      </c>
      <c r="L320" s="27"/>
    </row>
    <row r="321" spans="2:12" x14ac:dyDescent="0.2">
      <c r="B321" t="s">
        <v>639</v>
      </c>
      <c r="C321" s="26">
        <f t="shared" si="37"/>
        <v>1435</v>
      </c>
      <c r="D321" s="51">
        <f t="shared" si="38"/>
        <v>1841</v>
      </c>
      <c r="E321" s="26" t="str">
        <f t="shared" si="39"/>
        <v>E50</v>
      </c>
      <c r="F321" s="26" t="str">
        <f t="shared" si="40"/>
        <v>6</v>
      </c>
      <c r="G321" s="26" t="str">
        <f t="shared" si="41"/>
        <v>6</v>
      </c>
      <c r="H321" s="26">
        <f t="shared" si="42"/>
        <v>0</v>
      </c>
      <c r="I321" s="26" t="str">
        <f t="shared" si="43"/>
        <v>M</v>
      </c>
      <c r="J321" s="26">
        <f t="shared" si="44"/>
        <v>0</v>
      </c>
      <c r="K321" s="26" t="str">
        <f t="shared" si="45"/>
        <v>606</v>
      </c>
      <c r="L321" s="27"/>
    </row>
    <row r="322" spans="2:12" x14ac:dyDescent="0.2">
      <c r="B322" t="s">
        <v>640</v>
      </c>
      <c r="C322" s="26">
        <f t="shared" si="37"/>
        <v>1410</v>
      </c>
      <c r="D322" s="51">
        <f t="shared" si="38"/>
        <v>1816</v>
      </c>
      <c r="E322" s="26" t="str">
        <f t="shared" si="39"/>
        <v>E50</v>
      </c>
      <c r="F322" s="26" t="str">
        <f t="shared" si="40"/>
        <v>6</v>
      </c>
      <c r="G322" s="26" t="str">
        <f t="shared" si="41"/>
        <v>6</v>
      </c>
      <c r="H322" s="26">
        <f t="shared" si="42"/>
        <v>0</v>
      </c>
      <c r="I322" s="26" t="str">
        <f t="shared" si="43"/>
        <v>M</v>
      </c>
      <c r="J322" s="26">
        <f t="shared" si="44"/>
        <v>0</v>
      </c>
      <c r="K322" s="26" t="str">
        <f t="shared" si="45"/>
        <v>626</v>
      </c>
      <c r="L322" s="27"/>
    </row>
    <row r="323" spans="2:12" x14ac:dyDescent="0.2">
      <c r="B323" t="s">
        <v>641</v>
      </c>
      <c r="C323" s="26">
        <f t="shared" si="37"/>
        <v>1510</v>
      </c>
      <c r="D323" s="51">
        <f t="shared" si="38"/>
        <v>1916</v>
      </c>
      <c r="E323" s="26" t="str">
        <f t="shared" si="39"/>
        <v>E50</v>
      </c>
      <c r="F323" s="26" t="str">
        <f t="shared" si="40"/>
        <v>6</v>
      </c>
      <c r="G323" s="26" t="str">
        <f t="shared" si="41"/>
        <v>6</v>
      </c>
      <c r="H323" s="26">
        <f t="shared" si="42"/>
        <v>0</v>
      </c>
      <c r="I323" s="26" t="str">
        <f t="shared" si="43"/>
        <v>M</v>
      </c>
      <c r="J323" s="26">
        <f t="shared" si="44"/>
        <v>0</v>
      </c>
      <c r="K323" s="26" t="str">
        <f t="shared" si="45"/>
        <v>744</v>
      </c>
      <c r="L323" s="27"/>
    </row>
    <row r="324" spans="2:12" x14ac:dyDescent="0.2">
      <c r="B324" t="s">
        <v>642</v>
      </c>
      <c r="C324" s="26">
        <f t="shared" si="37"/>
        <v>1490</v>
      </c>
      <c r="D324" s="51">
        <f t="shared" si="38"/>
        <v>1922</v>
      </c>
      <c r="E324" s="26" t="str">
        <f t="shared" si="39"/>
        <v>E50</v>
      </c>
      <c r="F324" s="26" t="str">
        <f t="shared" si="40"/>
        <v>6</v>
      </c>
      <c r="G324" s="26" t="str">
        <f t="shared" si="41"/>
        <v>6</v>
      </c>
      <c r="H324" s="26">
        <f t="shared" si="42"/>
        <v>0</v>
      </c>
      <c r="I324" s="26" t="str">
        <f t="shared" si="43"/>
        <v>R</v>
      </c>
      <c r="J324" s="26">
        <f t="shared" si="44"/>
        <v>1</v>
      </c>
      <c r="K324" s="26" t="str">
        <f t="shared" si="45"/>
        <v>626</v>
      </c>
      <c r="L324" s="27"/>
    </row>
    <row r="325" spans="2:12" x14ac:dyDescent="0.2">
      <c r="B325" t="s">
        <v>643</v>
      </c>
      <c r="C325" s="26">
        <f t="shared" si="37"/>
        <v>1435</v>
      </c>
      <c r="D325" s="51">
        <f t="shared" si="38"/>
        <v>1841</v>
      </c>
      <c r="E325" s="26" t="str">
        <f t="shared" si="39"/>
        <v>E50</v>
      </c>
      <c r="F325" s="26" t="str">
        <f t="shared" si="40"/>
        <v>6</v>
      </c>
      <c r="G325" s="26" t="str">
        <f t="shared" si="41"/>
        <v>6</v>
      </c>
      <c r="H325" s="26">
        <f t="shared" si="42"/>
        <v>0</v>
      </c>
      <c r="I325" s="26" t="str">
        <f t="shared" si="43"/>
        <v>R</v>
      </c>
      <c r="J325" s="26">
        <f t="shared" si="44"/>
        <v>0</v>
      </c>
      <c r="K325" s="26" t="str">
        <f t="shared" si="45"/>
        <v>605</v>
      </c>
      <c r="L325" s="27"/>
    </row>
    <row r="326" spans="2:12" x14ac:dyDescent="0.2">
      <c r="B326" t="s">
        <v>644</v>
      </c>
      <c r="C326" s="26">
        <f t="shared" si="37"/>
        <v>1435</v>
      </c>
      <c r="D326" s="51">
        <f t="shared" si="38"/>
        <v>1841</v>
      </c>
      <c r="E326" s="26" t="str">
        <f t="shared" si="39"/>
        <v>E50</v>
      </c>
      <c r="F326" s="26" t="str">
        <f t="shared" si="40"/>
        <v>6</v>
      </c>
      <c r="G326" s="26" t="str">
        <f t="shared" si="41"/>
        <v>6</v>
      </c>
      <c r="H326" s="26">
        <f t="shared" si="42"/>
        <v>0</v>
      </c>
      <c r="I326" s="26" t="str">
        <f t="shared" si="43"/>
        <v>R</v>
      </c>
      <c r="J326" s="26">
        <f t="shared" si="44"/>
        <v>0</v>
      </c>
      <c r="K326" s="26" t="str">
        <f t="shared" si="45"/>
        <v>625</v>
      </c>
      <c r="L326" s="27"/>
    </row>
    <row r="327" spans="2:12" x14ac:dyDescent="0.2">
      <c r="B327" t="s">
        <v>645</v>
      </c>
      <c r="C327" s="26">
        <f t="shared" si="37"/>
        <v>1410</v>
      </c>
      <c r="D327" s="51">
        <f t="shared" si="38"/>
        <v>1816</v>
      </c>
      <c r="E327" s="26" t="str">
        <f t="shared" si="39"/>
        <v>E50</v>
      </c>
      <c r="F327" s="26" t="str">
        <f t="shared" si="40"/>
        <v>6</v>
      </c>
      <c r="G327" s="26" t="str">
        <f t="shared" si="41"/>
        <v>6</v>
      </c>
      <c r="H327" s="26">
        <f t="shared" si="42"/>
        <v>0</v>
      </c>
      <c r="I327" s="26" t="str">
        <f t="shared" si="43"/>
        <v>R</v>
      </c>
      <c r="J327" s="26">
        <f t="shared" si="44"/>
        <v>0</v>
      </c>
      <c r="K327" s="26" t="str">
        <f t="shared" si="45"/>
        <v>626</v>
      </c>
      <c r="L327" s="27"/>
    </row>
    <row r="328" spans="2:12" x14ac:dyDescent="0.2">
      <c r="B328" t="s">
        <v>646</v>
      </c>
      <c r="C328" s="26">
        <f t="shared" si="37"/>
        <v>1410</v>
      </c>
      <c r="D328" s="51">
        <f t="shared" si="38"/>
        <v>1816</v>
      </c>
      <c r="E328" s="26" t="str">
        <f t="shared" si="39"/>
        <v>E50</v>
      </c>
      <c r="F328" s="26" t="str">
        <f t="shared" si="40"/>
        <v>6</v>
      </c>
      <c r="G328" s="26" t="str">
        <f t="shared" si="41"/>
        <v>6</v>
      </c>
      <c r="H328" s="26">
        <f t="shared" si="42"/>
        <v>0</v>
      </c>
      <c r="I328" s="26" t="str">
        <f t="shared" si="43"/>
        <v>R</v>
      </c>
      <c r="J328" s="26">
        <f t="shared" si="44"/>
        <v>0</v>
      </c>
      <c r="K328" s="26" t="str">
        <f t="shared" si="45"/>
        <v>676</v>
      </c>
      <c r="L328" s="27"/>
    </row>
    <row r="329" spans="2:12" x14ac:dyDescent="0.2">
      <c r="B329" t="s">
        <v>647</v>
      </c>
      <c r="C329" s="26">
        <f t="shared" si="37"/>
        <v>1510</v>
      </c>
      <c r="D329" s="51">
        <f t="shared" si="38"/>
        <v>1916</v>
      </c>
      <c r="E329" s="26" t="str">
        <f t="shared" si="39"/>
        <v>E50</v>
      </c>
      <c r="F329" s="26" t="str">
        <f t="shared" si="40"/>
        <v>6</v>
      </c>
      <c r="G329" s="26" t="str">
        <f t="shared" si="41"/>
        <v>6</v>
      </c>
      <c r="H329" s="26">
        <f t="shared" si="42"/>
        <v>0</v>
      </c>
      <c r="I329" s="26" t="str">
        <f t="shared" si="43"/>
        <v>R</v>
      </c>
      <c r="J329" s="26">
        <f t="shared" si="44"/>
        <v>0</v>
      </c>
      <c r="K329" s="26" t="str">
        <f t="shared" si="45"/>
        <v>744</v>
      </c>
      <c r="L329" s="27"/>
    </row>
    <row r="330" spans="2:12" x14ac:dyDescent="0.2">
      <c r="B330" t="s">
        <v>648</v>
      </c>
      <c r="C330" s="26">
        <f t="shared" ref="C330:C397" si="46">$B$3+VLOOKUP(F330,$N$37:$O$41,2,FALSE)+VLOOKUP(G330,$N$11:$O$33,2,FALSE)+VLOOKUP(I330,$N$11:$O$33,2,FALSE)+VLOOKUP(K330,$N$11:$O$33,2,FALSE)+IF(J330=1,$O$37)</f>
        <v>1490</v>
      </c>
      <c r="D330" s="51">
        <f t="shared" ref="D330:D397" si="47">$B$4+VLOOKUP(F330,$N$37:$P$41,2,FALSE)+VLOOKUP(G330,$N$11:$P$33,2,FALSE)+VLOOKUP(I330,$N$11:$P$33,2,FALSE)+VLOOKUP(K330,$N$11:$P$33,2,FALSE)+IF(J330=1,$P$37)</f>
        <v>1922</v>
      </c>
      <c r="E330" s="26" t="str">
        <f t="shared" ref="E330:E397" si="48">TRIM(LEFT(B330,3))</f>
        <v>E50</v>
      </c>
      <c r="F330" s="26" t="str">
        <f t="shared" ref="F330:F397" si="49">TRIM(MID(B330,4,1))</f>
        <v>6</v>
      </c>
      <c r="G330" s="26" t="str">
        <f t="shared" ref="G330:G397" si="50">TRIM(MID(B330,5,1))</f>
        <v>6</v>
      </c>
      <c r="H330" s="26">
        <f t="shared" ref="H330:H397" si="51">IF(MID(B330,6,1)="X",1,0)</f>
        <v>0</v>
      </c>
      <c r="I330" s="26" t="str">
        <f t="shared" ref="I330:I393" si="52">TRIM(MID(B330,6,1+H330))</f>
        <v>S</v>
      </c>
      <c r="J330" s="26">
        <f t="shared" ref="J330:J397" si="53">IF(MID(B330,9+H330,1)="0",1,0)</f>
        <v>1</v>
      </c>
      <c r="K330" s="26" t="str">
        <f t="shared" ref="K330:K393" si="54">TRIM(MID(B330,9+J330+H330,3))</f>
        <v>626</v>
      </c>
      <c r="L330" s="27"/>
    </row>
    <row r="331" spans="2:12" x14ac:dyDescent="0.2">
      <c r="B331" t="s">
        <v>649</v>
      </c>
      <c r="C331" s="26">
        <f t="shared" si="46"/>
        <v>1435</v>
      </c>
      <c r="D331" s="51">
        <f t="shared" si="47"/>
        <v>1841</v>
      </c>
      <c r="E331" s="26" t="str">
        <f t="shared" si="48"/>
        <v>E50</v>
      </c>
      <c r="F331" s="26" t="str">
        <f t="shared" si="49"/>
        <v>6</v>
      </c>
      <c r="G331" s="26" t="str">
        <f t="shared" si="50"/>
        <v>6</v>
      </c>
      <c r="H331" s="26">
        <f t="shared" si="51"/>
        <v>0</v>
      </c>
      <c r="I331" s="26" t="str">
        <f t="shared" si="52"/>
        <v>S</v>
      </c>
      <c r="J331" s="26">
        <f t="shared" si="53"/>
        <v>0</v>
      </c>
      <c r="K331" s="26" t="str">
        <f t="shared" si="54"/>
        <v>605</v>
      </c>
      <c r="L331" s="27"/>
    </row>
    <row r="332" spans="2:12" x14ac:dyDescent="0.2">
      <c r="B332" t="s">
        <v>650</v>
      </c>
      <c r="C332" s="26">
        <f t="shared" si="46"/>
        <v>1435</v>
      </c>
      <c r="D332" s="51">
        <f t="shared" si="47"/>
        <v>1841</v>
      </c>
      <c r="E332" s="26" t="str">
        <f t="shared" si="48"/>
        <v>E50</v>
      </c>
      <c r="F332" s="26" t="str">
        <f t="shared" si="49"/>
        <v>6</v>
      </c>
      <c r="G332" s="26" t="str">
        <f t="shared" si="50"/>
        <v>6</v>
      </c>
      <c r="H332" s="26">
        <f t="shared" si="51"/>
        <v>0</v>
      </c>
      <c r="I332" s="26" t="str">
        <f t="shared" si="52"/>
        <v>S</v>
      </c>
      <c r="J332" s="26">
        <f t="shared" si="53"/>
        <v>0</v>
      </c>
      <c r="K332" s="26" t="str">
        <f t="shared" si="54"/>
        <v>606</v>
      </c>
      <c r="L332" s="27"/>
    </row>
    <row r="333" spans="2:12" x14ac:dyDescent="0.2">
      <c r="B333" t="s">
        <v>651</v>
      </c>
      <c r="C333" s="26">
        <f t="shared" si="46"/>
        <v>1435</v>
      </c>
      <c r="D333" s="51">
        <f t="shared" si="47"/>
        <v>1841</v>
      </c>
      <c r="E333" s="26" t="str">
        <f t="shared" si="48"/>
        <v>E50</v>
      </c>
      <c r="F333" s="26" t="str">
        <f t="shared" si="49"/>
        <v>6</v>
      </c>
      <c r="G333" s="26" t="str">
        <f t="shared" si="50"/>
        <v>6</v>
      </c>
      <c r="H333" s="26">
        <f t="shared" si="51"/>
        <v>0</v>
      </c>
      <c r="I333" s="26" t="str">
        <f t="shared" si="52"/>
        <v>S</v>
      </c>
      <c r="J333" s="26">
        <f t="shared" si="53"/>
        <v>0</v>
      </c>
      <c r="K333" s="26" t="str">
        <f t="shared" si="54"/>
        <v>625</v>
      </c>
      <c r="L333" s="27"/>
    </row>
    <row r="334" spans="2:12" x14ac:dyDescent="0.2">
      <c r="B334" t="s">
        <v>652</v>
      </c>
      <c r="C334" s="26">
        <f t="shared" si="46"/>
        <v>1410</v>
      </c>
      <c r="D334" s="51">
        <f t="shared" si="47"/>
        <v>1816</v>
      </c>
      <c r="E334" s="26" t="str">
        <f t="shared" si="48"/>
        <v>E50</v>
      </c>
      <c r="F334" s="26" t="str">
        <f t="shared" si="49"/>
        <v>6</v>
      </c>
      <c r="G334" s="26" t="str">
        <f t="shared" si="50"/>
        <v>6</v>
      </c>
      <c r="H334" s="26">
        <f t="shared" si="51"/>
        <v>0</v>
      </c>
      <c r="I334" s="26" t="str">
        <f t="shared" si="52"/>
        <v>S</v>
      </c>
      <c r="J334" s="26">
        <f t="shared" si="53"/>
        <v>0</v>
      </c>
      <c r="K334" s="26" t="str">
        <f t="shared" si="54"/>
        <v>626</v>
      </c>
      <c r="L334" s="27"/>
    </row>
    <row r="335" spans="2:12" x14ac:dyDescent="0.2">
      <c r="B335" t="s">
        <v>653</v>
      </c>
      <c r="C335" s="26">
        <f t="shared" si="46"/>
        <v>1410</v>
      </c>
      <c r="D335" s="51">
        <f t="shared" si="47"/>
        <v>1816</v>
      </c>
      <c r="E335" s="26" t="str">
        <f t="shared" si="48"/>
        <v>E50</v>
      </c>
      <c r="F335" s="26" t="str">
        <f t="shared" si="49"/>
        <v>6</v>
      </c>
      <c r="G335" s="26" t="str">
        <f t="shared" si="50"/>
        <v>6</v>
      </c>
      <c r="H335" s="26">
        <f t="shared" si="51"/>
        <v>0</v>
      </c>
      <c r="I335" s="26" t="str">
        <f t="shared" si="52"/>
        <v>S</v>
      </c>
      <c r="J335" s="26">
        <f t="shared" si="53"/>
        <v>0</v>
      </c>
      <c r="K335" s="26" t="str">
        <f t="shared" si="54"/>
        <v>676</v>
      </c>
      <c r="L335" s="27"/>
    </row>
    <row r="336" spans="2:12" x14ac:dyDescent="0.2">
      <c r="B336" t="s">
        <v>654</v>
      </c>
      <c r="C336" s="26">
        <f t="shared" si="46"/>
        <v>1510</v>
      </c>
      <c r="D336" s="51">
        <f t="shared" si="47"/>
        <v>1916</v>
      </c>
      <c r="E336" s="26" t="str">
        <f t="shared" si="48"/>
        <v>E50</v>
      </c>
      <c r="F336" s="26" t="str">
        <f t="shared" si="49"/>
        <v>6</v>
      </c>
      <c r="G336" s="26" t="str">
        <f t="shared" si="50"/>
        <v>6</v>
      </c>
      <c r="H336" s="26">
        <f t="shared" si="51"/>
        <v>0</v>
      </c>
      <c r="I336" s="26" t="str">
        <f t="shared" si="52"/>
        <v>S</v>
      </c>
      <c r="J336" s="26">
        <f t="shared" si="53"/>
        <v>0</v>
      </c>
      <c r="K336" s="26" t="str">
        <f t="shared" si="54"/>
        <v>744</v>
      </c>
      <c r="L336" s="27"/>
    </row>
    <row r="337" spans="2:12" x14ac:dyDescent="0.2">
      <c r="B337" t="s">
        <v>655</v>
      </c>
      <c r="C337" s="26">
        <f t="shared" si="46"/>
        <v>1490</v>
      </c>
      <c r="D337" s="51">
        <f t="shared" si="47"/>
        <v>1922</v>
      </c>
      <c r="E337" s="26" t="str">
        <f t="shared" si="48"/>
        <v>E50</v>
      </c>
      <c r="F337" s="26" t="str">
        <f t="shared" si="49"/>
        <v>6</v>
      </c>
      <c r="G337" s="26" t="str">
        <f t="shared" si="50"/>
        <v>6</v>
      </c>
      <c r="H337" s="26">
        <f t="shared" si="51"/>
        <v>1</v>
      </c>
      <c r="I337" s="26" t="str">
        <f t="shared" si="52"/>
        <v>XK</v>
      </c>
      <c r="J337" s="26">
        <f t="shared" si="53"/>
        <v>1</v>
      </c>
      <c r="K337" s="26" t="str">
        <f t="shared" si="54"/>
        <v>626</v>
      </c>
      <c r="L337" s="27"/>
    </row>
    <row r="338" spans="2:12" x14ac:dyDescent="0.2">
      <c r="B338" t="s">
        <v>656</v>
      </c>
      <c r="C338" s="26">
        <f t="shared" si="46"/>
        <v>1435</v>
      </c>
      <c r="D338" s="51">
        <f t="shared" si="47"/>
        <v>1841</v>
      </c>
      <c r="E338" s="26" t="str">
        <f t="shared" si="48"/>
        <v>E50</v>
      </c>
      <c r="F338" s="26" t="str">
        <f t="shared" si="49"/>
        <v>6</v>
      </c>
      <c r="G338" s="26" t="str">
        <f t="shared" si="50"/>
        <v>6</v>
      </c>
      <c r="H338" s="26">
        <f t="shared" si="51"/>
        <v>1</v>
      </c>
      <c r="I338" s="26" t="str">
        <f t="shared" si="52"/>
        <v>XK</v>
      </c>
      <c r="J338" s="26">
        <f t="shared" si="53"/>
        <v>0</v>
      </c>
      <c r="K338" s="26" t="str">
        <f t="shared" si="54"/>
        <v>605</v>
      </c>
      <c r="L338" s="27"/>
    </row>
    <row r="339" spans="2:12" x14ac:dyDescent="0.2">
      <c r="B339" t="s">
        <v>657</v>
      </c>
      <c r="C339" s="26">
        <f t="shared" si="46"/>
        <v>1435</v>
      </c>
      <c r="D339" s="51">
        <f t="shared" si="47"/>
        <v>1841</v>
      </c>
      <c r="E339" s="26" t="str">
        <f t="shared" si="48"/>
        <v>E50</v>
      </c>
      <c r="F339" s="26" t="str">
        <f t="shared" si="49"/>
        <v>6</v>
      </c>
      <c r="G339" s="26" t="str">
        <f t="shared" si="50"/>
        <v>6</v>
      </c>
      <c r="H339" s="26">
        <f t="shared" si="51"/>
        <v>1</v>
      </c>
      <c r="I339" s="26" t="str">
        <f t="shared" si="52"/>
        <v>XK</v>
      </c>
      <c r="J339" s="26">
        <f t="shared" si="53"/>
        <v>0</v>
      </c>
      <c r="K339" s="26" t="str">
        <f t="shared" si="54"/>
        <v>606</v>
      </c>
      <c r="L339" s="27"/>
    </row>
    <row r="340" spans="2:12" x14ac:dyDescent="0.2">
      <c r="B340" t="s">
        <v>658</v>
      </c>
      <c r="C340" s="26">
        <f t="shared" si="46"/>
        <v>1435</v>
      </c>
      <c r="D340" s="51">
        <f t="shared" si="47"/>
        <v>1841</v>
      </c>
      <c r="E340" s="26" t="str">
        <f t="shared" si="48"/>
        <v>E50</v>
      </c>
      <c r="F340" s="26" t="str">
        <f t="shared" si="49"/>
        <v>6</v>
      </c>
      <c r="G340" s="26" t="str">
        <f t="shared" si="50"/>
        <v>6</v>
      </c>
      <c r="H340" s="26">
        <f t="shared" si="51"/>
        <v>1</v>
      </c>
      <c r="I340" s="26" t="str">
        <f t="shared" si="52"/>
        <v>XK</v>
      </c>
      <c r="J340" s="26">
        <f t="shared" si="53"/>
        <v>0</v>
      </c>
      <c r="K340" s="26" t="str">
        <f t="shared" si="54"/>
        <v>625</v>
      </c>
      <c r="L340" s="27"/>
    </row>
    <row r="341" spans="2:12" x14ac:dyDescent="0.2">
      <c r="B341" t="s">
        <v>659</v>
      </c>
      <c r="C341" s="26">
        <f t="shared" si="46"/>
        <v>1410</v>
      </c>
      <c r="D341" s="51">
        <f t="shared" si="47"/>
        <v>1816</v>
      </c>
      <c r="E341" s="26" t="str">
        <f t="shared" si="48"/>
        <v>E50</v>
      </c>
      <c r="F341" s="26" t="str">
        <f t="shared" si="49"/>
        <v>6</v>
      </c>
      <c r="G341" s="26" t="str">
        <f t="shared" si="50"/>
        <v>6</v>
      </c>
      <c r="H341" s="26">
        <f t="shared" si="51"/>
        <v>1</v>
      </c>
      <c r="I341" s="26" t="str">
        <f t="shared" si="52"/>
        <v>XK</v>
      </c>
      <c r="J341" s="26">
        <f t="shared" si="53"/>
        <v>0</v>
      </c>
      <c r="K341" s="26" t="str">
        <f t="shared" si="54"/>
        <v>626</v>
      </c>
      <c r="L341" s="27"/>
    </row>
    <row r="342" spans="2:12" x14ac:dyDescent="0.2">
      <c r="B342" t="s">
        <v>660</v>
      </c>
      <c r="C342" s="26">
        <f t="shared" si="46"/>
        <v>1410</v>
      </c>
      <c r="D342" s="51">
        <f t="shared" si="47"/>
        <v>1816</v>
      </c>
      <c r="E342" s="26" t="str">
        <f t="shared" si="48"/>
        <v>E50</v>
      </c>
      <c r="F342" s="26" t="str">
        <f t="shared" si="49"/>
        <v>6</v>
      </c>
      <c r="G342" s="26" t="str">
        <f t="shared" si="50"/>
        <v>6</v>
      </c>
      <c r="H342" s="26">
        <f t="shared" si="51"/>
        <v>1</v>
      </c>
      <c r="I342" s="26" t="str">
        <f t="shared" si="52"/>
        <v>XK</v>
      </c>
      <c r="J342" s="26">
        <f t="shared" si="53"/>
        <v>0</v>
      </c>
      <c r="K342" s="26" t="str">
        <f t="shared" si="54"/>
        <v>676</v>
      </c>
      <c r="L342" s="27"/>
    </row>
    <row r="343" spans="2:12" x14ac:dyDescent="0.2">
      <c r="B343" t="s">
        <v>661</v>
      </c>
      <c r="C343" s="26">
        <f t="shared" si="46"/>
        <v>1490</v>
      </c>
      <c r="D343" s="51">
        <f t="shared" si="47"/>
        <v>1922</v>
      </c>
      <c r="E343" s="26" t="str">
        <f t="shared" si="48"/>
        <v>E50</v>
      </c>
      <c r="F343" s="26" t="str">
        <f t="shared" si="49"/>
        <v>6</v>
      </c>
      <c r="G343" s="26" t="str">
        <f t="shared" si="50"/>
        <v>6</v>
      </c>
      <c r="H343" s="26">
        <f t="shared" si="51"/>
        <v>1</v>
      </c>
      <c r="I343" s="26" t="str">
        <f t="shared" si="52"/>
        <v>XS</v>
      </c>
      <c r="J343" s="26">
        <f t="shared" si="53"/>
        <v>1</v>
      </c>
      <c r="K343" s="26" t="str">
        <f t="shared" si="54"/>
        <v>626</v>
      </c>
      <c r="L343" s="27"/>
    </row>
    <row r="344" spans="2:12" x14ac:dyDescent="0.2">
      <c r="B344" t="s">
        <v>662</v>
      </c>
      <c r="C344" s="26">
        <f t="shared" si="46"/>
        <v>1435</v>
      </c>
      <c r="D344" s="51">
        <f t="shared" si="47"/>
        <v>1841</v>
      </c>
      <c r="E344" s="26" t="str">
        <f t="shared" si="48"/>
        <v>E50</v>
      </c>
      <c r="F344" s="26" t="str">
        <f t="shared" si="49"/>
        <v>6</v>
      </c>
      <c r="G344" s="26" t="str">
        <f t="shared" si="50"/>
        <v>6</v>
      </c>
      <c r="H344" s="26">
        <f t="shared" si="51"/>
        <v>1</v>
      </c>
      <c r="I344" s="26" t="str">
        <f t="shared" si="52"/>
        <v>XS</v>
      </c>
      <c r="J344" s="26">
        <f t="shared" si="53"/>
        <v>0</v>
      </c>
      <c r="K344" s="26" t="str">
        <f t="shared" si="54"/>
        <v>605</v>
      </c>
      <c r="L344" s="27"/>
    </row>
    <row r="345" spans="2:12" x14ac:dyDescent="0.2">
      <c r="B345" t="s">
        <v>663</v>
      </c>
      <c r="C345" s="26">
        <f t="shared" si="46"/>
        <v>1435</v>
      </c>
      <c r="D345" s="51">
        <f t="shared" si="47"/>
        <v>1841</v>
      </c>
      <c r="E345" s="26" t="str">
        <f t="shared" si="48"/>
        <v>E50</v>
      </c>
      <c r="F345" s="26" t="str">
        <f t="shared" si="49"/>
        <v>6</v>
      </c>
      <c r="G345" s="26" t="str">
        <f t="shared" si="50"/>
        <v>6</v>
      </c>
      <c r="H345" s="26">
        <f t="shared" si="51"/>
        <v>1</v>
      </c>
      <c r="I345" s="26" t="str">
        <f t="shared" si="52"/>
        <v>XS</v>
      </c>
      <c r="J345" s="26">
        <f t="shared" si="53"/>
        <v>0</v>
      </c>
      <c r="K345" s="26" t="str">
        <f t="shared" si="54"/>
        <v>606</v>
      </c>
      <c r="L345" s="27"/>
    </row>
    <row r="346" spans="2:12" x14ac:dyDescent="0.2">
      <c r="B346" t="s">
        <v>664</v>
      </c>
      <c r="C346" s="26">
        <f t="shared" si="46"/>
        <v>1435</v>
      </c>
      <c r="D346" s="51">
        <f t="shared" si="47"/>
        <v>1841</v>
      </c>
      <c r="E346" s="26" t="str">
        <f t="shared" si="48"/>
        <v>E50</v>
      </c>
      <c r="F346" s="26" t="str">
        <f t="shared" si="49"/>
        <v>6</v>
      </c>
      <c r="G346" s="26" t="str">
        <f t="shared" si="50"/>
        <v>6</v>
      </c>
      <c r="H346" s="26">
        <f t="shared" si="51"/>
        <v>1</v>
      </c>
      <c r="I346" s="26" t="str">
        <f t="shared" si="52"/>
        <v>XS</v>
      </c>
      <c r="J346" s="26">
        <f t="shared" si="53"/>
        <v>0</v>
      </c>
      <c r="K346" s="26" t="str">
        <f t="shared" si="54"/>
        <v>625</v>
      </c>
      <c r="L346" s="27"/>
    </row>
    <row r="347" spans="2:12" x14ac:dyDescent="0.2">
      <c r="B347" t="s">
        <v>665</v>
      </c>
      <c r="C347" s="26">
        <f t="shared" si="46"/>
        <v>1410</v>
      </c>
      <c r="D347" s="51">
        <f t="shared" si="47"/>
        <v>1816</v>
      </c>
      <c r="E347" s="26" t="str">
        <f t="shared" si="48"/>
        <v>E50</v>
      </c>
      <c r="F347" s="26" t="str">
        <f t="shared" si="49"/>
        <v>6</v>
      </c>
      <c r="G347" s="26" t="str">
        <f t="shared" si="50"/>
        <v>6</v>
      </c>
      <c r="H347" s="26">
        <f t="shared" si="51"/>
        <v>1</v>
      </c>
      <c r="I347" s="26" t="str">
        <f t="shared" si="52"/>
        <v>XS</v>
      </c>
      <c r="J347" s="26">
        <f t="shared" si="53"/>
        <v>0</v>
      </c>
      <c r="K347" s="26" t="str">
        <f t="shared" si="54"/>
        <v>626</v>
      </c>
      <c r="L347" s="27"/>
    </row>
    <row r="348" spans="2:12" x14ac:dyDescent="0.2">
      <c r="B348" t="s">
        <v>666</v>
      </c>
      <c r="C348" s="26">
        <f t="shared" si="46"/>
        <v>1410</v>
      </c>
      <c r="D348" s="51">
        <f t="shared" si="47"/>
        <v>1816</v>
      </c>
      <c r="E348" s="26" t="str">
        <f t="shared" si="48"/>
        <v>E50</v>
      </c>
      <c r="F348" s="26" t="str">
        <f t="shared" si="49"/>
        <v>6</v>
      </c>
      <c r="G348" s="26" t="str">
        <f t="shared" si="50"/>
        <v>6</v>
      </c>
      <c r="H348" s="26">
        <f t="shared" si="51"/>
        <v>1</v>
      </c>
      <c r="I348" s="26" t="str">
        <f t="shared" si="52"/>
        <v>XS</v>
      </c>
      <c r="J348" s="26">
        <f t="shared" si="53"/>
        <v>0</v>
      </c>
      <c r="K348" s="26" t="str">
        <f t="shared" si="54"/>
        <v>676</v>
      </c>
      <c r="L348" s="27"/>
    </row>
    <row r="349" spans="2:12" x14ac:dyDescent="0.2">
      <c r="B349" s="27" t="s">
        <v>667</v>
      </c>
      <c r="C349" s="26">
        <f t="shared" si="46"/>
        <v>1515</v>
      </c>
      <c r="D349" s="51">
        <f t="shared" si="47"/>
        <v>1947</v>
      </c>
      <c r="E349" s="26" t="str">
        <f t="shared" si="48"/>
        <v>E50</v>
      </c>
      <c r="F349" s="26" t="str">
        <f t="shared" si="49"/>
        <v>6</v>
      </c>
      <c r="G349" s="26" t="str">
        <f t="shared" si="50"/>
        <v>6</v>
      </c>
      <c r="H349" s="26">
        <f t="shared" si="51"/>
        <v>1</v>
      </c>
      <c r="I349" s="26" t="str">
        <f t="shared" si="52"/>
        <v>XS</v>
      </c>
      <c r="J349" s="26">
        <f t="shared" si="53"/>
        <v>1</v>
      </c>
      <c r="K349" s="26" t="str">
        <f t="shared" si="54"/>
        <v>606</v>
      </c>
      <c r="L349" s="27"/>
    </row>
    <row r="350" spans="2:12" x14ac:dyDescent="0.2">
      <c r="B350" t="s">
        <v>668</v>
      </c>
      <c r="C350" s="26">
        <f t="shared" si="46"/>
        <v>1510</v>
      </c>
      <c r="D350" s="51">
        <f t="shared" si="47"/>
        <v>1916</v>
      </c>
      <c r="E350" s="26" t="str">
        <f t="shared" si="48"/>
        <v>E50</v>
      </c>
      <c r="F350" s="26" t="str">
        <f t="shared" si="49"/>
        <v>6</v>
      </c>
      <c r="G350" s="26" t="str">
        <f t="shared" si="50"/>
        <v>6</v>
      </c>
      <c r="H350" s="26">
        <f t="shared" si="51"/>
        <v>1</v>
      </c>
      <c r="I350" s="26" t="str">
        <f t="shared" si="52"/>
        <v>XS</v>
      </c>
      <c r="J350" s="26">
        <f t="shared" si="53"/>
        <v>0</v>
      </c>
      <c r="K350" s="26" t="str">
        <f t="shared" si="54"/>
        <v>744</v>
      </c>
      <c r="L350" s="27"/>
    </row>
    <row r="351" spans="2:12" x14ac:dyDescent="0.2">
      <c r="B351" t="s">
        <v>669</v>
      </c>
      <c r="C351" s="26">
        <f t="shared" si="46"/>
        <v>1465</v>
      </c>
      <c r="D351" s="51">
        <f t="shared" si="47"/>
        <v>1871</v>
      </c>
      <c r="E351" s="26" t="str">
        <f t="shared" si="48"/>
        <v>E50</v>
      </c>
      <c r="F351" s="26" t="str">
        <f t="shared" si="49"/>
        <v>6</v>
      </c>
      <c r="G351" s="26" t="str">
        <f t="shared" si="50"/>
        <v>7</v>
      </c>
      <c r="H351" s="26">
        <f t="shared" si="51"/>
        <v>0</v>
      </c>
      <c r="I351" s="26" t="str">
        <f t="shared" si="52"/>
        <v>B</v>
      </c>
      <c r="J351" s="26">
        <f t="shared" si="53"/>
        <v>0</v>
      </c>
      <c r="K351" s="26" t="str">
        <f t="shared" si="54"/>
        <v>606</v>
      </c>
      <c r="L351" s="27"/>
    </row>
    <row r="352" spans="2:12" x14ac:dyDescent="0.2">
      <c r="B352" t="s">
        <v>670</v>
      </c>
      <c r="C352" s="26">
        <f t="shared" si="46"/>
        <v>1465</v>
      </c>
      <c r="D352" s="51">
        <f t="shared" si="47"/>
        <v>1871</v>
      </c>
      <c r="E352" s="26" t="str">
        <f t="shared" si="48"/>
        <v>E50</v>
      </c>
      <c r="F352" s="26" t="str">
        <f t="shared" si="49"/>
        <v>6</v>
      </c>
      <c r="G352" s="26" t="str">
        <f t="shared" si="50"/>
        <v>7</v>
      </c>
      <c r="H352" s="26">
        <f t="shared" si="51"/>
        <v>0</v>
      </c>
      <c r="I352" s="26" t="str">
        <f t="shared" si="52"/>
        <v>B</v>
      </c>
      <c r="J352" s="26">
        <f t="shared" si="53"/>
        <v>0</v>
      </c>
      <c r="K352" s="26" t="str">
        <f t="shared" si="54"/>
        <v>625</v>
      </c>
      <c r="L352" s="27"/>
    </row>
    <row r="353" spans="2:12" x14ac:dyDescent="0.2">
      <c r="B353" t="s">
        <v>671</v>
      </c>
      <c r="C353" s="26">
        <f t="shared" si="46"/>
        <v>1440</v>
      </c>
      <c r="D353" s="51">
        <f t="shared" si="47"/>
        <v>1846</v>
      </c>
      <c r="E353" s="26" t="str">
        <f t="shared" si="48"/>
        <v>E50</v>
      </c>
      <c r="F353" s="26" t="str">
        <f t="shared" si="49"/>
        <v>6</v>
      </c>
      <c r="G353" s="26" t="str">
        <f t="shared" si="50"/>
        <v>7</v>
      </c>
      <c r="H353" s="26">
        <f t="shared" si="51"/>
        <v>0</v>
      </c>
      <c r="I353" s="26" t="str">
        <f t="shared" si="52"/>
        <v>B</v>
      </c>
      <c r="J353" s="26">
        <f t="shared" si="53"/>
        <v>0</v>
      </c>
      <c r="K353" s="26" t="str">
        <f t="shared" si="54"/>
        <v>626</v>
      </c>
      <c r="L353" s="27"/>
    </row>
    <row r="354" spans="2:12" x14ac:dyDescent="0.2">
      <c r="B354" t="s">
        <v>672</v>
      </c>
      <c r="C354" s="26">
        <f t="shared" si="46"/>
        <v>1465</v>
      </c>
      <c r="D354" s="51">
        <f t="shared" si="47"/>
        <v>1871</v>
      </c>
      <c r="E354" s="26" t="str">
        <f t="shared" si="48"/>
        <v>E50</v>
      </c>
      <c r="F354" s="26" t="str">
        <f t="shared" si="49"/>
        <v>6</v>
      </c>
      <c r="G354" s="26" t="str">
        <f t="shared" si="50"/>
        <v>7</v>
      </c>
      <c r="H354" s="26">
        <f t="shared" si="51"/>
        <v>0</v>
      </c>
      <c r="I354" s="26" t="str">
        <f t="shared" si="52"/>
        <v>C</v>
      </c>
      <c r="J354" s="26">
        <f t="shared" si="53"/>
        <v>0</v>
      </c>
      <c r="K354" s="26" t="str">
        <f t="shared" si="54"/>
        <v>606</v>
      </c>
      <c r="L354" s="27"/>
    </row>
    <row r="355" spans="2:12" x14ac:dyDescent="0.2">
      <c r="B355" t="s">
        <v>673</v>
      </c>
      <c r="C355" s="26">
        <f t="shared" si="46"/>
        <v>1440</v>
      </c>
      <c r="D355" s="51">
        <f t="shared" si="47"/>
        <v>1846</v>
      </c>
      <c r="E355" s="26" t="str">
        <f t="shared" si="48"/>
        <v>E50</v>
      </c>
      <c r="F355" s="26" t="str">
        <f t="shared" si="49"/>
        <v>6</v>
      </c>
      <c r="G355" s="26" t="str">
        <f t="shared" si="50"/>
        <v>7</v>
      </c>
      <c r="H355" s="26">
        <f t="shared" si="51"/>
        <v>0</v>
      </c>
      <c r="I355" s="26" t="str">
        <f t="shared" si="52"/>
        <v>C</v>
      </c>
      <c r="J355" s="26">
        <f t="shared" si="53"/>
        <v>0</v>
      </c>
      <c r="K355" s="26" t="str">
        <f t="shared" si="54"/>
        <v>626</v>
      </c>
      <c r="L355" s="27"/>
    </row>
    <row r="356" spans="2:12" x14ac:dyDescent="0.2">
      <c r="B356" t="s">
        <v>674</v>
      </c>
      <c r="C356" s="26">
        <f t="shared" si="46"/>
        <v>1465</v>
      </c>
      <c r="D356" s="51">
        <f t="shared" si="47"/>
        <v>1871</v>
      </c>
      <c r="E356" s="26" t="str">
        <f t="shared" si="48"/>
        <v>E50</v>
      </c>
      <c r="F356" s="26" t="str">
        <f t="shared" si="49"/>
        <v>6</v>
      </c>
      <c r="G356" s="26" t="str">
        <f t="shared" si="50"/>
        <v>7</v>
      </c>
      <c r="H356" s="26">
        <f t="shared" si="51"/>
        <v>0</v>
      </c>
      <c r="I356" s="26" t="str">
        <f t="shared" si="52"/>
        <v>M</v>
      </c>
      <c r="J356" s="26">
        <f t="shared" si="53"/>
        <v>0</v>
      </c>
      <c r="K356" s="26" t="str">
        <f t="shared" si="54"/>
        <v>625</v>
      </c>
      <c r="L356" s="27"/>
    </row>
    <row r="357" spans="2:12" x14ac:dyDescent="0.2">
      <c r="B357" t="s">
        <v>675</v>
      </c>
      <c r="C357" s="26">
        <f t="shared" si="46"/>
        <v>1440</v>
      </c>
      <c r="D357" s="51">
        <f t="shared" si="47"/>
        <v>1846</v>
      </c>
      <c r="E357" s="26" t="str">
        <f t="shared" si="48"/>
        <v>E50</v>
      </c>
      <c r="F357" s="26" t="str">
        <f t="shared" si="49"/>
        <v>6</v>
      </c>
      <c r="G357" s="26" t="str">
        <f t="shared" si="50"/>
        <v>7</v>
      </c>
      <c r="H357" s="26">
        <f t="shared" si="51"/>
        <v>0</v>
      </c>
      <c r="I357" s="26" t="str">
        <f t="shared" si="52"/>
        <v>M</v>
      </c>
      <c r="J357" s="26">
        <f t="shared" si="53"/>
        <v>0</v>
      </c>
      <c r="K357" s="26" t="str">
        <f t="shared" si="54"/>
        <v>626</v>
      </c>
      <c r="L357" s="27"/>
    </row>
    <row r="358" spans="2:12" x14ac:dyDescent="0.2">
      <c r="B358" t="s">
        <v>676</v>
      </c>
      <c r="C358" s="26">
        <f t="shared" si="46"/>
        <v>1440</v>
      </c>
      <c r="D358" s="51">
        <f t="shared" si="47"/>
        <v>1846</v>
      </c>
      <c r="E358" s="26" t="str">
        <f t="shared" si="48"/>
        <v>E50</v>
      </c>
      <c r="F358" s="26" t="str">
        <f t="shared" si="49"/>
        <v>6</v>
      </c>
      <c r="G358" s="26" t="str">
        <f t="shared" si="50"/>
        <v>7</v>
      </c>
      <c r="H358" s="26">
        <f t="shared" si="51"/>
        <v>0</v>
      </c>
      <c r="I358" s="26" t="str">
        <f t="shared" si="52"/>
        <v>R</v>
      </c>
      <c r="J358" s="26">
        <f t="shared" si="53"/>
        <v>0</v>
      </c>
      <c r="K358" s="26" t="str">
        <f t="shared" si="54"/>
        <v>626</v>
      </c>
      <c r="L358" s="27"/>
    </row>
    <row r="359" spans="2:12" x14ac:dyDescent="0.2">
      <c r="B359" t="s">
        <v>677</v>
      </c>
      <c r="C359" s="26">
        <f t="shared" si="46"/>
        <v>1520</v>
      </c>
      <c r="D359" s="51">
        <f t="shared" si="47"/>
        <v>1952</v>
      </c>
      <c r="E359" s="26" t="str">
        <f t="shared" si="48"/>
        <v>E50</v>
      </c>
      <c r="F359" s="26" t="str">
        <f t="shared" si="49"/>
        <v>6</v>
      </c>
      <c r="G359" s="26" t="str">
        <f t="shared" si="50"/>
        <v>7</v>
      </c>
      <c r="H359" s="26">
        <f t="shared" si="51"/>
        <v>0</v>
      </c>
      <c r="I359" s="26" t="str">
        <f t="shared" si="52"/>
        <v>S</v>
      </c>
      <c r="J359" s="26">
        <f t="shared" si="53"/>
        <v>1</v>
      </c>
      <c r="K359" s="26" t="str">
        <f t="shared" si="54"/>
        <v>626</v>
      </c>
      <c r="L359" s="27"/>
    </row>
    <row r="360" spans="2:12" x14ac:dyDescent="0.2">
      <c r="B360" t="s">
        <v>678</v>
      </c>
      <c r="C360" s="26">
        <f t="shared" si="46"/>
        <v>1465</v>
      </c>
      <c r="D360" s="51">
        <f t="shared" si="47"/>
        <v>1871</v>
      </c>
      <c r="E360" s="26" t="str">
        <f t="shared" si="48"/>
        <v>E50</v>
      </c>
      <c r="F360" s="26" t="str">
        <f t="shared" si="49"/>
        <v>6</v>
      </c>
      <c r="G360" s="26" t="str">
        <f t="shared" si="50"/>
        <v>7</v>
      </c>
      <c r="H360" s="26">
        <f t="shared" si="51"/>
        <v>0</v>
      </c>
      <c r="I360" s="26" t="str">
        <f t="shared" si="52"/>
        <v>S</v>
      </c>
      <c r="J360" s="26">
        <f t="shared" si="53"/>
        <v>0</v>
      </c>
      <c r="K360" s="26" t="str">
        <f t="shared" si="54"/>
        <v>605</v>
      </c>
      <c r="L360" s="27"/>
    </row>
    <row r="361" spans="2:12" x14ac:dyDescent="0.2">
      <c r="B361" t="s">
        <v>679</v>
      </c>
      <c r="C361" s="26">
        <f t="shared" si="46"/>
        <v>1465</v>
      </c>
      <c r="D361" s="51">
        <f t="shared" si="47"/>
        <v>1871</v>
      </c>
      <c r="E361" s="26" t="str">
        <f t="shared" si="48"/>
        <v>E50</v>
      </c>
      <c r="F361" s="26" t="str">
        <f t="shared" si="49"/>
        <v>6</v>
      </c>
      <c r="G361" s="26" t="str">
        <f t="shared" si="50"/>
        <v>7</v>
      </c>
      <c r="H361" s="26">
        <f t="shared" si="51"/>
        <v>0</v>
      </c>
      <c r="I361" s="26" t="str">
        <f t="shared" si="52"/>
        <v>S</v>
      </c>
      <c r="J361" s="26">
        <f t="shared" si="53"/>
        <v>0</v>
      </c>
      <c r="K361" s="26" t="str">
        <f t="shared" si="54"/>
        <v>625</v>
      </c>
      <c r="L361" s="27"/>
    </row>
    <row r="362" spans="2:12" x14ac:dyDescent="0.2">
      <c r="B362" t="s">
        <v>680</v>
      </c>
      <c r="C362" s="26">
        <f t="shared" si="46"/>
        <v>1440</v>
      </c>
      <c r="D362" s="51">
        <f t="shared" si="47"/>
        <v>1846</v>
      </c>
      <c r="E362" s="26" t="str">
        <f t="shared" si="48"/>
        <v>E50</v>
      </c>
      <c r="F362" s="26" t="str">
        <f t="shared" si="49"/>
        <v>6</v>
      </c>
      <c r="G362" s="26" t="str">
        <f t="shared" si="50"/>
        <v>7</v>
      </c>
      <c r="H362" s="26">
        <f t="shared" si="51"/>
        <v>0</v>
      </c>
      <c r="I362" s="26" t="str">
        <f t="shared" si="52"/>
        <v>S</v>
      </c>
      <c r="J362" s="26">
        <f t="shared" si="53"/>
        <v>0</v>
      </c>
      <c r="K362" s="26" t="str">
        <f t="shared" si="54"/>
        <v>626</v>
      </c>
      <c r="L362" s="27"/>
    </row>
    <row r="363" spans="2:12" x14ac:dyDescent="0.2">
      <c r="B363" t="s">
        <v>681</v>
      </c>
      <c r="C363" s="26">
        <f t="shared" si="46"/>
        <v>1540</v>
      </c>
      <c r="D363" s="51">
        <f t="shared" si="47"/>
        <v>1946</v>
      </c>
      <c r="E363" s="26" t="str">
        <f t="shared" si="48"/>
        <v>E50</v>
      </c>
      <c r="F363" s="26" t="str">
        <f t="shared" si="49"/>
        <v>6</v>
      </c>
      <c r="G363" s="26" t="str">
        <f t="shared" si="50"/>
        <v>7</v>
      </c>
      <c r="H363" s="26">
        <f t="shared" si="51"/>
        <v>0</v>
      </c>
      <c r="I363" s="26" t="str">
        <f t="shared" si="52"/>
        <v>S</v>
      </c>
      <c r="J363" s="26">
        <f t="shared" si="53"/>
        <v>0</v>
      </c>
      <c r="K363" s="26" t="str">
        <f t="shared" si="54"/>
        <v>744</v>
      </c>
      <c r="L363" s="27"/>
    </row>
    <row r="364" spans="2:12" x14ac:dyDescent="0.2">
      <c r="B364" t="s">
        <v>682</v>
      </c>
      <c r="C364" s="26">
        <f t="shared" si="46"/>
        <v>1465</v>
      </c>
      <c r="D364" s="51">
        <f t="shared" si="47"/>
        <v>1871</v>
      </c>
      <c r="E364" s="26" t="str">
        <f t="shared" si="48"/>
        <v>E50</v>
      </c>
      <c r="F364" s="26" t="str">
        <f t="shared" si="49"/>
        <v>6</v>
      </c>
      <c r="G364" s="26" t="str">
        <f t="shared" si="50"/>
        <v>7</v>
      </c>
      <c r="H364" s="26">
        <f t="shared" si="51"/>
        <v>1</v>
      </c>
      <c r="I364" s="26" t="str">
        <f t="shared" si="52"/>
        <v>XK</v>
      </c>
      <c r="J364" s="26">
        <f t="shared" si="53"/>
        <v>0</v>
      </c>
      <c r="K364" s="26" t="str">
        <f t="shared" si="54"/>
        <v>605</v>
      </c>
      <c r="L364" s="27"/>
    </row>
    <row r="365" spans="2:12" x14ac:dyDescent="0.2">
      <c r="B365" t="s">
        <v>683</v>
      </c>
      <c r="C365" s="26">
        <f t="shared" si="46"/>
        <v>1465</v>
      </c>
      <c r="D365" s="51">
        <f t="shared" si="47"/>
        <v>1871</v>
      </c>
      <c r="E365" s="26" t="str">
        <f t="shared" si="48"/>
        <v>E50</v>
      </c>
      <c r="F365" s="26" t="str">
        <f t="shared" si="49"/>
        <v>6</v>
      </c>
      <c r="G365" s="26" t="str">
        <f t="shared" si="50"/>
        <v>7</v>
      </c>
      <c r="H365" s="26">
        <f t="shared" si="51"/>
        <v>1</v>
      </c>
      <c r="I365" s="26" t="str">
        <f t="shared" si="52"/>
        <v>XK</v>
      </c>
      <c r="J365" s="26">
        <f t="shared" si="53"/>
        <v>0</v>
      </c>
      <c r="K365" s="26" t="str">
        <f t="shared" si="54"/>
        <v>606</v>
      </c>
      <c r="L365" s="27"/>
    </row>
    <row r="366" spans="2:12" x14ac:dyDescent="0.2">
      <c r="B366" t="s">
        <v>684</v>
      </c>
      <c r="C366" s="26">
        <f t="shared" si="46"/>
        <v>1465</v>
      </c>
      <c r="D366" s="51">
        <f t="shared" si="47"/>
        <v>1871</v>
      </c>
      <c r="E366" s="26" t="str">
        <f t="shared" si="48"/>
        <v>E50</v>
      </c>
      <c r="F366" s="26" t="str">
        <f t="shared" si="49"/>
        <v>6</v>
      </c>
      <c r="G366" s="26" t="str">
        <f t="shared" si="50"/>
        <v>7</v>
      </c>
      <c r="H366" s="26">
        <f t="shared" si="51"/>
        <v>1</v>
      </c>
      <c r="I366" s="26" t="str">
        <f t="shared" si="52"/>
        <v>XK</v>
      </c>
      <c r="J366" s="26">
        <f t="shared" si="53"/>
        <v>0</v>
      </c>
      <c r="K366" s="26" t="str">
        <f t="shared" si="54"/>
        <v>625</v>
      </c>
      <c r="L366" s="27"/>
    </row>
    <row r="367" spans="2:12" x14ac:dyDescent="0.2">
      <c r="B367" t="s">
        <v>685</v>
      </c>
      <c r="C367" s="26">
        <f t="shared" si="46"/>
        <v>1440</v>
      </c>
      <c r="D367" s="51">
        <f t="shared" si="47"/>
        <v>1846</v>
      </c>
      <c r="E367" s="26" t="str">
        <f t="shared" si="48"/>
        <v>E50</v>
      </c>
      <c r="F367" s="26" t="str">
        <f t="shared" si="49"/>
        <v>6</v>
      </c>
      <c r="G367" s="26" t="str">
        <f t="shared" si="50"/>
        <v>7</v>
      </c>
      <c r="H367" s="26">
        <f t="shared" si="51"/>
        <v>1</v>
      </c>
      <c r="I367" s="26" t="str">
        <f t="shared" si="52"/>
        <v>XK</v>
      </c>
      <c r="J367" s="26">
        <f t="shared" si="53"/>
        <v>0</v>
      </c>
      <c r="K367" s="26" t="str">
        <f t="shared" si="54"/>
        <v>626</v>
      </c>
      <c r="L367" s="27"/>
    </row>
    <row r="368" spans="2:12" x14ac:dyDescent="0.2">
      <c r="B368" t="s">
        <v>686</v>
      </c>
      <c r="C368" s="26">
        <f t="shared" si="46"/>
        <v>1440</v>
      </c>
      <c r="D368" s="51">
        <f t="shared" si="47"/>
        <v>1846</v>
      </c>
      <c r="E368" s="26" t="str">
        <f t="shared" si="48"/>
        <v>E50</v>
      </c>
      <c r="F368" s="26" t="str">
        <f t="shared" si="49"/>
        <v>6</v>
      </c>
      <c r="G368" s="26" t="str">
        <f t="shared" si="50"/>
        <v>7</v>
      </c>
      <c r="H368" s="26">
        <f t="shared" si="51"/>
        <v>1</v>
      </c>
      <c r="I368" s="26" t="str">
        <f t="shared" si="52"/>
        <v>XK</v>
      </c>
      <c r="J368" s="26">
        <f t="shared" si="53"/>
        <v>0</v>
      </c>
      <c r="K368" s="26" t="str">
        <f t="shared" si="54"/>
        <v>676</v>
      </c>
      <c r="L368" s="27"/>
    </row>
    <row r="369" spans="2:12" x14ac:dyDescent="0.2">
      <c r="B369" t="s">
        <v>687</v>
      </c>
      <c r="C369" s="26">
        <f t="shared" si="46"/>
        <v>1520</v>
      </c>
      <c r="D369" s="51">
        <f t="shared" si="47"/>
        <v>1952</v>
      </c>
      <c r="E369" s="26" t="str">
        <f t="shared" si="48"/>
        <v>E50</v>
      </c>
      <c r="F369" s="26" t="str">
        <f t="shared" si="49"/>
        <v>6</v>
      </c>
      <c r="G369" s="26" t="str">
        <f t="shared" si="50"/>
        <v>7</v>
      </c>
      <c r="H369" s="26">
        <f t="shared" si="51"/>
        <v>1</v>
      </c>
      <c r="I369" s="26" t="str">
        <f t="shared" si="52"/>
        <v>XS</v>
      </c>
      <c r="J369" s="26">
        <f t="shared" si="53"/>
        <v>1</v>
      </c>
      <c r="K369" s="26" t="str">
        <f t="shared" si="54"/>
        <v>626</v>
      </c>
      <c r="L369" s="27"/>
    </row>
    <row r="370" spans="2:12" x14ac:dyDescent="0.2">
      <c r="B370" t="s">
        <v>688</v>
      </c>
      <c r="C370" s="26">
        <f t="shared" si="46"/>
        <v>1465</v>
      </c>
      <c r="D370" s="51">
        <f t="shared" si="47"/>
        <v>1871</v>
      </c>
      <c r="E370" s="26" t="str">
        <f t="shared" si="48"/>
        <v>E50</v>
      </c>
      <c r="F370" s="26" t="str">
        <f t="shared" si="49"/>
        <v>6</v>
      </c>
      <c r="G370" s="26" t="str">
        <f t="shared" si="50"/>
        <v>7</v>
      </c>
      <c r="H370" s="26">
        <f t="shared" si="51"/>
        <v>1</v>
      </c>
      <c r="I370" s="26" t="str">
        <f t="shared" si="52"/>
        <v>XS</v>
      </c>
      <c r="J370" s="26">
        <f t="shared" si="53"/>
        <v>0</v>
      </c>
      <c r="K370" s="26" t="str">
        <f t="shared" si="54"/>
        <v>605</v>
      </c>
      <c r="L370" s="27"/>
    </row>
    <row r="371" spans="2:12" x14ac:dyDescent="0.2">
      <c r="B371" t="s">
        <v>689</v>
      </c>
      <c r="C371" s="26">
        <f t="shared" si="46"/>
        <v>1465</v>
      </c>
      <c r="D371" s="51">
        <f t="shared" si="47"/>
        <v>1871</v>
      </c>
      <c r="E371" s="26" t="str">
        <f t="shared" si="48"/>
        <v>E50</v>
      </c>
      <c r="F371" s="26" t="str">
        <f t="shared" si="49"/>
        <v>6</v>
      </c>
      <c r="G371" s="26" t="str">
        <f t="shared" si="50"/>
        <v>7</v>
      </c>
      <c r="H371" s="26">
        <f t="shared" si="51"/>
        <v>1</v>
      </c>
      <c r="I371" s="26" t="str">
        <f t="shared" si="52"/>
        <v>XS</v>
      </c>
      <c r="J371" s="26">
        <f t="shared" si="53"/>
        <v>0</v>
      </c>
      <c r="K371" s="26" t="str">
        <f t="shared" si="54"/>
        <v>606</v>
      </c>
      <c r="L371" s="27"/>
    </row>
    <row r="372" spans="2:12" x14ac:dyDescent="0.2">
      <c r="B372" t="s">
        <v>690</v>
      </c>
      <c r="C372" s="26">
        <f t="shared" si="46"/>
        <v>1465</v>
      </c>
      <c r="D372" s="51">
        <f t="shared" si="47"/>
        <v>1871</v>
      </c>
      <c r="E372" s="26" t="str">
        <f t="shared" si="48"/>
        <v>E50</v>
      </c>
      <c r="F372" s="26" t="str">
        <f t="shared" si="49"/>
        <v>6</v>
      </c>
      <c r="G372" s="26" t="str">
        <f t="shared" si="50"/>
        <v>7</v>
      </c>
      <c r="H372" s="26">
        <f t="shared" si="51"/>
        <v>1</v>
      </c>
      <c r="I372" s="26" t="str">
        <f t="shared" si="52"/>
        <v>XS</v>
      </c>
      <c r="J372" s="26">
        <f t="shared" si="53"/>
        <v>0</v>
      </c>
      <c r="K372" s="26" t="str">
        <f t="shared" si="54"/>
        <v>625</v>
      </c>
      <c r="L372" s="27"/>
    </row>
    <row r="373" spans="2:12" x14ac:dyDescent="0.2">
      <c r="B373" t="s">
        <v>691</v>
      </c>
      <c r="C373" s="26">
        <f t="shared" si="46"/>
        <v>1440</v>
      </c>
      <c r="D373" s="51">
        <f t="shared" si="47"/>
        <v>1846</v>
      </c>
      <c r="E373" s="26" t="str">
        <f t="shared" si="48"/>
        <v>E50</v>
      </c>
      <c r="F373" s="26" t="str">
        <f t="shared" si="49"/>
        <v>6</v>
      </c>
      <c r="G373" s="26" t="str">
        <f t="shared" si="50"/>
        <v>7</v>
      </c>
      <c r="H373" s="26">
        <f t="shared" si="51"/>
        <v>1</v>
      </c>
      <c r="I373" s="26" t="str">
        <f t="shared" si="52"/>
        <v>XS</v>
      </c>
      <c r="J373" s="26">
        <f t="shared" si="53"/>
        <v>0</v>
      </c>
      <c r="K373" s="26" t="str">
        <f t="shared" si="54"/>
        <v>626</v>
      </c>
      <c r="L373" s="27"/>
    </row>
    <row r="374" spans="2:12" x14ac:dyDescent="0.2">
      <c r="B374" t="s">
        <v>692</v>
      </c>
      <c r="C374" s="26">
        <f t="shared" si="46"/>
        <v>1440</v>
      </c>
      <c r="D374" s="51">
        <f t="shared" si="47"/>
        <v>1846</v>
      </c>
      <c r="E374" s="26" t="str">
        <f t="shared" si="48"/>
        <v>E50</v>
      </c>
      <c r="F374" s="26" t="str">
        <f t="shared" si="49"/>
        <v>6</v>
      </c>
      <c r="G374" s="26" t="str">
        <f t="shared" si="50"/>
        <v>7</v>
      </c>
      <c r="H374" s="26">
        <f t="shared" si="51"/>
        <v>1</v>
      </c>
      <c r="I374" s="26" t="str">
        <f t="shared" si="52"/>
        <v>XS</v>
      </c>
      <c r="J374" s="26">
        <f t="shared" si="53"/>
        <v>0</v>
      </c>
      <c r="K374" s="26" t="str">
        <f t="shared" si="54"/>
        <v>676</v>
      </c>
      <c r="L374" s="27"/>
    </row>
    <row r="375" spans="2:12" x14ac:dyDescent="0.2">
      <c r="B375" t="s">
        <v>693</v>
      </c>
      <c r="C375" s="26">
        <f t="shared" si="46"/>
        <v>1540</v>
      </c>
      <c r="D375" s="51">
        <f t="shared" si="47"/>
        <v>1946</v>
      </c>
      <c r="E375" s="26" t="str">
        <f t="shared" si="48"/>
        <v>E50</v>
      </c>
      <c r="F375" s="26" t="str">
        <f t="shared" si="49"/>
        <v>6</v>
      </c>
      <c r="G375" s="26" t="str">
        <f t="shared" si="50"/>
        <v>7</v>
      </c>
      <c r="H375" s="26">
        <f t="shared" si="51"/>
        <v>1</v>
      </c>
      <c r="I375" s="26" t="str">
        <f t="shared" si="52"/>
        <v>XS</v>
      </c>
      <c r="J375" s="26">
        <f t="shared" si="53"/>
        <v>0</v>
      </c>
      <c r="K375" s="26" t="str">
        <f t="shared" si="54"/>
        <v>744</v>
      </c>
      <c r="L375" s="27"/>
    </row>
    <row r="376" spans="2:12" x14ac:dyDescent="0.2">
      <c r="B376" t="s">
        <v>694</v>
      </c>
      <c r="C376" s="26">
        <f t="shared" si="46"/>
        <v>1465</v>
      </c>
      <c r="D376" s="51">
        <f t="shared" si="47"/>
        <v>1871</v>
      </c>
      <c r="E376" s="26" t="str">
        <f t="shared" si="48"/>
        <v>E50</v>
      </c>
      <c r="F376" s="26" t="str">
        <f t="shared" si="49"/>
        <v>6</v>
      </c>
      <c r="G376" s="26" t="str">
        <f t="shared" si="50"/>
        <v>8</v>
      </c>
      <c r="H376" s="26">
        <f t="shared" si="51"/>
        <v>0</v>
      </c>
      <c r="I376" s="26" t="str">
        <f t="shared" si="52"/>
        <v>B</v>
      </c>
      <c r="J376" s="26">
        <f t="shared" si="53"/>
        <v>0</v>
      </c>
      <c r="K376" s="26" t="str">
        <f t="shared" si="54"/>
        <v>605</v>
      </c>
      <c r="L376" s="27"/>
    </row>
    <row r="377" spans="2:12" x14ac:dyDescent="0.2">
      <c r="B377" t="s">
        <v>695</v>
      </c>
      <c r="C377" s="26">
        <f t="shared" si="46"/>
        <v>1440</v>
      </c>
      <c r="D377" s="51">
        <f t="shared" si="47"/>
        <v>1846</v>
      </c>
      <c r="E377" s="26" t="str">
        <f t="shared" si="48"/>
        <v>E50</v>
      </c>
      <c r="F377" s="26" t="str">
        <f t="shared" si="49"/>
        <v>6</v>
      </c>
      <c r="G377" s="26" t="str">
        <f t="shared" si="50"/>
        <v>8</v>
      </c>
      <c r="H377" s="26">
        <f t="shared" si="51"/>
        <v>0</v>
      </c>
      <c r="I377" s="26" t="str">
        <f t="shared" si="52"/>
        <v>B</v>
      </c>
      <c r="J377" s="26">
        <f t="shared" si="53"/>
        <v>0</v>
      </c>
      <c r="K377" s="26" t="str">
        <f t="shared" si="54"/>
        <v>626</v>
      </c>
      <c r="L377" s="27"/>
    </row>
    <row r="378" spans="2:12" x14ac:dyDescent="0.2">
      <c r="B378" t="s">
        <v>696</v>
      </c>
      <c r="C378" s="26">
        <f t="shared" si="46"/>
        <v>1440</v>
      </c>
      <c r="D378" s="51">
        <f t="shared" si="47"/>
        <v>1846</v>
      </c>
      <c r="E378" s="26" t="str">
        <f t="shared" si="48"/>
        <v>E50</v>
      </c>
      <c r="F378" s="26" t="str">
        <f t="shared" si="49"/>
        <v>6</v>
      </c>
      <c r="G378" s="26" t="str">
        <f t="shared" si="50"/>
        <v>8</v>
      </c>
      <c r="H378" s="26">
        <f t="shared" si="51"/>
        <v>0</v>
      </c>
      <c r="I378" s="26" t="str">
        <f t="shared" si="52"/>
        <v>C</v>
      </c>
      <c r="J378" s="26">
        <f t="shared" si="53"/>
        <v>0</v>
      </c>
      <c r="K378" s="26" t="str">
        <f t="shared" si="54"/>
        <v>626</v>
      </c>
      <c r="L378" s="27"/>
    </row>
    <row r="379" spans="2:12" x14ac:dyDescent="0.2">
      <c r="B379" t="s">
        <v>697</v>
      </c>
      <c r="C379" s="26">
        <f t="shared" si="46"/>
        <v>1440</v>
      </c>
      <c r="D379" s="51">
        <f t="shared" si="47"/>
        <v>1846</v>
      </c>
      <c r="E379" s="26" t="str">
        <f t="shared" si="48"/>
        <v>E50</v>
      </c>
      <c r="F379" s="26" t="str">
        <f t="shared" si="49"/>
        <v>6</v>
      </c>
      <c r="G379" s="26" t="str">
        <f t="shared" si="50"/>
        <v>8</v>
      </c>
      <c r="H379" s="26">
        <f t="shared" si="51"/>
        <v>0</v>
      </c>
      <c r="I379" s="26" t="str">
        <f t="shared" si="52"/>
        <v>M</v>
      </c>
      <c r="J379" s="26">
        <f t="shared" si="53"/>
        <v>0</v>
      </c>
      <c r="K379" s="26" t="str">
        <f t="shared" si="54"/>
        <v>626</v>
      </c>
      <c r="L379" s="27"/>
    </row>
    <row r="380" spans="2:12" x14ac:dyDescent="0.2">
      <c r="B380" t="s">
        <v>698</v>
      </c>
      <c r="C380" s="26">
        <f t="shared" si="46"/>
        <v>1440</v>
      </c>
      <c r="D380" s="51">
        <f t="shared" si="47"/>
        <v>1846</v>
      </c>
      <c r="E380" s="26" t="str">
        <f t="shared" si="48"/>
        <v>E50</v>
      </c>
      <c r="F380" s="26" t="str">
        <f t="shared" si="49"/>
        <v>6</v>
      </c>
      <c r="G380" s="26" t="str">
        <f t="shared" si="50"/>
        <v>8</v>
      </c>
      <c r="H380" s="26">
        <f t="shared" si="51"/>
        <v>0</v>
      </c>
      <c r="I380" s="26" t="str">
        <f t="shared" si="52"/>
        <v>R</v>
      </c>
      <c r="J380" s="26">
        <f t="shared" si="53"/>
        <v>0</v>
      </c>
      <c r="K380" s="26" t="str">
        <f t="shared" si="54"/>
        <v>626</v>
      </c>
      <c r="L380" s="27"/>
    </row>
    <row r="381" spans="2:12" x14ac:dyDescent="0.2">
      <c r="B381" t="s">
        <v>699</v>
      </c>
      <c r="C381" s="26">
        <f t="shared" si="46"/>
        <v>1440</v>
      </c>
      <c r="D381" s="51">
        <f t="shared" si="47"/>
        <v>1846</v>
      </c>
      <c r="E381" s="26" t="str">
        <f t="shared" si="48"/>
        <v>E50</v>
      </c>
      <c r="F381" s="26" t="str">
        <f t="shared" si="49"/>
        <v>6</v>
      </c>
      <c r="G381" s="26" t="str">
        <f t="shared" si="50"/>
        <v>8</v>
      </c>
      <c r="H381" s="26">
        <f t="shared" si="51"/>
        <v>0</v>
      </c>
      <c r="I381" s="26" t="str">
        <f t="shared" si="52"/>
        <v>S</v>
      </c>
      <c r="J381" s="26">
        <f t="shared" si="53"/>
        <v>0</v>
      </c>
      <c r="K381" s="26" t="str">
        <f t="shared" si="54"/>
        <v>626</v>
      </c>
      <c r="L381" s="27"/>
    </row>
    <row r="382" spans="2:12" x14ac:dyDescent="0.2">
      <c r="B382" t="s">
        <v>700</v>
      </c>
      <c r="C382" s="26">
        <f t="shared" si="46"/>
        <v>1465</v>
      </c>
      <c r="D382" s="51">
        <f t="shared" si="47"/>
        <v>1871</v>
      </c>
      <c r="E382" s="26" t="str">
        <f t="shared" si="48"/>
        <v>E50</v>
      </c>
      <c r="F382" s="26" t="str">
        <f t="shared" si="49"/>
        <v>6</v>
      </c>
      <c r="G382" s="26" t="str">
        <f t="shared" si="50"/>
        <v>8</v>
      </c>
      <c r="H382" s="26">
        <f t="shared" si="51"/>
        <v>1</v>
      </c>
      <c r="I382" s="26" t="str">
        <f t="shared" si="52"/>
        <v>XK</v>
      </c>
      <c r="J382" s="26">
        <f t="shared" si="53"/>
        <v>0</v>
      </c>
      <c r="K382" s="26" t="str">
        <f t="shared" si="54"/>
        <v>606</v>
      </c>
      <c r="L382" s="27"/>
    </row>
    <row r="383" spans="2:12" x14ac:dyDescent="0.2">
      <c r="B383" t="s">
        <v>701</v>
      </c>
      <c r="C383" s="26">
        <f t="shared" si="46"/>
        <v>1440</v>
      </c>
      <c r="D383" s="51">
        <f t="shared" si="47"/>
        <v>1846</v>
      </c>
      <c r="E383" s="26" t="str">
        <f t="shared" si="48"/>
        <v>E50</v>
      </c>
      <c r="F383" s="26" t="str">
        <f t="shared" si="49"/>
        <v>6</v>
      </c>
      <c r="G383" s="26" t="str">
        <f t="shared" si="50"/>
        <v>8</v>
      </c>
      <c r="H383" s="26">
        <f t="shared" si="51"/>
        <v>1</v>
      </c>
      <c r="I383" s="26" t="str">
        <f t="shared" si="52"/>
        <v>XK</v>
      </c>
      <c r="J383" s="26">
        <f t="shared" si="53"/>
        <v>0</v>
      </c>
      <c r="K383" s="26" t="str">
        <f t="shared" si="54"/>
        <v>626</v>
      </c>
      <c r="L383" s="27"/>
    </row>
    <row r="384" spans="2:12" x14ac:dyDescent="0.2">
      <c r="B384" t="s">
        <v>702</v>
      </c>
      <c r="C384" s="26">
        <f t="shared" si="46"/>
        <v>1440</v>
      </c>
      <c r="D384" s="51">
        <f t="shared" si="47"/>
        <v>1846</v>
      </c>
      <c r="E384" s="26" t="str">
        <f t="shared" si="48"/>
        <v>E50</v>
      </c>
      <c r="F384" s="26" t="str">
        <f t="shared" si="49"/>
        <v>6</v>
      </c>
      <c r="G384" s="26" t="str">
        <f t="shared" si="50"/>
        <v>8</v>
      </c>
      <c r="H384" s="26">
        <f t="shared" si="51"/>
        <v>1</v>
      </c>
      <c r="I384" s="26" t="str">
        <f t="shared" si="52"/>
        <v>XS</v>
      </c>
      <c r="J384" s="26">
        <f t="shared" si="53"/>
        <v>0</v>
      </c>
      <c r="K384" s="26" t="str">
        <f t="shared" si="54"/>
        <v>626</v>
      </c>
      <c r="L384" s="27"/>
    </row>
    <row r="385" spans="2:12" x14ac:dyDescent="0.2">
      <c r="B385" t="s">
        <v>703</v>
      </c>
      <c r="C385" s="26">
        <f t="shared" si="46"/>
        <v>1540</v>
      </c>
      <c r="D385" s="51">
        <f t="shared" si="47"/>
        <v>1946</v>
      </c>
      <c r="E385" s="26" t="str">
        <f t="shared" si="48"/>
        <v>E50</v>
      </c>
      <c r="F385" s="26" t="str">
        <f t="shared" si="49"/>
        <v>6</v>
      </c>
      <c r="G385" s="26" t="str">
        <f t="shared" si="50"/>
        <v>8</v>
      </c>
      <c r="H385" s="26">
        <f t="shared" si="51"/>
        <v>1</v>
      </c>
      <c r="I385" s="26" t="str">
        <f t="shared" si="52"/>
        <v>XS</v>
      </c>
      <c r="J385" s="26">
        <f t="shared" si="53"/>
        <v>0</v>
      </c>
      <c r="K385" s="26" t="str">
        <f t="shared" si="54"/>
        <v>744</v>
      </c>
      <c r="L385" s="27"/>
    </row>
    <row r="386" spans="2:12" x14ac:dyDescent="0.2">
      <c r="B386" t="s">
        <v>704</v>
      </c>
      <c r="C386" s="26">
        <f t="shared" si="46"/>
        <v>1440</v>
      </c>
      <c r="D386" s="51">
        <f t="shared" si="47"/>
        <v>1846</v>
      </c>
      <c r="E386" s="26" t="str">
        <f t="shared" si="48"/>
        <v>E50</v>
      </c>
      <c r="F386" s="26" t="str">
        <f t="shared" si="49"/>
        <v>6</v>
      </c>
      <c r="G386" s="26" t="str">
        <f t="shared" si="50"/>
        <v>9</v>
      </c>
      <c r="H386" s="26">
        <f t="shared" si="51"/>
        <v>0</v>
      </c>
      <c r="I386" s="26" t="str">
        <f t="shared" si="52"/>
        <v>B</v>
      </c>
      <c r="J386" s="26">
        <f t="shared" si="53"/>
        <v>0</v>
      </c>
      <c r="K386" s="26" t="str">
        <f t="shared" si="54"/>
        <v>626</v>
      </c>
      <c r="L386" s="27"/>
    </row>
    <row r="387" spans="2:12" x14ac:dyDescent="0.2">
      <c r="B387" t="s">
        <v>705</v>
      </c>
      <c r="C387" s="26">
        <f t="shared" si="46"/>
        <v>1440</v>
      </c>
      <c r="D387" s="51">
        <f t="shared" si="47"/>
        <v>1846</v>
      </c>
      <c r="E387" s="26" t="str">
        <f t="shared" si="48"/>
        <v>E50</v>
      </c>
      <c r="F387" s="26" t="str">
        <f t="shared" si="49"/>
        <v>6</v>
      </c>
      <c r="G387" s="26" t="str">
        <f t="shared" si="50"/>
        <v>9</v>
      </c>
      <c r="H387" s="26">
        <f t="shared" si="51"/>
        <v>0</v>
      </c>
      <c r="I387" s="26" t="str">
        <f t="shared" si="52"/>
        <v>C</v>
      </c>
      <c r="J387" s="26">
        <f t="shared" si="53"/>
        <v>0</v>
      </c>
      <c r="K387" s="26" t="str">
        <f t="shared" si="54"/>
        <v>626</v>
      </c>
      <c r="L387" s="27"/>
    </row>
    <row r="388" spans="2:12" x14ac:dyDescent="0.2">
      <c r="B388" t="s">
        <v>706</v>
      </c>
      <c r="C388" s="26">
        <f t="shared" si="46"/>
        <v>1440</v>
      </c>
      <c r="D388" s="51">
        <f t="shared" si="47"/>
        <v>1846</v>
      </c>
      <c r="E388" s="26" t="str">
        <f t="shared" si="48"/>
        <v>E50</v>
      </c>
      <c r="F388" s="26" t="str">
        <f t="shared" si="49"/>
        <v>6</v>
      </c>
      <c r="G388" s="26" t="str">
        <f t="shared" si="50"/>
        <v>9</v>
      </c>
      <c r="H388" s="26">
        <f t="shared" si="51"/>
        <v>0</v>
      </c>
      <c r="I388" s="26" t="str">
        <f t="shared" si="52"/>
        <v>M</v>
      </c>
      <c r="J388" s="26">
        <f t="shared" si="53"/>
        <v>0</v>
      </c>
      <c r="K388" s="26" t="str">
        <f t="shared" si="54"/>
        <v>626</v>
      </c>
      <c r="L388" s="27"/>
    </row>
    <row r="389" spans="2:12" x14ac:dyDescent="0.2">
      <c r="B389" t="s">
        <v>707</v>
      </c>
      <c r="C389" s="26">
        <f t="shared" si="46"/>
        <v>1440</v>
      </c>
      <c r="D389" s="51">
        <f t="shared" si="47"/>
        <v>1846</v>
      </c>
      <c r="E389" s="26" t="str">
        <f t="shared" si="48"/>
        <v>E50</v>
      </c>
      <c r="F389" s="26" t="str">
        <f t="shared" si="49"/>
        <v>6</v>
      </c>
      <c r="G389" s="26" t="str">
        <f t="shared" si="50"/>
        <v>9</v>
      </c>
      <c r="H389" s="26">
        <f t="shared" si="51"/>
        <v>0</v>
      </c>
      <c r="I389" s="26" t="str">
        <f t="shared" si="52"/>
        <v>R</v>
      </c>
      <c r="J389" s="26">
        <f t="shared" si="53"/>
        <v>0</v>
      </c>
      <c r="K389" s="26" t="str">
        <f t="shared" si="54"/>
        <v>626</v>
      </c>
      <c r="L389" s="27"/>
    </row>
    <row r="390" spans="2:12" x14ac:dyDescent="0.2">
      <c r="B390" t="s">
        <v>708</v>
      </c>
      <c r="C390" s="26">
        <f t="shared" si="46"/>
        <v>1520</v>
      </c>
      <c r="D390" s="51">
        <f t="shared" si="47"/>
        <v>1952</v>
      </c>
      <c r="E390" s="26" t="str">
        <f t="shared" si="48"/>
        <v>E50</v>
      </c>
      <c r="F390" s="26" t="str">
        <f t="shared" si="49"/>
        <v>6</v>
      </c>
      <c r="G390" s="26" t="str">
        <f t="shared" si="50"/>
        <v>9</v>
      </c>
      <c r="H390" s="26">
        <f t="shared" si="51"/>
        <v>0</v>
      </c>
      <c r="I390" s="26" t="str">
        <f t="shared" si="52"/>
        <v>S</v>
      </c>
      <c r="J390" s="26">
        <f t="shared" si="53"/>
        <v>1</v>
      </c>
      <c r="K390" s="26" t="str">
        <f t="shared" si="54"/>
        <v>626</v>
      </c>
      <c r="L390" s="27"/>
    </row>
    <row r="391" spans="2:12" x14ac:dyDescent="0.2">
      <c r="B391" t="s">
        <v>709</v>
      </c>
      <c r="C391" s="26">
        <f t="shared" si="46"/>
        <v>1440</v>
      </c>
      <c r="D391" s="51">
        <f t="shared" si="47"/>
        <v>1846</v>
      </c>
      <c r="E391" s="26" t="str">
        <f t="shared" si="48"/>
        <v>E50</v>
      </c>
      <c r="F391" s="26" t="str">
        <f t="shared" si="49"/>
        <v>6</v>
      </c>
      <c r="G391" s="26" t="str">
        <f t="shared" si="50"/>
        <v>9</v>
      </c>
      <c r="H391" s="26">
        <f t="shared" si="51"/>
        <v>0</v>
      </c>
      <c r="I391" s="26" t="str">
        <f t="shared" si="52"/>
        <v>S</v>
      </c>
      <c r="J391" s="26">
        <f t="shared" si="53"/>
        <v>0</v>
      </c>
      <c r="K391" s="26" t="str">
        <f t="shared" si="54"/>
        <v>626</v>
      </c>
      <c r="L391" s="27"/>
    </row>
    <row r="392" spans="2:12" x14ac:dyDescent="0.2">
      <c r="B392" t="s">
        <v>710</v>
      </c>
      <c r="C392" s="26">
        <f t="shared" si="46"/>
        <v>1440</v>
      </c>
      <c r="D392" s="51">
        <f t="shared" si="47"/>
        <v>1846</v>
      </c>
      <c r="E392" s="26" t="str">
        <f t="shared" si="48"/>
        <v>E50</v>
      </c>
      <c r="F392" s="26" t="str">
        <f t="shared" si="49"/>
        <v>6</v>
      </c>
      <c r="G392" s="26" t="str">
        <f t="shared" si="50"/>
        <v>9</v>
      </c>
      <c r="H392" s="26">
        <f t="shared" si="51"/>
        <v>1</v>
      </c>
      <c r="I392" s="26" t="str">
        <f t="shared" si="52"/>
        <v>XK</v>
      </c>
      <c r="J392" s="26">
        <f t="shared" si="53"/>
        <v>0</v>
      </c>
      <c r="K392" s="26" t="str">
        <f t="shared" si="54"/>
        <v>626</v>
      </c>
      <c r="L392" s="27"/>
    </row>
    <row r="393" spans="2:12" x14ac:dyDescent="0.2">
      <c r="B393" t="s">
        <v>711</v>
      </c>
      <c r="C393" s="26">
        <f t="shared" si="46"/>
        <v>1545</v>
      </c>
      <c r="D393" s="51">
        <f t="shared" si="47"/>
        <v>1977</v>
      </c>
      <c r="E393" s="26" t="str">
        <f t="shared" si="48"/>
        <v>E50</v>
      </c>
      <c r="F393" s="26" t="str">
        <f t="shared" si="49"/>
        <v>6</v>
      </c>
      <c r="G393" s="26" t="str">
        <f t="shared" si="50"/>
        <v>9</v>
      </c>
      <c r="H393" s="26">
        <f t="shared" si="51"/>
        <v>1</v>
      </c>
      <c r="I393" s="26" t="str">
        <f t="shared" si="52"/>
        <v>XS</v>
      </c>
      <c r="J393" s="26">
        <f t="shared" si="53"/>
        <v>1</v>
      </c>
      <c r="K393" s="26" t="str">
        <f t="shared" si="54"/>
        <v>605</v>
      </c>
      <c r="L393" s="27"/>
    </row>
    <row r="394" spans="2:12" x14ac:dyDescent="0.2">
      <c r="B394" t="s">
        <v>712</v>
      </c>
      <c r="C394" s="26">
        <f t="shared" si="46"/>
        <v>1520</v>
      </c>
      <c r="D394" s="51">
        <f t="shared" si="47"/>
        <v>1952</v>
      </c>
      <c r="E394" s="26" t="str">
        <f t="shared" si="48"/>
        <v>E50</v>
      </c>
      <c r="F394" s="26" t="str">
        <f t="shared" si="49"/>
        <v>6</v>
      </c>
      <c r="G394" s="26" t="str">
        <f t="shared" si="50"/>
        <v>9</v>
      </c>
      <c r="H394" s="26">
        <f t="shared" si="51"/>
        <v>1</v>
      </c>
      <c r="I394" s="26" t="str">
        <f t="shared" ref="I394:I397" si="55">TRIM(MID(B394,6,1+H394))</f>
        <v>XS</v>
      </c>
      <c r="J394" s="26">
        <f t="shared" si="53"/>
        <v>1</v>
      </c>
      <c r="K394" s="26" t="str">
        <f t="shared" ref="K394:K397" si="56">TRIM(MID(B394,9+J394+H394,3))</f>
        <v>626</v>
      </c>
      <c r="L394" s="27"/>
    </row>
    <row r="395" spans="2:12" x14ac:dyDescent="0.2">
      <c r="B395" t="s">
        <v>713</v>
      </c>
      <c r="C395" s="26">
        <f t="shared" si="46"/>
        <v>1465</v>
      </c>
      <c r="D395" s="51">
        <f t="shared" si="47"/>
        <v>1871</v>
      </c>
      <c r="E395" s="26" t="str">
        <f t="shared" si="48"/>
        <v>E50</v>
      </c>
      <c r="F395" s="26" t="str">
        <f t="shared" si="49"/>
        <v>6</v>
      </c>
      <c r="G395" s="26" t="str">
        <f t="shared" si="50"/>
        <v>9</v>
      </c>
      <c r="H395" s="26">
        <f t="shared" si="51"/>
        <v>1</v>
      </c>
      <c r="I395" s="26" t="str">
        <f t="shared" si="55"/>
        <v>XS</v>
      </c>
      <c r="J395" s="26">
        <f t="shared" si="53"/>
        <v>0</v>
      </c>
      <c r="K395" s="26" t="str">
        <f t="shared" si="56"/>
        <v>605</v>
      </c>
      <c r="L395" s="27"/>
    </row>
    <row r="396" spans="2:12" x14ac:dyDescent="0.2">
      <c r="B396" t="s">
        <v>714</v>
      </c>
      <c r="C396" s="26">
        <f t="shared" si="46"/>
        <v>1465</v>
      </c>
      <c r="D396" s="51">
        <f t="shared" si="47"/>
        <v>1871</v>
      </c>
      <c r="E396" s="26" t="str">
        <f t="shared" si="48"/>
        <v>E50</v>
      </c>
      <c r="F396" s="26" t="str">
        <f t="shared" si="49"/>
        <v>6</v>
      </c>
      <c r="G396" s="26" t="str">
        <f t="shared" si="50"/>
        <v>9</v>
      </c>
      <c r="H396" s="26">
        <f t="shared" si="51"/>
        <v>1</v>
      </c>
      <c r="I396" s="26" t="str">
        <f t="shared" si="55"/>
        <v>XS</v>
      </c>
      <c r="J396" s="26">
        <f t="shared" si="53"/>
        <v>0</v>
      </c>
      <c r="K396" s="26" t="str">
        <f t="shared" si="56"/>
        <v>606</v>
      </c>
      <c r="L396" s="27"/>
    </row>
    <row r="397" spans="2:12" x14ac:dyDescent="0.2">
      <c r="B397" t="s">
        <v>715</v>
      </c>
      <c r="C397" s="26">
        <f t="shared" si="46"/>
        <v>1440</v>
      </c>
      <c r="D397" s="51">
        <f t="shared" si="47"/>
        <v>1846</v>
      </c>
      <c r="E397" s="26" t="str">
        <f t="shared" si="48"/>
        <v>E50</v>
      </c>
      <c r="F397" s="26" t="str">
        <f t="shared" si="49"/>
        <v>6</v>
      </c>
      <c r="G397" s="26" t="str">
        <f t="shared" si="50"/>
        <v>9</v>
      </c>
      <c r="H397" s="26">
        <f t="shared" si="51"/>
        <v>1</v>
      </c>
      <c r="I397" s="26" t="str">
        <f t="shared" si="55"/>
        <v>XS</v>
      </c>
      <c r="J397" s="26">
        <f t="shared" si="53"/>
        <v>0</v>
      </c>
      <c r="K397" s="26" t="str">
        <f t="shared" si="56"/>
        <v>626</v>
      </c>
      <c r="L397" s="27"/>
    </row>
    <row r="398" spans="2:12" x14ac:dyDescent="0.2">
      <c r="C398" s="27"/>
      <c r="D398" s="27"/>
      <c r="E398" s="27"/>
      <c r="F398" s="27"/>
      <c r="G398" s="27"/>
      <c r="H398" s="27"/>
      <c r="I398" s="27"/>
      <c r="J398" s="27"/>
      <c r="K398" s="27"/>
      <c r="L398" s="27"/>
    </row>
    <row r="399" spans="2:12" x14ac:dyDescent="0.2">
      <c r="C399" s="27"/>
      <c r="D399" s="27"/>
      <c r="E399" s="27"/>
      <c r="F399" s="27"/>
      <c r="G399" s="27"/>
      <c r="H399" s="27"/>
      <c r="I399" s="27"/>
      <c r="J399" s="27"/>
      <c r="K399" s="27"/>
      <c r="L399" s="27"/>
    </row>
    <row r="400" spans="2:12" x14ac:dyDescent="0.2">
      <c r="C400" s="27"/>
      <c r="D400" s="27"/>
      <c r="E400" s="27"/>
      <c r="F400" s="27"/>
      <c r="G400" s="27"/>
      <c r="H400" s="27"/>
      <c r="I400" s="27"/>
      <c r="J400" s="27"/>
      <c r="K400" s="27"/>
      <c r="L400" s="27"/>
    </row>
    <row r="401" spans="3:12" x14ac:dyDescent="0.2">
      <c r="C401" s="27"/>
      <c r="D401" s="27"/>
      <c r="E401" s="27"/>
      <c r="F401" s="27"/>
      <c r="G401" s="27"/>
      <c r="H401" s="27"/>
      <c r="I401" s="27"/>
      <c r="J401" s="27"/>
      <c r="K401" s="27"/>
      <c r="L401" s="27"/>
    </row>
    <row r="402" spans="3:12" x14ac:dyDescent="0.2">
      <c r="C402" s="27"/>
      <c r="D402" s="27"/>
      <c r="E402" s="27"/>
      <c r="F402" s="27"/>
      <c r="G402" s="27"/>
      <c r="H402" s="27"/>
      <c r="I402" s="27"/>
      <c r="J402" s="27"/>
      <c r="K402" s="27"/>
      <c r="L402" s="27"/>
    </row>
    <row r="403" spans="3:12" x14ac:dyDescent="0.2">
      <c r="C403" s="27"/>
      <c r="D403" s="27"/>
      <c r="E403" s="27"/>
      <c r="F403" s="27"/>
      <c r="G403" s="27"/>
      <c r="H403" s="27"/>
      <c r="I403" s="27"/>
      <c r="J403" s="27"/>
      <c r="K403" s="27"/>
      <c r="L403" s="27"/>
    </row>
    <row r="404" spans="3:12" x14ac:dyDescent="0.2">
      <c r="C404" s="27"/>
      <c r="D404" s="27"/>
      <c r="E404" s="27"/>
      <c r="F404" s="27"/>
      <c r="G404" s="27"/>
      <c r="H404" s="27"/>
      <c r="I404" s="27"/>
      <c r="J404" s="27"/>
      <c r="K404" s="27"/>
      <c r="L404" s="27"/>
    </row>
    <row r="405" spans="3:12" x14ac:dyDescent="0.2">
      <c r="C405" s="27"/>
      <c r="D405" s="27"/>
      <c r="E405" s="27"/>
      <c r="F405" s="27"/>
      <c r="G405" s="27"/>
      <c r="H405" s="27"/>
      <c r="I405" s="27"/>
      <c r="J405" s="27"/>
      <c r="K405" s="27"/>
      <c r="L405" s="27"/>
    </row>
    <row r="406" spans="3:12" x14ac:dyDescent="0.2">
      <c r="C406" s="27"/>
      <c r="D406" s="27"/>
      <c r="E406" s="27"/>
      <c r="F406" s="27"/>
      <c r="G406" s="27"/>
      <c r="H406" s="27"/>
      <c r="I406" s="27"/>
      <c r="J406" s="27"/>
      <c r="K406" s="27"/>
      <c r="L406" s="27"/>
    </row>
    <row r="407" spans="3:12" x14ac:dyDescent="0.2">
      <c r="C407" s="27"/>
      <c r="D407" s="27"/>
      <c r="E407" s="27"/>
      <c r="F407" s="27"/>
      <c r="G407" s="27"/>
      <c r="H407" s="27"/>
      <c r="I407" s="27"/>
      <c r="J407" s="27"/>
      <c r="K407" s="27"/>
      <c r="L407" s="27"/>
    </row>
    <row r="408" spans="3:12" x14ac:dyDescent="0.2">
      <c r="C408" s="27"/>
      <c r="D408" s="27"/>
      <c r="E408" s="27"/>
      <c r="F408" s="27"/>
      <c r="G408" s="27"/>
      <c r="H408" s="27"/>
      <c r="I408" s="27"/>
      <c r="J408" s="27"/>
      <c r="K408" s="27"/>
      <c r="L408" s="27"/>
    </row>
    <row r="409" spans="3:12" x14ac:dyDescent="0.2">
      <c r="C409" s="27"/>
      <c r="D409" s="27"/>
      <c r="E409" s="27"/>
      <c r="F409" s="27"/>
      <c r="G409" s="27"/>
      <c r="H409" s="27"/>
      <c r="I409" s="27"/>
      <c r="J409" s="27"/>
      <c r="K409" s="27"/>
      <c r="L409" s="27"/>
    </row>
    <row r="410" spans="3:12" x14ac:dyDescent="0.2">
      <c r="C410" s="27"/>
      <c r="D410" s="27"/>
      <c r="E410" s="27"/>
      <c r="F410" s="27"/>
      <c r="G410" s="27"/>
      <c r="H410" s="27"/>
      <c r="I410" s="27"/>
      <c r="J410" s="27"/>
      <c r="K410" s="27"/>
      <c r="L410" s="27"/>
    </row>
    <row r="411" spans="3:12" x14ac:dyDescent="0.2">
      <c r="C411" s="27"/>
      <c r="D411" s="27"/>
      <c r="E411" s="27"/>
      <c r="F411" s="27"/>
      <c r="G411" s="27"/>
      <c r="H411" s="27"/>
      <c r="I411" s="27"/>
      <c r="J411" s="27"/>
      <c r="K411" s="27"/>
      <c r="L411" s="27"/>
    </row>
    <row r="412" spans="3:12" x14ac:dyDescent="0.2">
      <c r="C412" s="27"/>
      <c r="D412" s="27"/>
      <c r="E412" s="27"/>
      <c r="F412" s="27"/>
      <c r="G412" s="27"/>
      <c r="H412" s="27"/>
      <c r="I412" s="27"/>
      <c r="J412" s="27"/>
      <c r="K412" s="27"/>
      <c r="L412" s="27"/>
    </row>
    <row r="413" spans="3:12" x14ac:dyDescent="0.2">
      <c r="C413" s="27"/>
      <c r="D413" s="27"/>
      <c r="E413" s="27"/>
      <c r="F413" s="27"/>
      <c r="G413" s="27"/>
      <c r="H413" s="27"/>
      <c r="I413" s="27"/>
      <c r="J413" s="27"/>
      <c r="K413" s="27"/>
      <c r="L413" s="27"/>
    </row>
    <row r="414" spans="3:12" x14ac:dyDescent="0.2">
      <c r="C414" s="27"/>
      <c r="D414" s="27"/>
      <c r="E414" s="27"/>
      <c r="F414" s="27"/>
      <c r="G414" s="27"/>
      <c r="H414" s="27"/>
      <c r="I414" s="27"/>
      <c r="J414" s="27"/>
      <c r="K414" s="27"/>
      <c r="L414" s="27"/>
    </row>
    <row r="415" spans="3:12" x14ac:dyDescent="0.2">
      <c r="C415" s="27"/>
      <c r="D415" s="27"/>
      <c r="E415" s="27"/>
      <c r="F415" s="27"/>
      <c r="G415" s="27"/>
      <c r="H415" s="27"/>
      <c r="I415" s="27"/>
      <c r="J415" s="27"/>
      <c r="K415" s="27"/>
      <c r="L415" s="27"/>
    </row>
    <row r="416" spans="3:12" x14ac:dyDescent="0.2">
      <c r="C416" s="27"/>
      <c r="D416" s="27"/>
      <c r="E416" s="27"/>
      <c r="F416" s="27"/>
      <c r="G416" s="27"/>
      <c r="H416" s="27"/>
      <c r="I416" s="27"/>
      <c r="J416" s="27"/>
      <c r="K416" s="27"/>
      <c r="L416" s="27"/>
    </row>
    <row r="417" spans="3:12" x14ac:dyDescent="0.2">
      <c r="C417" s="27"/>
      <c r="D417" s="27"/>
      <c r="E417" s="27"/>
      <c r="F417" s="27"/>
      <c r="G417" s="27"/>
      <c r="H417" s="27"/>
      <c r="I417" s="27"/>
      <c r="J417" s="27"/>
      <c r="K417" s="27"/>
      <c r="L417" s="27"/>
    </row>
    <row r="418" spans="3:12" x14ac:dyDescent="0.2">
      <c r="C418" s="27"/>
      <c r="D418" s="27"/>
      <c r="E418" s="27"/>
      <c r="F418" s="27"/>
      <c r="G418" s="27"/>
      <c r="H418" s="27"/>
      <c r="I418" s="27"/>
      <c r="J418" s="27"/>
      <c r="K418" s="27"/>
      <c r="L418" s="27"/>
    </row>
    <row r="419" spans="3:12" x14ac:dyDescent="0.2">
      <c r="C419" s="27"/>
      <c r="D419" s="27"/>
      <c r="E419" s="27"/>
      <c r="F419" s="27"/>
      <c r="G419" s="27"/>
      <c r="H419" s="27"/>
      <c r="I419" s="27"/>
      <c r="J419" s="27"/>
      <c r="K419" s="27"/>
      <c r="L419" s="27"/>
    </row>
    <row r="420" spans="3:12" x14ac:dyDescent="0.2">
      <c r="C420" s="27"/>
      <c r="D420" s="27"/>
      <c r="E420" s="27"/>
      <c r="F420" s="27"/>
      <c r="G420" s="27"/>
      <c r="H420" s="27"/>
      <c r="I420" s="27"/>
      <c r="J420" s="27"/>
      <c r="K420" s="27"/>
      <c r="L420" s="27"/>
    </row>
    <row r="421" spans="3:12" x14ac:dyDescent="0.2">
      <c r="C421" s="27"/>
      <c r="D421" s="27"/>
      <c r="E421" s="27"/>
      <c r="F421" s="27"/>
      <c r="G421" s="27"/>
      <c r="H421" s="27"/>
      <c r="I421" s="27"/>
      <c r="J421" s="27"/>
      <c r="K421" s="27"/>
      <c r="L421" s="27"/>
    </row>
    <row r="422" spans="3:12" x14ac:dyDescent="0.2">
      <c r="C422" s="27"/>
      <c r="D422" s="27"/>
      <c r="E422" s="27"/>
      <c r="F422" s="27"/>
      <c r="G422" s="27"/>
      <c r="H422" s="27"/>
      <c r="I422" s="27"/>
      <c r="J422" s="27"/>
      <c r="K422" s="27"/>
      <c r="L422" s="27"/>
    </row>
    <row r="423" spans="3:12" x14ac:dyDescent="0.2">
      <c r="C423" s="27"/>
      <c r="D423" s="27"/>
      <c r="E423" s="27"/>
      <c r="F423" s="27"/>
      <c r="G423" s="27"/>
      <c r="H423" s="27"/>
      <c r="I423" s="27"/>
      <c r="J423" s="27"/>
      <c r="K423" s="27"/>
      <c r="L423" s="27"/>
    </row>
    <row r="424" spans="3:12" x14ac:dyDescent="0.2">
      <c r="C424" s="27"/>
      <c r="D424" s="27"/>
      <c r="E424" s="27"/>
      <c r="F424" s="27"/>
      <c r="G424" s="27"/>
      <c r="H424" s="27"/>
      <c r="I424" s="27"/>
      <c r="J424" s="27"/>
      <c r="K424" s="27"/>
      <c r="L424" s="27"/>
    </row>
    <row r="425" spans="3:12" x14ac:dyDescent="0.2">
      <c r="C425" s="27"/>
      <c r="D425" s="27"/>
      <c r="E425" s="27"/>
      <c r="F425" s="27"/>
      <c r="G425" s="27"/>
      <c r="H425" s="27"/>
      <c r="I425" s="27"/>
      <c r="J425" s="27"/>
      <c r="K425" s="27"/>
      <c r="L425" s="27"/>
    </row>
    <row r="426" spans="3:12" x14ac:dyDescent="0.2">
      <c r="C426" s="27"/>
      <c r="D426" s="27"/>
      <c r="E426" s="27"/>
      <c r="F426" s="27"/>
      <c r="G426" s="27"/>
      <c r="H426" s="27"/>
      <c r="I426" s="27"/>
      <c r="J426" s="27"/>
      <c r="K426" s="27"/>
      <c r="L426" s="27"/>
    </row>
    <row r="427" spans="3:12" x14ac:dyDescent="0.2">
      <c r="C427" s="27"/>
      <c r="D427" s="27"/>
      <c r="E427" s="27"/>
      <c r="F427" s="27"/>
      <c r="G427" s="27"/>
      <c r="H427" s="27"/>
      <c r="I427" s="27"/>
      <c r="J427" s="27"/>
      <c r="K427" s="27"/>
      <c r="L427" s="27"/>
    </row>
    <row r="428" spans="3:12" x14ac:dyDescent="0.2">
      <c r="C428" s="27"/>
      <c r="D428" s="27"/>
      <c r="E428" s="27"/>
      <c r="F428" s="27"/>
      <c r="G428" s="27"/>
      <c r="H428" s="27"/>
      <c r="I428" s="27"/>
      <c r="J428" s="27"/>
      <c r="K428" s="27"/>
      <c r="L428" s="27"/>
    </row>
    <row r="429" spans="3:12" x14ac:dyDescent="0.2">
      <c r="C429" s="27"/>
      <c r="D429" s="27"/>
      <c r="E429" s="27"/>
      <c r="F429" s="27"/>
      <c r="G429" s="27"/>
      <c r="H429" s="27"/>
      <c r="I429" s="27"/>
      <c r="J429" s="27"/>
      <c r="K429" s="27"/>
      <c r="L429" s="27"/>
    </row>
    <row r="430" spans="3:12" x14ac:dyDescent="0.2">
      <c r="C430" s="27"/>
      <c r="D430" s="27"/>
      <c r="E430" s="27"/>
      <c r="F430" s="27"/>
      <c r="G430" s="27"/>
      <c r="H430" s="27"/>
      <c r="I430" s="27"/>
      <c r="J430" s="27"/>
      <c r="K430" s="27"/>
      <c r="L430" s="27"/>
    </row>
    <row r="431" spans="3:12" x14ac:dyDescent="0.2">
      <c r="C431" s="27"/>
      <c r="D431" s="27"/>
      <c r="E431" s="27"/>
      <c r="F431" s="27"/>
      <c r="G431" s="27"/>
      <c r="H431" s="27"/>
      <c r="I431" s="27"/>
      <c r="J431" s="27"/>
      <c r="K431" s="27"/>
      <c r="L431" s="27"/>
    </row>
    <row r="432" spans="3:12" x14ac:dyDescent="0.2">
      <c r="C432" s="27"/>
      <c r="D432" s="27"/>
      <c r="E432" s="27"/>
      <c r="F432" s="27"/>
      <c r="G432" s="27"/>
      <c r="H432" s="27"/>
      <c r="I432" s="27"/>
      <c r="J432" s="27"/>
      <c r="K432" s="27"/>
      <c r="L432" s="27"/>
    </row>
    <row r="433" spans="3:12" x14ac:dyDescent="0.2">
      <c r="C433" s="27"/>
      <c r="D433" s="27"/>
      <c r="E433" s="27"/>
      <c r="F433" s="27"/>
      <c r="G433" s="27"/>
      <c r="H433" s="27"/>
      <c r="I433" s="27"/>
      <c r="J433" s="27"/>
      <c r="K433" s="27"/>
      <c r="L433" s="27"/>
    </row>
    <row r="434" spans="3:12" x14ac:dyDescent="0.2">
      <c r="C434" s="27"/>
      <c r="D434" s="27"/>
      <c r="E434" s="27"/>
      <c r="F434" s="27"/>
      <c r="G434" s="27"/>
      <c r="H434" s="27"/>
      <c r="I434" s="27"/>
      <c r="J434" s="27"/>
      <c r="K434" s="27"/>
      <c r="L434" s="27"/>
    </row>
    <row r="435" spans="3:12" x14ac:dyDescent="0.2">
      <c r="C435" s="27"/>
      <c r="D435" s="27"/>
      <c r="E435" s="27"/>
      <c r="F435" s="27"/>
      <c r="G435" s="27"/>
      <c r="H435" s="27"/>
      <c r="I435" s="27"/>
      <c r="J435" s="27"/>
      <c r="K435" s="27"/>
      <c r="L435" s="27"/>
    </row>
    <row r="436" spans="3:12" x14ac:dyDescent="0.2">
      <c r="C436" s="27"/>
      <c r="D436" s="27"/>
      <c r="E436" s="27"/>
      <c r="F436" s="27"/>
      <c r="G436" s="27"/>
      <c r="H436" s="27"/>
      <c r="I436" s="27"/>
      <c r="J436" s="27"/>
      <c r="K436" s="27"/>
      <c r="L436" s="27"/>
    </row>
    <row r="437" spans="3:12" x14ac:dyDescent="0.2">
      <c r="C437" s="27"/>
      <c r="D437" s="27"/>
      <c r="E437" s="27"/>
      <c r="F437" s="27"/>
      <c r="G437" s="27"/>
      <c r="H437" s="27"/>
      <c r="I437" s="27"/>
      <c r="J437" s="27"/>
      <c r="K437" s="27"/>
      <c r="L437" s="27"/>
    </row>
    <row r="438" spans="3:12" x14ac:dyDescent="0.2">
      <c r="C438" s="27"/>
      <c r="D438" s="27"/>
      <c r="E438" s="27"/>
      <c r="F438" s="27"/>
      <c r="G438" s="27"/>
      <c r="H438" s="27"/>
      <c r="I438" s="27"/>
      <c r="J438" s="27"/>
      <c r="K438" s="27"/>
      <c r="L438" s="27"/>
    </row>
    <row r="439" spans="3:12" x14ac:dyDescent="0.2">
      <c r="C439" s="27"/>
      <c r="D439" s="27"/>
      <c r="E439" s="27"/>
      <c r="F439" s="27"/>
      <c r="G439" s="27"/>
      <c r="H439" s="27"/>
      <c r="I439" s="27"/>
      <c r="J439" s="27"/>
      <c r="K439" s="27"/>
      <c r="L439" s="27"/>
    </row>
    <row r="440" spans="3:12" x14ac:dyDescent="0.2">
      <c r="C440" s="27"/>
      <c r="D440" s="27"/>
      <c r="E440" s="27"/>
      <c r="F440" s="27"/>
      <c r="G440" s="27"/>
      <c r="H440" s="27"/>
      <c r="I440" s="27"/>
      <c r="J440" s="27"/>
      <c r="K440" s="27"/>
      <c r="L440" s="27"/>
    </row>
    <row r="441" spans="3:12" x14ac:dyDescent="0.2">
      <c r="C441" s="27"/>
      <c r="D441" s="27"/>
      <c r="E441" s="27"/>
      <c r="F441" s="27"/>
      <c r="G441" s="27"/>
      <c r="H441" s="27"/>
      <c r="I441" s="27"/>
      <c r="J441" s="27"/>
      <c r="K441" s="27"/>
      <c r="L441" s="27"/>
    </row>
    <row r="442" spans="3:12" x14ac:dyDescent="0.2">
      <c r="C442" s="27"/>
      <c r="D442" s="27"/>
      <c r="E442" s="27"/>
      <c r="F442" s="27"/>
      <c r="G442" s="27"/>
      <c r="H442" s="27"/>
      <c r="I442" s="27"/>
      <c r="J442" s="27"/>
      <c r="K442" s="27"/>
      <c r="L442" s="27"/>
    </row>
    <row r="443" spans="3:12" x14ac:dyDescent="0.2">
      <c r="C443" s="27"/>
      <c r="D443" s="27"/>
      <c r="E443" s="27"/>
      <c r="F443" s="27"/>
      <c r="G443" s="27"/>
      <c r="H443" s="27"/>
      <c r="I443" s="27"/>
      <c r="J443" s="27"/>
      <c r="K443" s="27"/>
      <c r="L443" s="27"/>
    </row>
    <row r="444" spans="3:12" x14ac:dyDescent="0.2">
      <c r="C444" s="27"/>
      <c r="D444" s="27"/>
      <c r="E444" s="27"/>
      <c r="F444" s="27"/>
      <c r="G444" s="27"/>
      <c r="H444" s="27"/>
      <c r="I444" s="27"/>
      <c r="J444" s="27"/>
      <c r="K444" s="27"/>
      <c r="L444" s="27"/>
    </row>
    <row r="445" spans="3:12" x14ac:dyDescent="0.2">
      <c r="C445" s="27"/>
      <c r="D445" s="27"/>
      <c r="E445" s="27"/>
      <c r="F445" s="27"/>
      <c r="G445" s="27"/>
      <c r="H445" s="27"/>
      <c r="I445" s="27"/>
      <c r="J445" s="27"/>
      <c r="K445" s="27"/>
      <c r="L445" s="27"/>
    </row>
    <row r="446" spans="3:12" x14ac:dyDescent="0.2">
      <c r="C446" s="27"/>
      <c r="D446" s="27"/>
      <c r="E446" s="27"/>
      <c r="F446" s="27"/>
      <c r="G446" s="27"/>
      <c r="H446" s="27"/>
      <c r="I446" s="27"/>
      <c r="J446" s="27"/>
      <c r="K446" s="27"/>
      <c r="L446" s="27"/>
    </row>
    <row r="447" spans="3:12" x14ac:dyDescent="0.2">
      <c r="C447" s="27"/>
      <c r="D447" s="27"/>
      <c r="E447" s="27"/>
      <c r="F447" s="27"/>
      <c r="G447" s="27"/>
      <c r="H447" s="27"/>
      <c r="I447" s="27"/>
      <c r="J447" s="27"/>
      <c r="K447" s="27"/>
      <c r="L447" s="27"/>
    </row>
    <row r="448" spans="3:12" x14ac:dyDescent="0.2">
      <c r="C448" s="27"/>
      <c r="D448" s="27"/>
      <c r="E448" s="27"/>
      <c r="F448" s="27"/>
      <c r="G448" s="27"/>
      <c r="H448" s="27"/>
      <c r="I448" s="27"/>
      <c r="J448" s="27"/>
      <c r="K448" s="27"/>
      <c r="L448" s="27"/>
    </row>
    <row r="449" spans="3:12" x14ac:dyDescent="0.2">
      <c r="C449" s="27"/>
      <c r="D449" s="27"/>
      <c r="E449" s="27"/>
      <c r="F449" s="27"/>
      <c r="G449" s="27"/>
      <c r="H449" s="27"/>
      <c r="I449" s="27"/>
      <c r="J449" s="27"/>
      <c r="K449" s="27"/>
      <c r="L449" s="27"/>
    </row>
    <row r="450" spans="3:12" x14ac:dyDescent="0.2">
      <c r="C450" s="27"/>
      <c r="D450" s="27"/>
      <c r="E450" s="27"/>
      <c r="F450" s="27"/>
      <c r="G450" s="27"/>
      <c r="H450" s="27"/>
      <c r="I450" s="27"/>
      <c r="J450" s="27"/>
      <c r="K450" s="27"/>
      <c r="L450" s="27"/>
    </row>
    <row r="451" spans="3:12" x14ac:dyDescent="0.2">
      <c r="C451" s="27"/>
      <c r="D451" s="27"/>
      <c r="E451" s="27"/>
      <c r="F451" s="27"/>
      <c r="G451" s="27"/>
      <c r="H451" s="27"/>
      <c r="I451" s="27"/>
      <c r="J451" s="27"/>
      <c r="K451" s="27"/>
      <c r="L451" s="27"/>
    </row>
    <row r="452" spans="3:12" x14ac:dyDescent="0.2">
      <c r="C452" s="27"/>
      <c r="D452" s="27"/>
      <c r="E452" s="27"/>
      <c r="F452" s="27"/>
      <c r="G452" s="27"/>
      <c r="H452" s="27"/>
      <c r="I452" s="27"/>
      <c r="J452" s="27"/>
      <c r="K452" s="27"/>
      <c r="L452" s="27"/>
    </row>
    <row r="453" spans="3:12" x14ac:dyDescent="0.2">
      <c r="C453" s="27"/>
      <c r="D453" s="27"/>
      <c r="E453" s="27"/>
      <c r="F453" s="27"/>
      <c r="G453" s="27"/>
      <c r="H453" s="27"/>
      <c r="I453" s="27"/>
      <c r="J453" s="27"/>
      <c r="K453" s="27"/>
      <c r="L453" s="27"/>
    </row>
    <row r="454" spans="3:12" x14ac:dyDescent="0.2">
      <c r="C454" s="27"/>
      <c r="D454" s="27"/>
      <c r="E454" s="27"/>
      <c r="F454" s="27"/>
      <c r="G454" s="27"/>
      <c r="H454" s="27"/>
      <c r="I454" s="27"/>
      <c r="J454" s="27"/>
      <c r="K454" s="27"/>
      <c r="L454" s="27"/>
    </row>
    <row r="455" spans="3:12" x14ac:dyDescent="0.2">
      <c r="C455" s="27"/>
      <c r="D455" s="27"/>
      <c r="E455" s="27"/>
      <c r="F455" s="27"/>
      <c r="G455" s="27"/>
      <c r="H455" s="27"/>
      <c r="I455" s="27"/>
      <c r="J455" s="27"/>
      <c r="K455" s="27"/>
      <c r="L455" s="27"/>
    </row>
    <row r="456" spans="3:12" x14ac:dyDescent="0.2">
      <c r="C456" s="27"/>
      <c r="D456" s="27"/>
      <c r="E456" s="27"/>
      <c r="F456" s="27"/>
      <c r="G456" s="27"/>
      <c r="H456" s="27"/>
      <c r="I456" s="27"/>
      <c r="J456" s="27"/>
      <c r="K456" s="27"/>
      <c r="L456" s="27"/>
    </row>
    <row r="457" spans="3:12" x14ac:dyDescent="0.2">
      <c r="C457" s="27"/>
      <c r="D457" s="27"/>
      <c r="E457" s="27"/>
      <c r="F457" s="27"/>
      <c r="G457" s="27"/>
      <c r="H457" s="27"/>
      <c r="I457" s="27"/>
      <c r="J457" s="27"/>
      <c r="K457" s="27"/>
      <c r="L457" s="27"/>
    </row>
    <row r="458" spans="3:12" x14ac:dyDescent="0.2">
      <c r="C458" s="27"/>
      <c r="D458" s="27"/>
      <c r="E458" s="27"/>
      <c r="F458" s="27"/>
      <c r="G458" s="27"/>
      <c r="H458" s="27"/>
      <c r="I458" s="27"/>
      <c r="J458" s="27"/>
      <c r="K458" s="27"/>
      <c r="L458" s="27"/>
    </row>
    <row r="459" spans="3:12" x14ac:dyDescent="0.2">
      <c r="C459" s="27"/>
      <c r="D459" s="27"/>
      <c r="E459" s="27"/>
      <c r="F459" s="27"/>
      <c r="G459" s="27"/>
      <c r="H459" s="27"/>
      <c r="I459" s="27"/>
      <c r="J459" s="27"/>
      <c r="K459" s="27"/>
      <c r="L459" s="27"/>
    </row>
    <row r="460" spans="3:12" x14ac:dyDescent="0.2">
      <c r="C460" s="27"/>
      <c r="D460" s="27"/>
      <c r="E460" s="27"/>
      <c r="F460" s="27"/>
      <c r="G460" s="27"/>
      <c r="H460" s="27"/>
      <c r="I460" s="27"/>
      <c r="J460" s="27"/>
      <c r="K460" s="27"/>
      <c r="L460" s="27"/>
    </row>
    <row r="461" spans="3:12" x14ac:dyDescent="0.2">
      <c r="C461" s="27"/>
      <c r="D461" s="27"/>
      <c r="E461" s="27"/>
      <c r="F461" s="27"/>
      <c r="G461" s="27"/>
      <c r="H461" s="27"/>
      <c r="I461" s="27"/>
      <c r="J461" s="27"/>
      <c r="K461" s="27"/>
      <c r="L461" s="27"/>
    </row>
    <row r="462" spans="3:12" x14ac:dyDescent="0.2">
      <c r="C462" s="27"/>
      <c r="D462" s="27"/>
      <c r="E462" s="27"/>
      <c r="F462" s="27"/>
      <c r="G462" s="27"/>
      <c r="H462" s="27"/>
      <c r="I462" s="27"/>
      <c r="J462" s="27"/>
      <c r="K462" s="27"/>
      <c r="L462" s="27"/>
    </row>
    <row r="463" spans="3:12" x14ac:dyDescent="0.2">
      <c r="C463" s="27"/>
      <c r="D463" s="27"/>
      <c r="E463" s="27"/>
      <c r="F463" s="27"/>
      <c r="G463" s="27"/>
      <c r="H463" s="27"/>
      <c r="I463" s="27"/>
      <c r="J463" s="27"/>
      <c r="K463" s="27"/>
      <c r="L463" s="27"/>
    </row>
    <row r="464" spans="3:12" x14ac:dyDescent="0.2">
      <c r="C464" s="27"/>
      <c r="D464" s="27"/>
      <c r="E464" s="27"/>
      <c r="F464" s="27"/>
      <c r="G464" s="27"/>
      <c r="H464" s="27"/>
      <c r="I464" s="27"/>
      <c r="J464" s="27"/>
      <c r="K464" s="27"/>
      <c r="L464" s="27"/>
    </row>
    <row r="465" spans="3:12" x14ac:dyDescent="0.2">
      <c r="C465" s="27"/>
      <c r="D465" s="27"/>
      <c r="E465" s="27"/>
      <c r="F465" s="27"/>
      <c r="G465" s="27"/>
      <c r="H465" s="27"/>
      <c r="I465" s="27"/>
      <c r="J465" s="27"/>
      <c r="K465" s="27"/>
      <c r="L465" s="27"/>
    </row>
    <row r="466" spans="3:12" x14ac:dyDescent="0.2">
      <c r="C466" s="27"/>
      <c r="D466" s="27"/>
      <c r="E466" s="27"/>
      <c r="F466" s="27"/>
      <c r="G466" s="27"/>
      <c r="H466" s="27"/>
      <c r="I466" s="27"/>
      <c r="J466" s="27"/>
      <c r="K466" s="27"/>
      <c r="L466" s="27"/>
    </row>
    <row r="467" spans="3:12" x14ac:dyDescent="0.2">
      <c r="C467" s="27"/>
      <c r="D467" s="27"/>
      <c r="E467" s="27"/>
      <c r="F467" s="27"/>
      <c r="G467" s="27"/>
      <c r="H467" s="27"/>
      <c r="I467" s="27"/>
      <c r="J467" s="27"/>
      <c r="K467" s="27"/>
      <c r="L467" s="27"/>
    </row>
    <row r="468" spans="3:12" x14ac:dyDescent="0.2">
      <c r="C468" s="27"/>
      <c r="D468" s="27"/>
      <c r="E468" s="27"/>
      <c r="F468" s="27"/>
      <c r="G468" s="27"/>
      <c r="H468" s="27"/>
      <c r="I468" s="27"/>
      <c r="J468" s="27"/>
      <c r="K468" s="27"/>
      <c r="L468" s="27"/>
    </row>
    <row r="469" spans="3:12" x14ac:dyDescent="0.2">
      <c r="C469" s="27"/>
      <c r="D469" s="27"/>
      <c r="E469" s="27"/>
      <c r="F469" s="27"/>
      <c r="G469" s="27"/>
      <c r="H469" s="27"/>
      <c r="I469" s="27"/>
      <c r="J469" s="27"/>
      <c r="K469" s="27"/>
      <c r="L469" s="27"/>
    </row>
    <row r="470" spans="3:12" x14ac:dyDescent="0.2">
      <c r="C470" s="27"/>
      <c r="D470" s="27"/>
      <c r="E470" s="27"/>
      <c r="F470" s="27"/>
      <c r="G470" s="27"/>
      <c r="H470" s="27"/>
      <c r="I470" s="27"/>
      <c r="J470" s="27"/>
      <c r="K470" s="27"/>
      <c r="L470" s="27"/>
    </row>
    <row r="471" spans="3:12" x14ac:dyDescent="0.2">
      <c r="C471" s="27"/>
      <c r="D471" s="27"/>
      <c r="E471" s="27"/>
      <c r="F471" s="27"/>
      <c r="G471" s="27"/>
      <c r="H471" s="27"/>
      <c r="I471" s="27"/>
      <c r="J471" s="27"/>
      <c r="K471" s="27"/>
      <c r="L471" s="27"/>
    </row>
    <row r="472" spans="3:12" x14ac:dyDescent="0.2">
      <c r="C472" s="27"/>
      <c r="D472" s="27"/>
      <c r="E472" s="27"/>
      <c r="F472" s="27"/>
      <c r="G472" s="27"/>
      <c r="H472" s="27"/>
      <c r="I472" s="27"/>
      <c r="J472" s="27"/>
      <c r="K472" s="27"/>
      <c r="L472" s="27"/>
    </row>
    <row r="473" spans="3:12" x14ac:dyDescent="0.2">
      <c r="C473" s="27"/>
      <c r="D473" s="27"/>
      <c r="E473" s="27"/>
      <c r="F473" s="27"/>
      <c r="G473" s="27"/>
      <c r="H473" s="27"/>
      <c r="I473" s="27"/>
      <c r="J473" s="27"/>
      <c r="K473" s="27"/>
      <c r="L473" s="27"/>
    </row>
    <row r="474" spans="3:12" x14ac:dyDescent="0.2">
      <c r="C474" s="27"/>
      <c r="D474" s="27"/>
      <c r="E474" s="27"/>
      <c r="F474" s="27"/>
      <c r="G474" s="27"/>
      <c r="H474" s="27"/>
      <c r="I474" s="27"/>
      <c r="J474" s="27"/>
      <c r="K474" s="27"/>
      <c r="L474" s="27"/>
    </row>
    <row r="475" spans="3:12" x14ac:dyDescent="0.2">
      <c r="C475" s="27"/>
      <c r="D475" s="27"/>
      <c r="E475" s="27"/>
      <c r="F475" s="27"/>
      <c r="G475" s="27"/>
      <c r="H475" s="27"/>
      <c r="I475" s="27"/>
      <c r="J475" s="27"/>
      <c r="K475" s="27"/>
      <c r="L475" s="27"/>
    </row>
    <row r="476" spans="3:12" x14ac:dyDescent="0.2">
      <c r="C476" s="27"/>
      <c r="D476" s="27"/>
      <c r="E476" s="27"/>
      <c r="F476" s="27"/>
      <c r="G476" s="27"/>
      <c r="H476" s="27"/>
      <c r="I476" s="27"/>
      <c r="J476" s="27"/>
      <c r="K476" s="27"/>
      <c r="L476" s="27"/>
    </row>
    <row r="477" spans="3:12" x14ac:dyDescent="0.2">
      <c r="C477" s="27"/>
      <c r="D477" s="27"/>
      <c r="E477" s="27"/>
      <c r="F477" s="27"/>
      <c r="G477" s="27"/>
      <c r="H477" s="27"/>
      <c r="I477" s="27"/>
      <c r="J477" s="27"/>
      <c r="K477" s="27"/>
      <c r="L477" s="27"/>
    </row>
    <row r="478" spans="3:12" x14ac:dyDescent="0.2">
      <c r="C478" s="27"/>
      <c r="D478" s="27"/>
      <c r="E478" s="27"/>
      <c r="F478" s="27"/>
      <c r="G478" s="27"/>
      <c r="H478" s="27"/>
      <c r="I478" s="27"/>
      <c r="J478" s="27"/>
      <c r="K478" s="27"/>
      <c r="L478" s="27"/>
    </row>
    <row r="479" spans="3:12" x14ac:dyDescent="0.2">
      <c r="C479" s="27"/>
      <c r="D479" s="27"/>
      <c r="E479" s="27"/>
      <c r="F479" s="27"/>
      <c r="G479" s="27"/>
      <c r="H479" s="27"/>
      <c r="I479" s="27"/>
      <c r="J479" s="27"/>
      <c r="K479" s="27"/>
      <c r="L479" s="27"/>
    </row>
    <row r="480" spans="3:12" x14ac:dyDescent="0.2">
      <c r="C480" s="27"/>
      <c r="D480" s="27"/>
      <c r="E480" s="27"/>
      <c r="F480" s="27"/>
      <c r="G480" s="27"/>
      <c r="H480" s="27"/>
      <c r="I480" s="27"/>
      <c r="J480" s="27"/>
      <c r="K480" s="27"/>
      <c r="L480" s="27"/>
    </row>
    <row r="481" spans="3:12" x14ac:dyDescent="0.2">
      <c r="C481" s="27"/>
      <c r="D481" s="27"/>
      <c r="E481" s="27"/>
      <c r="F481" s="27"/>
      <c r="G481" s="27"/>
      <c r="H481" s="27"/>
      <c r="I481" s="27"/>
      <c r="J481" s="27"/>
      <c r="K481" s="27"/>
      <c r="L481" s="27"/>
    </row>
    <row r="482" spans="3:12" x14ac:dyDescent="0.2">
      <c r="C482"/>
      <c r="D482"/>
      <c r="E482"/>
      <c r="F482"/>
      <c r="G482"/>
      <c r="H482"/>
      <c r="I482"/>
      <c r="J482"/>
      <c r="K482"/>
    </row>
    <row r="483" spans="3:12" x14ac:dyDescent="0.2">
      <c r="C483"/>
      <c r="D483"/>
      <c r="E483"/>
      <c r="F483"/>
      <c r="G483"/>
      <c r="H483"/>
      <c r="I483"/>
      <c r="J483"/>
      <c r="K483"/>
    </row>
    <row r="484" spans="3:12" x14ac:dyDescent="0.2">
      <c r="C484"/>
      <c r="D484"/>
      <c r="E484"/>
      <c r="F484"/>
      <c r="G484"/>
      <c r="H484"/>
      <c r="I484"/>
      <c r="J484"/>
      <c r="K484"/>
    </row>
    <row r="485" spans="3:12" x14ac:dyDescent="0.2">
      <c r="C485"/>
      <c r="D485"/>
      <c r="E485"/>
      <c r="F485"/>
      <c r="G485"/>
      <c r="H485"/>
      <c r="I485"/>
      <c r="J485"/>
      <c r="K485"/>
    </row>
    <row r="486" spans="3:12" x14ac:dyDescent="0.2">
      <c r="C486"/>
      <c r="D486"/>
      <c r="E486"/>
      <c r="F486"/>
      <c r="G486"/>
      <c r="H486"/>
      <c r="I486"/>
      <c r="J486"/>
      <c r="K486"/>
    </row>
    <row r="487" spans="3:12" x14ac:dyDescent="0.2">
      <c r="C487"/>
      <c r="D487"/>
      <c r="E487"/>
      <c r="F487"/>
      <c r="G487"/>
      <c r="H487"/>
      <c r="I487"/>
      <c r="J487"/>
      <c r="K487"/>
    </row>
    <row r="488" spans="3:12" x14ac:dyDescent="0.2">
      <c r="C488"/>
      <c r="D488"/>
      <c r="E488"/>
      <c r="F488"/>
      <c r="G488"/>
      <c r="H488"/>
      <c r="I488"/>
      <c r="J488"/>
      <c r="K488"/>
    </row>
    <row r="489" spans="3:12" x14ac:dyDescent="0.2">
      <c r="C489"/>
      <c r="D489"/>
      <c r="E489"/>
      <c r="F489"/>
      <c r="G489"/>
      <c r="H489"/>
      <c r="I489"/>
      <c r="J489"/>
      <c r="K489"/>
    </row>
    <row r="490" spans="3:12" x14ac:dyDescent="0.2">
      <c r="C490"/>
      <c r="D490"/>
      <c r="E490"/>
      <c r="F490"/>
      <c r="G490"/>
      <c r="H490"/>
      <c r="I490"/>
      <c r="J490"/>
      <c r="K490"/>
    </row>
    <row r="491" spans="3:12" x14ac:dyDescent="0.2">
      <c r="C491"/>
      <c r="D491"/>
      <c r="E491"/>
      <c r="F491"/>
      <c r="G491"/>
      <c r="H491"/>
      <c r="I491"/>
      <c r="J491"/>
      <c r="K491"/>
    </row>
    <row r="492" spans="3:12" x14ac:dyDescent="0.2">
      <c r="C492"/>
      <c r="D492"/>
      <c r="E492"/>
      <c r="F492"/>
      <c r="G492"/>
      <c r="H492"/>
      <c r="I492"/>
      <c r="J492"/>
      <c r="K492"/>
    </row>
    <row r="493" spans="3:12" x14ac:dyDescent="0.2">
      <c r="C493"/>
      <c r="D493"/>
      <c r="E493"/>
      <c r="F493"/>
      <c r="G493"/>
      <c r="H493"/>
      <c r="I493"/>
      <c r="J493"/>
      <c r="K493"/>
    </row>
    <row r="494" spans="3:12" x14ac:dyDescent="0.2">
      <c r="C494"/>
      <c r="D494"/>
      <c r="E494"/>
      <c r="F494"/>
      <c r="G494"/>
      <c r="H494"/>
      <c r="I494"/>
      <c r="J494"/>
      <c r="K494"/>
    </row>
    <row r="495" spans="3:12" x14ac:dyDescent="0.2">
      <c r="C495"/>
      <c r="D495"/>
      <c r="E495"/>
      <c r="F495"/>
      <c r="G495"/>
      <c r="H495"/>
      <c r="I495"/>
      <c r="J495"/>
      <c r="K495"/>
    </row>
    <row r="496" spans="3:12" x14ac:dyDescent="0.2">
      <c r="C496"/>
      <c r="D496"/>
      <c r="E496"/>
      <c r="F496"/>
      <c r="G496"/>
      <c r="H496"/>
      <c r="I496"/>
      <c r="J496"/>
      <c r="K496"/>
    </row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spans="2:11" x14ac:dyDescent="0.2">
      <c r="C561"/>
      <c r="D561"/>
      <c r="E561"/>
      <c r="F561"/>
      <c r="G561"/>
      <c r="H561"/>
      <c r="I561"/>
      <c r="J561"/>
      <c r="K561"/>
    </row>
    <row r="562" spans="2:11" x14ac:dyDescent="0.2">
      <c r="C562"/>
      <c r="D562"/>
      <c r="E562"/>
      <c r="F562"/>
      <c r="G562"/>
      <c r="H562"/>
      <c r="I562"/>
      <c r="J562"/>
      <c r="K562"/>
    </row>
    <row r="563" spans="2:11" x14ac:dyDescent="0.2">
      <c r="C563"/>
      <c r="D563"/>
      <c r="E563"/>
      <c r="F563"/>
      <c r="G563"/>
      <c r="H563"/>
      <c r="I563"/>
      <c r="J563"/>
      <c r="K563"/>
    </row>
    <row r="564" spans="2:11" x14ac:dyDescent="0.2">
      <c r="C564"/>
      <c r="D564"/>
      <c r="E564"/>
      <c r="F564"/>
      <c r="G564"/>
      <c r="H564"/>
      <c r="I564"/>
      <c r="J564"/>
      <c r="K564"/>
    </row>
    <row r="565" spans="2:11" x14ac:dyDescent="0.2">
      <c r="C565"/>
      <c r="D565"/>
      <c r="E565"/>
      <c r="F565"/>
      <c r="G565"/>
      <c r="H565"/>
      <c r="I565"/>
      <c r="J565"/>
      <c r="K565"/>
    </row>
    <row r="566" spans="2:11" x14ac:dyDescent="0.2">
      <c r="C566"/>
      <c r="D566"/>
      <c r="E566"/>
      <c r="F566"/>
      <c r="G566"/>
      <c r="H566"/>
      <c r="I566"/>
      <c r="J566"/>
      <c r="K566"/>
    </row>
    <row r="567" spans="2:11" x14ac:dyDescent="0.2">
      <c r="C567"/>
      <c r="D567"/>
      <c r="E567"/>
      <c r="F567"/>
      <c r="G567"/>
      <c r="H567"/>
      <c r="I567"/>
      <c r="J567"/>
      <c r="K567"/>
    </row>
    <row r="568" spans="2:11" x14ac:dyDescent="0.2">
      <c r="C568"/>
      <c r="D568"/>
      <c r="E568"/>
      <c r="F568"/>
      <c r="G568"/>
      <c r="H568"/>
      <c r="I568"/>
      <c r="J568"/>
      <c r="K568"/>
    </row>
    <row r="569" spans="2:11" x14ac:dyDescent="0.2">
      <c r="C569"/>
      <c r="D569"/>
      <c r="E569"/>
      <c r="F569"/>
      <c r="G569"/>
      <c r="H569"/>
      <c r="I569"/>
      <c r="J569"/>
      <c r="K569"/>
    </row>
    <row r="570" spans="2:11" x14ac:dyDescent="0.2">
      <c r="C570"/>
      <c r="D570"/>
      <c r="E570"/>
      <c r="F570"/>
      <c r="G570"/>
      <c r="H570"/>
      <c r="I570"/>
      <c r="J570"/>
      <c r="K570"/>
    </row>
    <row r="571" spans="2:11" x14ac:dyDescent="0.2">
      <c r="C571"/>
      <c r="D571"/>
      <c r="E571"/>
      <c r="F571"/>
      <c r="G571"/>
      <c r="H571"/>
      <c r="I571"/>
      <c r="J571"/>
      <c r="K571"/>
    </row>
    <row r="572" spans="2:11" x14ac:dyDescent="0.2">
      <c r="C572"/>
      <c r="D572"/>
      <c r="E572"/>
      <c r="F572"/>
      <c r="G572"/>
      <c r="H572"/>
      <c r="I572"/>
      <c r="J572"/>
      <c r="K572"/>
    </row>
    <row r="573" spans="2:11" x14ac:dyDescent="0.2">
      <c r="C573"/>
      <c r="D573"/>
      <c r="E573"/>
      <c r="F573"/>
      <c r="G573"/>
      <c r="H573"/>
      <c r="I573"/>
      <c r="J573"/>
      <c r="K573"/>
    </row>
    <row r="574" spans="2:11" x14ac:dyDescent="0.2">
      <c r="B574" s="4"/>
      <c r="K574" s="1" t="str">
        <f t="shared" ref="K574:K578" si="57">TRIM(MID(B574,9+J574+H574,3))</f>
        <v/>
      </c>
    </row>
    <row r="575" spans="2:11" x14ac:dyDescent="0.2">
      <c r="B575" s="4"/>
      <c r="K575" s="1" t="str">
        <f t="shared" si="57"/>
        <v/>
      </c>
    </row>
    <row r="576" spans="2:11" x14ac:dyDescent="0.2">
      <c r="B576" s="4"/>
      <c r="K576" s="1" t="str">
        <f t="shared" si="57"/>
        <v/>
      </c>
    </row>
    <row r="577" spans="2:11" x14ac:dyDescent="0.2">
      <c r="B577" s="4"/>
      <c r="K577" s="1" t="str">
        <f t="shared" si="57"/>
        <v/>
      </c>
    </row>
    <row r="578" spans="2:11" x14ac:dyDescent="0.2">
      <c r="B578" s="4"/>
      <c r="K578" s="1" t="str">
        <f t="shared" si="57"/>
        <v/>
      </c>
    </row>
    <row r="579" spans="2:11" x14ac:dyDescent="0.2">
      <c r="B579" s="4"/>
      <c r="K579" s="1" t="str">
        <f t="shared" ref="K579:K606" si="58">TRIM(MID(B579,9+J579+H579,3))</f>
        <v/>
      </c>
    </row>
    <row r="580" spans="2:11" x14ac:dyDescent="0.2">
      <c r="B580" s="4"/>
      <c r="K580" s="1" t="str">
        <f t="shared" si="58"/>
        <v/>
      </c>
    </row>
    <row r="581" spans="2:11" x14ac:dyDescent="0.2">
      <c r="B581" s="4"/>
      <c r="K581" s="1" t="str">
        <f t="shared" si="58"/>
        <v/>
      </c>
    </row>
    <row r="582" spans="2:11" x14ac:dyDescent="0.2">
      <c r="B582" s="4"/>
      <c r="K582" s="1" t="str">
        <f t="shared" si="58"/>
        <v/>
      </c>
    </row>
    <row r="583" spans="2:11" x14ac:dyDescent="0.2">
      <c r="B583" s="4"/>
      <c r="K583" s="1" t="str">
        <f t="shared" si="58"/>
        <v/>
      </c>
    </row>
    <row r="584" spans="2:11" x14ac:dyDescent="0.2">
      <c r="B584" s="4"/>
      <c r="K584" s="1" t="str">
        <f t="shared" si="58"/>
        <v/>
      </c>
    </row>
    <row r="585" spans="2:11" x14ac:dyDescent="0.2">
      <c r="B585" s="4"/>
      <c r="K585" s="1" t="str">
        <f t="shared" si="58"/>
        <v/>
      </c>
    </row>
    <row r="586" spans="2:11" x14ac:dyDescent="0.2">
      <c r="B586" s="4"/>
      <c r="K586" s="1" t="str">
        <f t="shared" si="58"/>
        <v/>
      </c>
    </row>
    <row r="587" spans="2:11" x14ac:dyDescent="0.2">
      <c r="B587" s="4"/>
      <c r="K587" s="1" t="str">
        <f t="shared" si="58"/>
        <v/>
      </c>
    </row>
    <row r="588" spans="2:11" x14ac:dyDescent="0.2">
      <c r="B588" s="4"/>
      <c r="K588" s="1" t="str">
        <f t="shared" si="58"/>
        <v/>
      </c>
    </row>
    <row r="589" spans="2:11" x14ac:dyDescent="0.2">
      <c r="B589" s="4"/>
      <c r="K589" s="1" t="str">
        <f t="shared" si="58"/>
        <v/>
      </c>
    </row>
    <row r="590" spans="2:11" x14ac:dyDescent="0.2">
      <c r="B590" s="4"/>
      <c r="K590" s="1" t="str">
        <f t="shared" si="58"/>
        <v/>
      </c>
    </row>
    <row r="591" spans="2:11" x14ac:dyDescent="0.2">
      <c r="B591" s="4"/>
      <c r="K591" s="1" t="str">
        <f t="shared" si="58"/>
        <v/>
      </c>
    </row>
    <row r="592" spans="2:11" x14ac:dyDescent="0.2">
      <c r="B592" s="4"/>
      <c r="K592" s="1" t="str">
        <f t="shared" si="58"/>
        <v/>
      </c>
    </row>
    <row r="593" spans="2:11" x14ac:dyDescent="0.2">
      <c r="B593" s="4"/>
      <c r="K593" s="1" t="str">
        <f t="shared" si="58"/>
        <v/>
      </c>
    </row>
    <row r="594" spans="2:11" x14ac:dyDescent="0.2">
      <c r="B594" s="4"/>
      <c r="K594" s="1" t="str">
        <f t="shared" si="58"/>
        <v/>
      </c>
    </row>
    <row r="595" spans="2:11" x14ac:dyDescent="0.2">
      <c r="B595" s="4"/>
      <c r="K595" s="1" t="str">
        <f t="shared" si="58"/>
        <v/>
      </c>
    </row>
    <row r="596" spans="2:11" x14ac:dyDescent="0.2">
      <c r="B596" s="4"/>
      <c r="K596" s="1" t="str">
        <f t="shared" si="58"/>
        <v/>
      </c>
    </row>
    <row r="597" spans="2:11" x14ac:dyDescent="0.2">
      <c r="B597" s="4"/>
      <c r="K597" s="1" t="str">
        <f t="shared" si="58"/>
        <v/>
      </c>
    </row>
    <row r="598" spans="2:11" x14ac:dyDescent="0.2">
      <c r="B598" s="4"/>
      <c r="K598" s="1" t="str">
        <f t="shared" si="58"/>
        <v/>
      </c>
    </row>
    <row r="599" spans="2:11" x14ac:dyDescent="0.2">
      <c r="B599" s="4"/>
      <c r="K599" s="1" t="str">
        <f t="shared" si="58"/>
        <v/>
      </c>
    </row>
    <row r="600" spans="2:11" x14ac:dyDescent="0.2">
      <c r="B600" s="4"/>
      <c r="K600" s="1" t="str">
        <f t="shared" si="58"/>
        <v/>
      </c>
    </row>
    <row r="601" spans="2:11" x14ac:dyDescent="0.2">
      <c r="B601" s="4"/>
      <c r="K601" s="1" t="str">
        <f t="shared" si="58"/>
        <v/>
      </c>
    </row>
    <row r="602" spans="2:11" x14ac:dyDescent="0.2">
      <c r="B602" s="4"/>
      <c r="K602" s="1" t="str">
        <f t="shared" si="58"/>
        <v/>
      </c>
    </row>
    <row r="603" spans="2:11" x14ac:dyDescent="0.2">
      <c r="B603" s="4"/>
      <c r="K603" s="1" t="str">
        <f t="shared" si="58"/>
        <v/>
      </c>
    </row>
    <row r="604" spans="2:11" x14ac:dyDescent="0.2">
      <c r="B604" s="4"/>
      <c r="K604" s="1" t="str">
        <f t="shared" si="58"/>
        <v/>
      </c>
    </row>
    <row r="605" spans="2:11" x14ac:dyDescent="0.2">
      <c r="B605" s="4"/>
      <c r="K605" s="1" t="str">
        <f t="shared" si="58"/>
        <v/>
      </c>
    </row>
    <row r="606" spans="2:11" x14ac:dyDescent="0.2">
      <c r="B606" s="4"/>
      <c r="K606" s="1" t="str">
        <f t="shared" si="58"/>
        <v/>
      </c>
    </row>
    <row r="607" spans="2:11" x14ac:dyDescent="0.2">
      <c r="B607" s="4"/>
    </row>
    <row r="608" spans="2:11" x14ac:dyDescent="0.2">
      <c r="B608" s="4"/>
    </row>
    <row r="609" spans="2:2" x14ac:dyDescent="0.2">
      <c r="B609" s="4"/>
    </row>
  </sheetData>
  <sortState xmlns:xlrd2="http://schemas.microsoft.com/office/spreadsheetml/2017/richdata2" ref="B10:K397">
    <sortCondition ref="B10"/>
  </sortState>
  <phoneticPr fontId="0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R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3.5703125" bestFit="1" customWidth="1"/>
    <col min="5" max="7" width="15.85546875" customWidth="1"/>
    <col min="9" max="9" width="11.5703125" customWidth="1"/>
    <col min="10" max="10" width="18" customWidth="1"/>
    <col min="14" max="15" width="11" customWidth="1"/>
  </cols>
  <sheetData>
    <row r="1" spans="1:18" s="42" customFormat="1" ht="27" customHeight="1" x14ac:dyDescent="0.2">
      <c r="A1" s="82" t="s">
        <v>716</v>
      </c>
      <c r="B1" s="37"/>
      <c r="D1" s="40"/>
      <c r="E1" s="40"/>
      <c r="J1" s="44">
        <v>1.1499999999999999</v>
      </c>
      <c r="N1" s="77" t="s">
        <v>1</v>
      </c>
      <c r="O1" s="78">
        <v>2019</v>
      </c>
      <c r="Q1" s="25" t="s">
        <v>2</v>
      </c>
      <c r="R1" s="25">
        <v>1.3148972000000001</v>
      </c>
    </row>
    <row r="2" spans="1:18" ht="30" customHeight="1" thickBot="1" x14ac:dyDescent="0.25">
      <c r="A2" s="5"/>
      <c r="B2" s="40"/>
      <c r="D2" s="27"/>
      <c r="E2" s="29"/>
      <c r="G2" s="1"/>
      <c r="N2" s="73" t="s">
        <v>3</v>
      </c>
      <c r="O2" s="74">
        <v>2655</v>
      </c>
    </row>
    <row r="3" spans="1:18" x14ac:dyDescent="0.2">
      <c r="A3" s="83" t="s">
        <v>1</v>
      </c>
      <c r="B3" s="81">
        <f>ROUNDUP($J$1*O1,0)</f>
        <v>2322</v>
      </c>
      <c r="D3" s="5"/>
      <c r="G3" s="1"/>
    </row>
    <row r="4" spans="1:18" x14ac:dyDescent="0.2">
      <c r="A4" s="83" t="s">
        <v>3</v>
      </c>
      <c r="B4" s="81">
        <f>ROUNDUP($J$1*O2,0)</f>
        <v>3054</v>
      </c>
      <c r="D4" s="1"/>
      <c r="E4" s="1"/>
      <c r="F4" s="1"/>
      <c r="G4" s="1"/>
    </row>
    <row r="5" spans="1:18" x14ac:dyDescent="0.2">
      <c r="C5" s="1"/>
      <c r="D5" s="1"/>
      <c r="E5" s="1"/>
      <c r="F5" s="1"/>
      <c r="G5" s="1"/>
    </row>
    <row r="6" spans="1:18" x14ac:dyDescent="0.2">
      <c r="C6" s="1"/>
      <c r="D6" s="1"/>
      <c r="E6" s="1"/>
      <c r="F6" s="1"/>
      <c r="G6" s="1"/>
    </row>
    <row r="7" spans="1:18" x14ac:dyDescent="0.2">
      <c r="C7" s="1"/>
      <c r="D7" s="1"/>
      <c r="E7" s="1"/>
      <c r="F7" s="1"/>
      <c r="G7" s="1"/>
    </row>
    <row r="8" spans="1:18" x14ac:dyDescent="0.2">
      <c r="B8" s="3" t="s">
        <v>4</v>
      </c>
      <c r="C8" s="31" t="s">
        <v>5</v>
      </c>
      <c r="D8" s="54" t="s">
        <v>6</v>
      </c>
      <c r="E8" s="2" t="s">
        <v>7</v>
      </c>
      <c r="F8" s="2" t="s">
        <v>12</v>
      </c>
      <c r="G8" s="2" t="s">
        <v>13</v>
      </c>
      <c r="J8" s="42"/>
      <c r="K8" s="42"/>
      <c r="L8" s="42"/>
    </row>
    <row r="9" spans="1:18" x14ac:dyDescent="0.2">
      <c r="C9" s="1"/>
      <c r="D9" s="49"/>
      <c r="E9" s="1"/>
      <c r="F9" s="1"/>
      <c r="G9" s="1"/>
      <c r="J9" s="70" t="s">
        <v>169</v>
      </c>
      <c r="K9" s="70" t="s">
        <v>14</v>
      </c>
      <c r="L9" s="70" t="s">
        <v>15</v>
      </c>
    </row>
    <row r="10" spans="1:18" x14ac:dyDescent="0.2">
      <c r="B10" s="5" t="s">
        <v>717</v>
      </c>
      <c r="C10" s="1">
        <f t="shared" ref="C10:C51" si="0">$B$3+VLOOKUP(G10,$J$10:$K$15,2,FALSE)</f>
        <v>2372</v>
      </c>
      <c r="D10" s="52">
        <f t="shared" ref="D10:D51" si="1">$B$4+VLOOKUP(G10,$J$10:$L$15,2,FALSE)</f>
        <v>3104</v>
      </c>
      <c r="E10" s="1" t="str">
        <f t="shared" ref="E10:E51" si="2">TRIM(LEFT(B10,5))</f>
        <v>E5086</v>
      </c>
      <c r="F10" s="1" t="str">
        <f t="shared" ref="F10:F51" si="3">TRIM(RIGHT(B10,5))</f>
        <v>60541</v>
      </c>
      <c r="G10" s="1" t="str">
        <f>TRIM(LEFT(F10,3))</f>
        <v>605</v>
      </c>
      <c r="J10" s="67" t="s">
        <v>327</v>
      </c>
      <c r="K10" s="42">
        <v>50</v>
      </c>
      <c r="L10" s="42">
        <f>ROUNDUP(K10*$R$1,0)</f>
        <v>66</v>
      </c>
      <c r="N10" s="6"/>
    </row>
    <row r="11" spans="1:18" x14ac:dyDescent="0.2">
      <c r="B11" s="5" t="s">
        <v>718</v>
      </c>
      <c r="C11" s="1">
        <f t="shared" si="0"/>
        <v>2372</v>
      </c>
      <c r="D11" s="52">
        <f t="shared" si="1"/>
        <v>3104</v>
      </c>
      <c r="E11" s="1" t="str">
        <f t="shared" si="2"/>
        <v>E5086</v>
      </c>
      <c r="F11" s="1" t="str">
        <f t="shared" si="3"/>
        <v>60641</v>
      </c>
      <c r="G11" s="1" t="str">
        <f t="shared" ref="G11:G51" si="4">TRIM(LEFT(F11,3))</f>
        <v>606</v>
      </c>
      <c r="J11" s="67" t="s">
        <v>29</v>
      </c>
      <c r="K11" s="42">
        <v>50</v>
      </c>
      <c r="L11" s="42">
        <f t="shared" ref="L11:L15" si="5">ROUNDUP(K11*$R$1,0)</f>
        <v>66</v>
      </c>
      <c r="N11" s="6"/>
    </row>
    <row r="12" spans="1:18" x14ac:dyDescent="0.2">
      <c r="B12" s="5" t="s">
        <v>719</v>
      </c>
      <c r="C12" s="1">
        <f t="shared" si="0"/>
        <v>2372</v>
      </c>
      <c r="D12" s="52">
        <f t="shared" si="1"/>
        <v>3104</v>
      </c>
      <c r="E12" s="1" t="str">
        <f t="shared" si="2"/>
        <v>E5086</v>
      </c>
      <c r="F12" s="1" t="str">
        <f t="shared" si="3"/>
        <v>62541</v>
      </c>
      <c r="G12" s="1" t="str">
        <f t="shared" si="4"/>
        <v>625</v>
      </c>
      <c r="J12" s="67" t="s">
        <v>330</v>
      </c>
      <c r="K12" s="42">
        <v>50</v>
      </c>
      <c r="L12" s="42">
        <f t="shared" si="5"/>
        <v>66</v>
      </c>
      <c r="N12" s="6"/>
    </row>
    <row r="13" spans="1:18" x14ac:dyDescent="0.2">
      <c r="B13" s="5" t="s">
        <v>720</v>
      </c>
      <c r="C13" s="1">
        <f t="shared" si="0"/>
        <v>2322</v>
      </c>
      <c r="D13" s="52">
        <f t="shared" si="1"/>
        <v>3054</v>
      </c>
      <c r="E13" s="1" t="str">
        <f t="shared" si="2"/>
        <v>E5086</v>
      </c>
      <c r="F13" s="1" t="str">
        <f t="shared" si="3"/>
        <v>62641</v>
      </c>
      <c r="G13" s="1" t="str">
        <f t="shared" si="4"/>
        <v>626</v>
      </c>
      <c r="J13" s="67" t="s">
        <v>31</v>
      </c>
      <c r="K13" s="42">
        <v>0</v>
      </c>
      <c r="L13" s="42">
        <f t="shared" si="5"/>
        <v>0</v>
      </c>
      <c r="N13" s="6"/>
    </row>
    <row r="14" spans="1:18" x14ac:dyDescent="0.2">
      <c r="B14" s="5" t="s">
        <v>721</v>
      </c>
      <c r="C14" s="1">
        <f t="shared" si="0"/>
        <v>2322</v>
      </c>
      <c r="D14" s="52">
        <f t="shared" si="1"/>
        <v>3054</v>
      </c>
      <c r="E14" s="1" t="str">
        <f t="shared" si="2"/>
        <v>E5086</v>
      </c>
      <c r="F14" s="1" t="str">
        <f t="shared" si="3"/>
        <v>67641</v>
      </c>
      <c r="G14" s="1" t="str">
        <f t="shared" si="4"/>
        <v>676</v>
      </c>
      <c r="J14" s="67" t="s">
        <v>333</v>
      </c>
      <c r="K14" s="42">
        <v>0</v>
      </c>
      <c r="L14" s="42">
        <f t="shared" si="5"/>
        <v>0</v>
      </c>
      <c r="N14" s="6"/>
    </row>
    <row r="15" spans="1:18" x14ac:dyDescent="0.2">
      <c r="B15" s="5" t="s">
        <v>722</v>
      </c>
      <c r="C15" s="1">
        <f t="shared" si="0"/>
        <v>2422</v>
      </c>
      <c r="D15" s="52">
        <f t="shared" si="1"/>
        <v>3154</v>
      </c>
      <c r="E15" s="1" t="str">
        <f t="shared" si="2"/>
        <v>E5086</v>
      </c>
      <c r="F15" s="1" t="str">
        <f t="shared" si="3"/>
        <v>74441</v>
      </c>
      <c r="G15" s="1" t="str">
        <f t="shared" si="4"/>
        <v>744</v>
      </c>
      <c r="J15" s="67" t="s">
        <v>176</v>
      </c>
      <c r="K15" s="42">
        <v>100</v>
      </c>
      <c r="L15" s="42">
        <f t="shared" si="5"/>
        <v>132</v>
      </c>
    </row>
    <row r="16" spans="1:18" x14ac:dyDescent="0.2">
      <c r="B16" s="5" t="s">
        <v>723</v>
      </c>
      <c r="C16" s="1">
        <f t="shared" si="0"/>
        <v>2372</v>
      </c>
      <c r="D16" s="52">
        <f t="shared" si="1"/>
        <v>3104</v>
      </c>
      <c r="E16" s="1" t="str">
        <f t="shared" si="2"/>
        <v>E5086</v>
      </c>
      <c r="F16" s="1" t="str">
        <f t="shared" si="3"/>
        <v>60541</v>
      </c>
      <c r="G16" s="1" t="str">
        <f t="shared" si="4"/>
        <v>605</v>
      </c>
      <c r="J16" s="42"/>
      <c r="K16" s="42"/>
      <c r="L16" s="42"/>
    </row>
    <row r="17" spans="2:12" x14ac:dyDescent="0.2">
      <c r="B17" s="5" t="s">
        <v>724</v>
      </c>
      <c r="C17" s="1">
        <f t="shared" si="0"/>
        <v>2372</v>
      </c>
      <c r="D17" s="52">
        <f t="shared" si="1"/>
        <v>3104</v>
      </c>
      <c r="E17" s="1" t="str">
        <f t="shared" si="2"/>
        <v>E5086</v>
      </c>
      <c r="F17" s="1" t="str">
        <f t="shared" si="3"/>
        <v>60641</v>
      </c>
      <c r="G17" s="1" t="str">
        <f t="shared" si="4"/>
        <v>606</v>
      </c>
      <c r="J17" s="42"/>
      <c r="K17" s="42"/>
      <c r="L17" s="42"/>
    </row>
    <row r="18" spans="2:12" x14ac:dyDescent="0.2">
      <c r="B18" s="5" t="s">
        <v>725</v>
      </c>
      <c r="C18" s="1">
        <f t="shared" si="0"/>
        <v>2372</v>
      </c>
      <c r="D18" s="52">
        <f t="shared" si="1"/>
        <v>3104</v>
      </c>
      <c r="E18" s="1" t="str">
        <f t="shared" si="2"/>
        <v>E5086</v>
      </c>
      <c r="F18" s="1" t="str">
        <f t="shared" si="3"/>
        <v>62541</v>
      </c>
      <c r="G18" s="1" t="str">
        <f t="shared" si="4"/>
        <v>625</v>
      </c>
      <c r="J18" s="42"/>
      <c r="K18" s="42"/>
      <c r="L18" s="42"/>
    </row>
    <row r="19" spans="2:12" x14ac:dyDescent="0.2">
      <c r="B19" s="5" t="s">
        <v>726</v>
      </c>
      <c r="C19" s="1">
        <f t="shared" si="0"/>
        <v>2322</v>
      </c>
      <c r="D19" s="52">
        <f t="shared" si="1"/>
        <v>3054</v>
      </c>
      <c r="E19" s="1" t="str">
        <f t="shared" si="2"/>
        <v>E5086</v>
      </c>
      <c r="F19" s="1" t="str">
        <f t="shared" si="3"/>
        <v>62641</v>
      </c>
      <c r="G19" s="1" t="str">
        <f t="shared" si="4"/>
        <v>626</v>
      </c>
    </row>
    <row r="20" spans="2:12" x14ac:dyDescent="0.2">
      <c r="B20" s="5" t="s">
        <v>727</v>
      </c>
      <c r="C20" s="1">
        <f t="shared" si="0"/>
        <v>2322</v>
      </c>
      <c r="D20" s="52">
        <f t="shared" si="1"/>
        <v>3054</v>
      </c>
      <c r="E20" s="1" t="str">
        <f t="shared" si="2"/>
        <v>E5086</v>
      </c>
      <c r="F20" s="1" t="str">
        <f t="shared" si="3"/>
        <v>67641</v>
      </c>
      <c r="G20" s="1" t="str">
        <f t="shared" si="4"/>
        <v>676</v>
      </c>
    </row>
    <row r="21" spans="2:12" x14ac:dyDescent="0.2">
      <c r="B21" s="5" t="s">
        <v>728</v>
      </c>
      <c r="C21" s="1">
        <f t="shared" si="0"/>
        <v>2422</v>
      </c>
      <c r="D21" s="52">
        <f t="shared" si="1"/>
        <v>3154</v>
      </c>
      <c r="E21" s="1" t="str">
        <f t="shared" si="2"/>
        <v>E5086</v>
      </c>
      <c r="F21" s="1" t="str">
        <f t="shared" si="3"/>
        <v>74441</v>
      </c>
      <c r="G21" s="1" t="str">
        <f t="shared" si="4"/>
        <v>744</v>
      </c>
    </row>
    <row r="22" spans="2:12" x14ac:dyDescent="0.2">
      <c r="B22" s="5" t="s">
        <v>729</v>
      </c>
      <c r="C22" s="1">
        <f t="shared" si="0"/>
        <v>2372</v>
      </c>
      <c r="D22" s="52">
        <f t="shared" si="1"/>
        <v>3104</v>
      </c>
      <c r="E22" s="1" t="str">
        <f t="shared" si="2"/>
        <v>E5086</v>
      </c>
      <c r="F22" s="1" t="str">
        <f t="shared" si="3"/>
        <v>60541</v>
      </c>
      <c r="G22" s="1" t="str">
        <f t="shared" si="4"/>
        <v>605</v>
      </c>
    </row>
    <row r="23" spans="2:12" x14ac:dyDescent="0.2">
      <c r="B23" s="5" t="s">
        <v>730</v>
      </c>
      <c r="C23" s="1">
        <f t="shared" si="0"/>
        <v>2372</v>
      </c>
      <c r="D23" s="52">
        <f t="shared" si="1"/>
        <v>3104</v>
      </c>
      <c r="E23" s="1" t="str">
        <f t="shared" si="2"/>
        <v>E5086</v>
      </c>
      <c r="F23" s="1" t="str">
        <f t="shared" si="3"/>
        <v>60641</v>
      </c>
      <c r="G23" s="1" t="str">
        <f t="shared" si="4"/>
        <v>606</v>
      </c>
    </row>
    <row r="24" spans="2:12" x14ac:dyDescent="0.2">
      <c r="B24" s="5" t="s">
        <v>731</v>
      </c>
      <c r="C24" s="1">
        <f t="shared" si="0"/>
        <v>2372</v>
      </c>
      <c r="D24" s="52">
        <f t="shared" si="1"/>
        <v>3104</v>
      </c>
      <c r="E24" s="1" t="str">
        <f t="shared" si="2"/>
        <v>E5086</v>
      </c>
      <c r="F24" s="1" t="str">
        <f t="shared" si="3"/>
        <v>62541</v>
      </c>
      <c r="G24" s="1" t="str">
        <f t="shared" si="4"/>
        <v>625</v>
      </c>
    </row>
    <row r="25" spans="2:12" x14ac:dyDescent="0.2">
      <c r="B25" s="5" t="s">
        <v>732</v>
      </c>
      <c r="C25" s="1">
        <f t="shared" si="0"/>
        <v>2322</v>
      </c>
      <c r="D25" s="52">
        <f t="shared" si="1"/>
        <v>3054</v>
      </c>
      <c r="E25" s="1" t="str">
        <f t="shared" si="2"/>
        <v>E5086</v>
      </c>
      <c r="F25" s="1" t="str">
        <f t="shared" si="3"/>
        <v>62641</v>
      </c>
      <c r="G25" s="1" t="str">
        <f t="shared" si="4"/>
        <v>626</v>
      </c>
    </row>
    <row r="26" spans="2:12" x14ac:dyDescent="0.2">
      <c r="B26" s="5" t="s">
        <v>733</v>
      </c>
      <c r="C26" s="1">
        <f t="shared" si="0"/>
        <v>2322</v>
      </c>
      <c r="D26" s="52">
        <f t="shared" si="1"/>
        <v>3054</v>
      </c>
      <c r="E26" s="1" t="str">
        <f t="shared" si="2"/>
        <v>E5086</v>
      </c>
      <c r="F26" s="1" t="str">
        <f t="shared" si="3"/>
        <v>67641</v>
      </c>
      <c r="G26" s="1" t="str">
        <f t="shared" si="4"/>
        <v>676</v>
      </c>
    </row>
    <row r="27" spans="2:12" x14ac:dyDescent="0.2">
      <c r="B27" s="5" t="s">
        <v>734</v>
      </c>
      <c r="C27" s="1">
        <f t="shared" si="0"/>
        <v>2422</v>
      </c>
      <c r="D27" s="52">
        <f t="shared" si="1"/>
        <v>3154</v>
      </c>
      <c r="E27" s="1" t="str">
        <f t="shared" si="2"/>
        <v>E5086</v>
      </c>
      <c r="F27" s="1" t="str">
        <f t="shared" si="3"/>
        <v>74441</v>
      </c>
      <c r="G27" s="1" t="str">
        <f t="shared" si="4"/>
        <v>744</v>
      </c>
    </row>
    <row r="28" spans="2:12" x14ac:dyDescent="0.2">
      <c r="B28" s="5" t="s">
        <v>735</v>
      </c>
      <c r="C28" s="1">
        <f t="shared" si="0"/>
        <v>2372</v>
      </c>
      <c r="D28" s="52">
        <f t="shared" si="1"/>
        <v>3104</v>
      </c>
      <c r="E28" s="1" t="str">
        <f t="shared" si="2"/>
        <v>E5086</v>
      </c>
      <c r="F28" s="1" t="str">
        <f t="shared" si="3"/>
        <v>60541</v>
      </c>
      <c r="G28" s="1" t="str">
        <f t="shared" si="4"/>
        <v>605</v>
      </c>
    </row>
    <row r="29" spans="2:12" x14ac:dyDescent="0.2">
      <c r="B29" s="5" t="s">
        <v>736</v>
      </c>
      <c r="C29" s="1">
        <f t="shared" si="0"/>
        <v>2372</v>
      </c>
      <c r="D29" s="52">
        <f t="shared" si="1"/>
        <v>3104</v>
      </c>
      <c r="E29" s="1" t="str">
        <f t="shared" si="2"/>
        <v>E5086</v>
      </c>
      <c r="F29" s="1" t="str">
        <f t="shared" si="3"/>
        <v>60641</v>
      </c>
      <c r="G29" s="1" t="str">
        <f t="shared" si="4"/>
        <v>606</v>
      </c>
    </row>
    <row r="30" spans="2:12" x14ac:dyDescent="0.2">
      <c r="B30" t="s">
        <v>737</v>
      </c>
      <c r="C30" s="1">
        <f t="shared" si="0"/>
        <v>2372</v>
      </c>
      <c r="D30" s="52">
        <f t="shared" si="1"/>
        <v>3104</v>
      </c>
      <c r="E30" s="1" t="str">
        <f t="shared" si="2"/>
        <v>E5086</v>
      </c>
      <c r="F30" s="1" t="str">
        <f t="shared" si="3"/>
        <v>62541</v>
      </c>
      <c r="G30" s="1" t="str">
        <f t="shared" si="4"/>
        <v>625</v>
      </c>
    </row>
    <row r="31" spans="2:12" x14ac:dyDescent="0.2">
      <c r="B31" t="s">
        <v>738</v>
      </c>
      <c r="C31" s="1">
        <f t="shared" si="0"/>
        <v>2322</v>
      </c>
      <c r="D31" s="52">
        <f t="shared" si="1"/>
        <v>3054</v>
      </c>
      <c r="E31" s="1" t="str">
        <f t="shared" si="2"/>
        <v>E5086</v>
      </c>
      <c r="F31" s="1" t="str">
        <f t="shared" si="3"/>
        <v>62641</v>
      </c>
      <c r="G31" s="1" t="str">
        <f t="shared" si="4"/>
        <v>626</v>
      </c>
    </row>
    <row r="32" spans="2:12" x14ac:dyDescent="0.2">
      <c r="B32" t="s">
        <v>739</v>
      </c>
      <c r="C32" s="1">
        <f t="shared" si="0"/>
        <v>2322</v>
      </c>
      <c r="D32" s="52">
        <f t="shared" si="1"/>
        <v>3054</v>
      </c>
      <c r="E32" s="1" t="str">
        <f t="shared" si="2"/>
        <v>E5086</v>
      </c>
      <c r="F32" s="1" t="str">
        <f t="shared" si="3"/>
        <v>67641</v>
      </c>
      <c r="G32" s="1" t="str">
        <f t="shared" si="4"/>
        <v>676</v>
      </c>
    </row>
    <row r="33" spans="2:7" x14ac:dyDescent="0.2">
      <c r="B33" t="s">
        <v>740</v>
      </c>
      <c r="C33" s="1">
        <f t="shared" si="0"/>
        <v>2422</v>
      </c>
      <c r="D33" s="52">
        <f t="shared" si="1"/>
        <v>3154</v>
      </c>
      <c r="E33" s="1" t="str">
        <f t="shared" si="2"/>
        <v>E5086</v>
      </c>
      <c r="F33" s="1" t="str">
        <f t="shared" si="3"/>
        <v>74441</v>
      </c>
      <c r="G33" s="1" t="str">
        <f t="shared" si="4"/>
        <v>744</v>
      </c>
    </row>
    <row r="34" spans="2:7" x14ac:dyDescent="0.2">
      <c r="B34" t="s">
        <v>741</v>
      </c>
      <c r="C34" s="1">
        <f t="shared" si="0"/>
        <v>2372</v>
      </c>
      <c r="D34" s="52">
        <f t="shared" si="1"/>
        <v>3104</v>
      </c>
      <c r="E34" s="1" t="str">
        <f t="shared" si="2"/>
        <v>E5086</v>
      </c>
      <c r="F34" s="1" t="str">
        <f t="shared" si="3"/>
        <v>60541</v>
      </c>
      <c r="G34" s="1" t="str">
        <f t="shared" si="4"/>
        <v>605</v>
      </c>
    </row>
    <row r="35" spans="2:7" x14ac:dyDescent="0.2">
      <c r="B35" t="s">
        <v>742</v>
      </c>
      <c r="C35" s="1">
        <f t="shared" si="0"/>
        <v>2372</v>
      </c>
      <c r="D35" s="52">
        <f t="shared" si="1"/>
        <v>3104</v>
      </c>
      <c r="E35" s="1" t="str">
        <f t="shared" si="2"/>
        <v>E5086</v>
      </c>
      <c r="F35" s="1" t="str">
        <f t="shared" si="3"/>
        <v>60641</v>
      </c>
      <c r="G35" s="1" t="str">
        <f t="shared" si="4"/>
        <v>606</v>
      </c>
    </row>
    <row r="36" spans="2:7" x14ac:dyDescent="0.2">
      <c r="B36" t="s">
        <v>743</v>
      </c>
      <c r="C36" s="1">
        <f t="shared" si="0"/>
        <v>2372</v>
      </c>
      <c r="D36" s="52">
        <f t="shared" si="1"/>
        <v>3104</v>
      </c>
      <c r="E36" s="1" t="str">
        <f t="shared" si="2"/>
        <v>E5086</v>
      </c>
      <c r="F36" s="1" t="str">
        <f t="shared" si="3"/>
        <v>62541</v>
      </c>
      <c r="G36" s="1" t="str">
        <f t="shared" si="4"/>
        <v>625</v>
      </c>
    </row>
    <row r="37" spans="2:7" x14ac:dyDescent="0.2">
      <c r="B37" t="s">
        <v>744</v>
      </c>
      <c r="C37" s="1">
        <f t="shared" si="0"/>
        <v>2322</v>
      </c>
      <c r="D37" s="52">
        <f t="shared" si="1"/>
        <v>3054</v>
      </c>
      <c r="E37" s="1" t="str">
        <f t="shared" si="2"/>
        <v>E5086</v>
      </c>
      <c r="F37" s="1" t="str">
        <f t="shared" si="3"/>
        <v>62641</v>
      </c>
      <c r="G37" s="1" t="str">
        <f t="shared" si="4"/>
        <v>626</v>
      </c>
    </row>
    <row r="38" spans="2:7" x14ac:dyDescent="0.2">
      <c r="B38" t="s">
        <v>745</v>
      </c>
      <c r="C38" s="1">
        <f t="shared" si="0"/>
        <v>2322</v>
      </c>
      <c r="D38" s="52">
        <f t="shared" si="1"/>
        <v>3054</v>
      </c>
      <c r="E38" s="1" t="str">
        <f t="shared" si="2"/>
        <v>E5086</v>
      </c>
      <c r="F38" s="1" t="str">
        <f t="shared" si="3"/>
        <v>67641</v>
      </c>
      <c r="G38" s="1" t="str">
        <f t="shared" si="4"/>
        <v>676</v>
      </c>
    </row>
    <row r="39" spans="2:7" x14ac:dyDescent="0.2">
      <c r="B39" t="s">
        <v>746</v>
      </c>
      <c r="C39" s="1">
        <f t="shared" si="0"/>
        <v>2422</v>
      </c>
      <c r="D39" s="52">
        <f t="shared" si="1"/>
        <v>3154</v>
      </c>
      <c r="E39" s="1" t="str">
        <f t="shared" si="2"/>
        <v>E5086</v>
      </c>
      <c r="F39" s="1" t="str">
        <f t="shared" si="3"/>
        <v>74441</v>
      </c>
      <c r="G39" s="1" t="str">
        <f t="shared" si="4"/>
        <v>744</v>
      </c>
    </row>
    <row r="40" spans="2:7" x14ac:dyDescent="0.2">
      <c r="B40" t="s">
        <v>747</v>
      </c>
      <c r="C40" s="1">
        <f t="shared" si="0"/>
        <v>2372</v>
      </c>
      <c r="D40" s="52">
        <f t="shared" si="1"/>
        <v>3104</v>
      </c>
      <c r="E40" s="1" t="str">
        <f t="shared" si="2"/>
        <v>E5086</v>
      </c>
      <c r="F40" s="1" t="str">
        <f t="shared" si="3"/>
        <v>60541</v>
      </c>
      <c r="G40" s="1" t="str">
        <f t="shared" si="4"/>
        <v>605</v>
      </c>
    </row>
    <row r="41" spans="2:7" x14ac:dyDescent="0.2">
      <c r="B41" t="s">
        <v>748</v>
      </c>
      <c r="C41" s="1">
        <f t="shared" si="0"/>
        <v>2372</v>
      </c>
      <c r="D41" s="52">
        <f t="shared" si="1"/>
        <v>3104</v>
      </c>
      <c r="E41" s="1" t="str">
        <f t="shared" si="2"/>
        <v>E5086</v>
      </c>
      <c r="F41" s="1" t="str">
        <f t="shared" si="3"/>
        <v>60641</v>
      </c>
      <c r="G41" s="1" t="str">
        <f t="shared" si="4"/>
        <v>606</v>
      </c>
    </row>
    <row r="42" spans="2:7" x14ac:dyDescent="0.2">
      <c r="B42" t="s">
        <v>749</v>
      </c>
      <c r="C42" s="1">
        <f t="shared" si="0"/>
        <v>2372</v>
      </c>
      <c r="D42" s="52">
        <f t="shared" si="1"/>
        <v>3104</v>
      </c>
      <c r="E42" s="1" t="str">
        <f t="shared" si="2"/>
        <v>E5086</v>
      </c>
      <c r="F42" s="1" t="str">
        <f t="shared" si="3"/>
        <v>62541</v>
      </c>
      <c r="G42" s="1" t="str">
        <f t="shared" si="4"/>
        <v>625</v>
      </c>
    </row>
    <row r="43" spans="2:7" x14ac:dyDescent="0.2">
      <c r="B43" t="s">
        <v>750</v>
      </c>
      <c r="C43" s="1">
        <f t="shared" si="0"/>
        <v>2322</v>
      </c>
      <c r="D43" s="52">
        <f t="shared" si="1"/>
        <v>3054</v>
      </c>
      <c r="E43" s="1" t="str">
        <f t="shared" si="2"/>
        <v>E5086</v>
      </c>
      <c r="F43" s="1" t="str">
        <f t="shared" si="3"/>
        <v>62641</v>
      </c>
      <c r="G43" s="1" t="str">
        <f t="shared" si="4"/>
        <v>626</v>
      </c>
    </row>
    <row r="44" spans="2:7" x14ac:dyDescent="0.2">
      <c r="B44" t="s">
        <v>751</v>
      </c>
      <c r="C44" s="1">
        <f t="shared" si="0"/>
        <v>2322</v>
      </c>
      <c r="D44" s="52">
        <f t="shared" si="1"/>
        <v>3054</v>
      </c>
      <c r="E44" s="1" t="str">
        <f t="shared" si="2"/>
        <v>E5086</v>
      </c>
      <c r="F44" s="1" t="str">
        <f t="shared" si="3"/>
        <v>67641</v>
      </c>
      <c r="G44" s="1" t="str">
        <f t="shared" si="4"/>
        <v>676</v>
      </c>
    </row>
    <row r="45" spans="2:7" x14ac:dyDescent="0.2">
      <c r="B45" t="s">
        <v>752</v>
      </c>
      <c r="C45" s="1">
        <f t="shared" si="0"/>
        <v>2422</v>
      </c>
      <c r="D45" s="52">
        <f t="shared" si="1"/>
        <v>3154</v>
      </c>
      <c r="E45" s="1" t="str">
        <f t="shared" si="2"/>
        <v>E5086</v>
      </c>
      <c r="F45" s="1" t="str">
        <f t="shared" si="3"/>
        <v>74441</v>
      </c>
      <c r="G45" s="1" t="str">
        <f t="shared" si="4"/>
        <v>744</v>
      </c>
    </row>
    <row r="46" spans="2:7" x14ac:dyDescent="0.2">
      <c r="B46" t="s">
        <v>753</v>
      </c>
      <c r="C46" s="1">
        <f t="shared" si="0"/>
        <v>2372</v>
      </c>
      <c r="D46" s="52">
        <f t="shared" si="1"/>
        <v>3104</v>
      </c>
      <c r="E46" s="1" t="str">
        <f t="shared" si="2"/>
        <v>E5086</v>
      </c>
      <c r="F46" s="1" t="str">
        <f t="shared" si="3"/>
        <v>60541</v>
      </c>
      <c r="G46" s="1" t="str">
        <f t="shared" si="4"/>
        <v>605</v>
      </c>
    </row>
    <row r="47" spans="2:7" x14ac:dyDescent="0.2">
      <c r="B47" t="s">
        <v>754</v>
      </c>
      <c r="C47" s="1">
        <f t="shared" si="0"/>
        <v>2372</v>
      </c>
      <c r="D47" s="52">
        <f t="shared" si="1"/>
        <v>3104</v>
      </c>
      <c r="E47" s="1" t="str">
        <f t="shared" si="2"/>
        <v>E5086</v>
      </c>
      <c r="F47" s="1" t="str">
        <f t="shared" si="3"/>
        <v>60641</v>
      </c>
      <c r="G47" s="1" t="str">
        <f t="shared" si="4"/>
        <v>606</v>
      </c>
    </row>
    <row r="48" spans="2:7" x14ac:dyDescent="0.2">
      <c r="B48" t="s">
        <v>755</v>
      </c>
      <c r="C48" s="1">
        <f t="shared" si="0"/>
        <v>2372</v>
      </c>
      <c r="D48" s="52">
        <f t="shared" si="1"/>
        <v>3104</v>
      </c>
      <c r="E48" s="1" t="str">
        <f t="shared" si="2"/>
        <v>E5086</v>
      </c>
      <c r="F48" s="1" t="str">
        <f t="shared" si="3"/>
        <v>62541</v>
      </c>
      <c r="G48" s="1" t="str">
        <f t="shared" si="4"/>
        <v>625</v>
      </c>
    </row>
    <row r="49" spans="2:7" x14ac:dyDescent="0.2">
      <c r="B49" t="s">
        <v>756</v>
      </c>
      <c r="C49" s="1">
        <f t="shared" si="0"/>
        <v>2322</v>
      </c>
      <c r="D49" s="52">
        <f t="shared" si="1"/>
        <v>3054</v>
      </c>
      <c r="E49" s="1" t="str">
        <f t="shared" si="2"/>
        <v>E5086</v>
      </c>
      <c r="F49" s="1" t="str">
        <f t="shared" si="3"/>
        <v>62641</v>
      </c>
      <c r="G49" s="1" t="str">
        <f t="shared" si="4"/>
        <v>626</v>
      </c>
    </row>
    <row r="50" spans="2:7" x14ac:dyDescent="0.2">
      <c r="B50" t="s">
        <v>757</v>
      </c>
      <c r="C50" s="1">
        <f t="shared" si="0"/>
        <v>2322</v>
      </c>
      <c r="D50" s="52">
        <f t="shared" si="1"/>
        <v>3054</v>
      </c>
      <c r="E50" s="1" t="str">
        <f t="shared" si="2"/>
        <v>E5086</v>
      </c>
      <c r="F50" s="1" t="str">
        <f t="shared" si="3"/>
        <v>67641</v>
      </c>
      <c r="G50" s="1" t="str">
        <f t="shared" si="4"/>
        <v>676</v>
      </c>
    </row>
    <row r="51" spans="2:7" x14ac:dyDescent="0.2">
      <c r="B51" t="s">
        <v>758</v>
      </c>
      <c r="C51" s="1">
        <f t="shared" si="0"/>
        <v>2422</v>
      </c>
      <c r="D51" s="52">
        <f t="shared" si="1"/>
        <v>3154</v>
      </c>
      <c r="E51" s="1" t="str">
        <f t="shared" si="2"/>
        <v>E5086</v>
      </c>
      <c r="F51" s="1" t="str">
        <f t="shared" si="3"/>
        <v>74441</v>
      </c>
      <c r="G51" s="1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S209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5703125" customWidth="1"/>
    <col min="2" max="2" width="20.5703125" customWidth="1"/>
    <col min="3" max="4" width="23.42578125" style="1" customWidth="1"/>
    <col min="5" max="5" width="7.5703125" customWidth="1"/>
    <col min="6" max="6" width="10.42578125" style="1" customWidth="1"/>
    <col min="7" max="7" width="9" style="1" customWidth="1"/>
    <col min="8" max="8" width="8.5703125" style="1"/>
    <col min="9" max="11" width="7.5703125" style="1" customWidth="1"/>
    <col min="13" max="13" width="12" customWidth="1"/>
    <col min="14" max="14" width="16.5703125" customWidth="1"/>
    <col min="15" max="16" width="11.42578125" customWidth="1"/>
  </cols>
  <sheetData>
    <row r="1" spans="1:19" s="42" customFormat="1" ht="27.75" customHeight="1" x14ac:dyDescent="0.2">
      <c r="A1" s="82" t="s">
        <v>759</v>
      </c>
      <c r="B1" s="37"/>
      <c r="D1" s="40"/>
      <c r="E1" s="40"/>
      <c r="F1" s="40"/>
      <c r="G1" s="40"/>
      <c r="H1" s="40"/>
      <c r="I1" s="40"/>
      <c r="J1" s="40"/>
      <c r="K1" s="40"/>
      <c r="M1" s="44">
        <v>1.1499999999999999</v>
      </c>
      <c r="O1" s="71" t="s">
        <v>1</v>
      </c>
      <c r="P1" s="72">
        <v>1478</v>
      </c>
      <c r="R1" s="25" t="s">
        <v>2</v>
      </c>
      <c r="S1" s="25">
        <v>1.3148972000000001</v>
      </c>
    </row>
    <row r="2" spans="1:19" ht="26.25" customHeight="1" thickBot="1" x14ac:dyDescent="0.25">
      <c r="A2" s="27"/>
      <c r="B2" s="27"/>
      <c r="D2" s="27"/>
      <c r="E2" s="29"/>
      <c r="F2" s="26"/>
      <c r="G2" s="27"/>
      <c r="H2" s="27"/>
      <c r="I2" s="26"/>
      <c r="J2" s="26"/>
      <c r="K2" s="26"/>
      <c r="O2" s="73" t="s">
        <v>3</v>
      </c>
      <c r="P2" s="74">
        <v>1945</v>
      </c>
    </row>
    <row r="3" spans="1:19" x14ac:dyDescent="0.2">
      <c r="A3" s="83" t="s">
        <v>1</v>
      </c>
      <c r="B3" s="81">
        <f>ROUNDUP($M$1*P1,0)</f>
        <v>1700</v>
      </c>
      <c r="D3" s="27"/>
      <c r="E3" s="27"/>
      <c r="F3" s="27"/>
      <c r="G3" s="27"/>
      <c r="H3" s="27"/>
      <c r="I3" s="26"/>
      <c r="J3" s="26"/>
      <c r="K3" s="26"/>
    </row>
    <row r="4" spans="1:19" x14ac:dyDescent="0.2">
      <c r="A4" s="83" t="s">
        <v>3</v>
      </c>
      <c r="B4" s="81">
        <f>ROUNDUP($M$1*P2,0)</f>
        <v>2237</v>
      </c>
      <c r="D4" s="26"/>
      <c r="E4" s="27"/>
      <c r="F4" s="26"/>
      <c r="G4" s="26"/>
      <c r="H4" s="26"/>
      <c r="I4" s="26"/>
      <c r="J4" s="26"/>
      <c r="K4" s="26"/>
    </row>
    <row r="5" spans="1:19" x14ac:dyDescent="0.2">
      <c r="B5" s="27"/>
      <c r="C5" s="26"/>
      <c r="D5" s="26"/>
      <c r="E5" s="27"/>
      <c r="F5" s="26"/>
      <c r="G5" s="26"/>
      <c r="H5" s="26"/>
      <c r="I5" s="26"/>
      <c r="J5" s="26"/>
      <c r="K5" s="26"/>
    </row>
    <row r="6" spans="1:19" x14ac:dyDescent="0.2">
      <c r="B6" s="27"/>
      <c r="C6" s="26"/>
      <c r="D6" s="26"/>
      <c r="E6" s="26"/>
      <c r="F6" s="26"/>
      <c r="G6" s="26"/>
      <c r="H6" s="26"/>
      <c r="I6" s="26"/>
      <c r="J6" s="26"/>
      <c r="K6" s="26"/>
    </row>
    <row r="7" spans="1:19" x14ac:dyDescent="0.2">
      <c r="B7" s="27" t="s">
        <v>4</v>
      </c>
      <c r="C7" s="31" t="s">
        <v>5</v>
      </c>
      <c r="D7" s="54" t="s">
        <v>6</v>
      </c>
      <c r="E7" s="31" t="s">
        <v>7</v>
      </c>
      <c r="F7" s="31" t="s">
        <v>9</v>
      </c>
      <c r="G7" s="31" t="s">
        <v>10</v>
      </c>
      <c r="H7" s="31" t="s">
        <v>8</v>
      </c>
      <c r="I7" s="31" t="s">
        <v>11</v>
      </c>
      <c r="J7" s="31" t="s">
        <v>316</v>
      </c>
      <c r="K7" s="31" t="s">
        <v>13</v>
      </c>
    </row>
    <row r="8" spans="1:19" x14ac:dyDescent="0.2">
      <c r="B8" s="27"/>
      <c r="C8" s="26"/>
      <c r="D8" s="55"/>
      <c r="E8" s="27"/>
      <c r="F8" s="26"/>
      <c r="G8" s="26"/>
      <c r="H8" s="26"/>
      <c r="I8" s="26"/>
      <c r="J8" s="26"/>
      <c r="K8" s="26"/>
    </row>
    <row r="9" spans="1:19" x14ac:dyDescent="0.2">
      <c r="B9" s="27" t="s">
        <v>760</v>
      </c>
      <c r="C9" s="26">
        <f t="shared" ref="C9:C40" si="0">$B$3+VLOOKUP(F9,$N$36:$O$40,2,FALSE)+VLOOKUP(G9,$N$10:$O$32,2,FALSE)+VLOOKUP(I9,$N$10:$O$32,2,FALSE)+VLOOKUP(K9,$N$10:$O$32,2,FALSE)+IF(J9=1,$O$36)</f>
        <v>1825</v>
      </c>
      <c r="D9" s="51">
        <f t="shared" ref="D9:D40" si="1">$B$4+VLOOKUP(F9,$N$36:$P$40,2,FALSE)+VLOOKUP(G9,$N$10:$P$32,2,FALSE)+VLOOKUP(I9,$N$10:$P$32,2,FALSE)+VLOOKUP(K9,$N$10:$P$32,2,FALSE)+IF(J9=1,$P$36)</f>
        <v>2362</v>
      </c>
      <c r="E9" s="27" t="str">
        <f t="shared" ref="E9:E40" si="2">TRIM(LEFT(B9,3))</f>
        <v>E52</v>
      </c>
      <c r="F9" s="26" t="str">
        <f t="shared" ref="F9:F40" si="3">TRIM(MID(B9,4,1))</f>
        <v>1</v>
      </c>
      <c r="G9" s="26" t="str">
        <f t="shared" ref="G9:G40" si="4">TRIM(MID(B9,5,1))</f>
        <v>0</v>
      </c>
      <c r="H9" s="26">
        <f t="shared" ref="H9:H40" si="5">IF(MID(B9,6,1)="X",1,0)</f>
        <v>0</v>
      </c>
      <c r="I9" s="26" t="str">
        <f t="shared" ref="I9:I40" si="6">TRIM(MID(B9,6,1+H9))</f>
        <v>B</v>
      </c>
      <c r="J9" s="26">
        <f t="shared" ref="J9:J40" si="7">IF(MID(B9,9+H9,1)="0",1,0)</f>
        <v>0</v>
      </c>
      <c r="K9" s="26" t="str">
        <f t="shared" ref="K9:K40" si="8">TRIM(MID(B9,9+J9+H9,3))</f>
        <v>605</v>
      </c>
      <c r="N9" s="70" t="s">
        <v>169</v>
      </c>
      <c r="O9" s="70" t="s">
        <v>14</v>
      </c>
      <c r="P9" s="70" t="s">
        <v>15</v>
      </c>
    </row>
    <row r="10" spans="1:19" x14ac:dyDescent="0.2">
      <c r="B10" s="27" t="s">
        <v>761</v>
      </c>
      <c r="C10" s="26">
        <f t="shared" si="0"/>
        <v>1825</v>
      </c>
      <c r="D10" s="51">
        <f t="shared" si="1"/>
        <v>2362</v>
      </c>
      <c r="E10" s="27" t="str">
        <f t="shared" si="2"/>
        <v>E52</v>
      </c>
      <c r="F10" s="26" t="str">
        <f t="shared" si="3"/>
        <v>1</v>
      </c>
      <c r="G10" s="26" t="str">
        <f t="shared" si="4"/>
        <v>0</v>
      </c>
      <c r="H10" s="26">
        <f t="shared" si="5"/>
        <v>0</v>
      </c>
      <c r="I10" s="26" t="str">
        <f t="shared" si="6"/>
        <v>B</v>
      </c>
      <c r="J10" s="26">
        <f t="shared" si="7"/>
        <v>0</v>
      </c>
      <c r="K10" s="26" t="str">
        <f t="shared" si="8"/>
        <v>606</v>
      </c>
      <c r="N10" s="67" t="s">
        <v>17</v>
      </c>
      <c r="O10" s="42">
        <v>0</v>
      </c>
      <c r="P10" s="42">
        <f>ROUNDUP(O10*$S$1,0)</f>
        <v>0</v>
      </c>
    </row>
    <row r="11" spans="1:19" x14ac:dyDescent="0.2">
      <c r="B11" s="27" t="s">
        <v>762</v>
      </c>
      <c r="C11" s="26">
        <f t="shared" si="0"/>
        <v>1825</v>
      </c>
      <c r="D11" s="51">
        <f t="shared" si="1"/>
        <v>2362</v>
      </c>
      <c r="E11" s="27" t="str">
        <f t="shared" si="2"/>
        <v>E52</v>
      </c>
      <c r="F11" s="26" t="str">
        <f t="shared" si="3"/>
        <v>1</v>
      </c>
      <c r="G11" s="26" t="str">
        <f t="shared" si="4"/>
        <v>0</v>
      </c>
      <c r="H11" s="26">
        <f t="shared" si="5"/>
        <v>0</v>
      </c>
      <c r="I11" s="26" t="str">
        <f t="shared" si="6"/>
        <v>B</v>
      </c>
      <c r="J11" s="26">
        <f t="shared" si="7"/>
        <v>0</v>
      </c>
      <c r="K11" s="26" t="str">
        <f t="shared" si="8"/>
        <v>625</v>
      </c>
      <c r="N11" s="67" t="s">
        <v>19</v>
      </c>
      <c r="O11" s="42">
        <v>0</v>
      </c>
      <c r="P11" s="42">
        <f t="shared" ref="P11:P40" si="9">ROUNDUP(O11*$S$1,0)</f>
        <v>0</v>
      </c>
    </row>
    <row r="12" spans="1:19" x14ac:dyDescent="0.2">
      <c r="B12" s="27" t="s">
        <v>763</v>
      </c>
      <c r="C12" s="26">
        <f t="shared" si="0"/>
        <v>1800</v>
      </c>
      <c r="D12" s="51">
        <f t="shared" si="1"/>
        <v>2337</v>
      </c>
      <c r="E12" s="27" t="str">
        <f t="shared" si="2"/>
        <v>E52</v>
      </c>
      <c r="F12" s="26" t="str">
        <f t="shared" si="3"/>
        <v>1</v>
      </c>
      <c r="G12" s="26" t="str">
        <f t="shared" si="4"/>
        <v>0</v>
      </c>
      <c r="H12" s="26">
        <f t="shared" si="5"/>
        <v>0</v>
      </c>
      <c r="I12" s="26" t="str">
        <f t="shared" si="6"/>
        <v>B</v>
      </c>
      <c r="J12" s="26">
        <f t="shared" si="7"/>
        <v>0</v>
      </c>
      <c r="K12" s="26" t="str">
        <f t="shared" si="8"/>
        <v>626</v>
      </c>
      <c r="N12" s="67" t="s">
        <v>21</v>
      </c>
      <c r="O12" s="42">
        <v>0</v>
      </c>
      <c r="P12" s="42">
        <f t="shared" si="9"/>
        <v>0</v>
      </c>
    </row>
    <row r="13" spans="1:19" x14ac:dyDescent="0.2">
      <c r="B13" s="27" t="s">
        <v>764</v>
      </c>
      <c r="C13" s="26">
        <f t="shared" si="0"/>
        <v>1800</v>
      </c>
      <c r="D13" s="51">
        <f t="shared" si="1"/>
        <v>2337</v>
      </c>
      <c r="E13" s="27" t="str">
        <f t="shared" si="2"/>
        <v>E52</v>
      </c>
      <c r="F13" s="26" t="str">
        <f t="shared" si="3"/>
        <v>1</v>
      </c>
      <c r="G13" s="26" t="str">
        <f t="shared" si="4"/>
        <v>0</v>
      </c>
      <c r="H13" s="26">
        <f t="shared" si="5"/>
        <v>0</v>
      </c>
      <c r="I13" s="26" t="str">
        <f t="shared" si="6"/>
        <v>B</v>
      </c>
      <c r="J13" s="26">
        <f t="shared" si="7"/>
        <v>0</v>
      </c>
      <c r="K13" s="26" t="str">
        <f t="shared" si="8"/>
        <v>676</v>
      </c>
      <c r="N13" s="67" t="s">
        <v>23</v>
      </c>
      <c r="O13" s="42">
        <v>0</v>
      </c>
      <c r="P13" s="42">
        <f t="shared" si="9"/>
        <v>0</v>
      </c>
    </row>
    <row r="14" spans="1:19" x14ac:dyDescent="0.2">
      <c r="B14" s="27" t="s">
        <v>765</v>
      </c>
      <c r="C14" s="26">
        <f t="shared" si="0"/>
        <v>1900</v>
      </c>
      <c r="D14" s="51">
        <f t="shared" si="1"/>
        <v>2437</v>
      </c>
      <c r="E14" s="27" t="str">
        <f t="shared" si="2"/>
        <v>E52</v>
      </c>
      <c r="F14" s="26" t="str">
        <f t="shared" si="3"/>
        <v>1</v>
      </c>
      <c r="G14" s="26" t="str">
        <f t="shared" si="4"/>
        <v>0</v>
      </c>
      <c r="H14" s="26">
        <f t="shared" si="5"/>
        <v>0</v>
      </c>
      <c r="I14" s="26" t="str">
        <f t="shared" si="6"/>
        <v>B</v>
      </c>
      <c r="J14" s="26">
        <f t="shared" si="7"/>
        <v>0</v>
      </c>
      <c r="K14" s="26" t="str">
        <f t="shared" si="8"/>
        <v>744</v>
      </c>
      <c r="N14" s="67" t="s">
        <v>323</v>
      </c>
      <c r="O14" s="42">
        <v>0</v>
      </c>
      <c r="P14" s="42">
        <f t="shared" si="9"/>
        <v>0</v>
      </c>
    </row>
    <row r="15" spans="1:19" x14ac:dyDescent="0.2">
      <c r="B15" s="27" t="s">
        <v>766</v>
      </c>
      <c r="C15" s="26">
        <f t="shared" si="0"/>
        <v>1825</v>
      </c>
      <c r="D15" s="51">
        <f t="shared" si="1"/>
        <v>2362</v>
      </c>
      <c r="E15" s="27" t="str">
        <f t="shared" si="2"/>
        <v>E52</v>
      </c>
      <c r="F15" s="26" t="str">
        <f t="shared" si="3"/>
        <v>1</v>
      </c>
      <c r="G15" s="26" t="str">
        <f t="shared" si="4"/>
        <v>0</v>
      </c>
      <c r="H15" s="26">
        <f t="shared" si="5"/>
        <v>0</v>
      </c>
      <c r="I15" s="26" t="str">
        <f t="shared" si="6"/>
        <v>C</v>
      </c>
      <c r="J15" s="26">
        <f t="shared" si="7"/>
        <v>0</v>
      </c>
      <c r="K15" s="26" t="str">
        <f t="shared" si="8"/>
        <v>605</v>
      </c>
      <c r="N15" s="67" t="s">
        <v>25</v>
      </c>
      <c r="O15" s="42">
        <v>0</v>
      </c>
      <c r="P15" s="42">
        <f t="shared" si="9"/>
        <v>0</v>
      </c>
    </row>
    <row r="16" spans="1:19" x14ac:dyDescent="0.2">
      <c r="B16" s="27" t="s">
        <v>767</v>
      </c>
      <c r="C16" s="26">
        <f t="shared" si="0"/>
        <v>1825</v>
      </c>
      <c r="D16" s="51">
        <f t="shared" si="1"/>
        <v>2362</v>
      </c>
      <c r="E16" s="27" t="str">
        <f t="shared" si="2"/>
        <v>E52</v>
      </c>
      <c r="F16" s="26" t="str">
        <f t="shared" si="3"/>
        <v>1</v>
      </c>
      <c r="G16" s="26" t="str">
        <f t="shared" si="4"/>
        <v>0</v>
      </c>
      <c r="H16" s="26">
        <f t="shared" si="5"/>
        <v>0</v>
      </c>
      <c r="I16" s="26" t="str">
        <f t="shared" si="6"/>
        <v>C</v>
      </c>
      <c r="J16" s="26">
        <f t="shared" si="7"/>
        <v>0</v>
      </c>
      <c r="K16" s="26" t="str">
        <f t="shared" si="8"/>
        <v>606</v>
      </c>
      <c r="N16" s="67" t="s">
        <v>27</v>
      </c>
      <c r="O16" s="42">
        <v>0</v>
      </c>
      <c r="P16" s="42">
        <f t="shared" si="9"/>
        <v>0</v>
      </c>
    </row>
    <row r="17" spans="2:16" x14ac:dyDescent="0.2">
      <c r="B17" s="27" t="s">
        <v>768</v>
      </c>
      <c r="C17" s="26">
        <f t="shared" si="0"/>
        <v>1825</v>
      </c>
      <c r="D17" s="51">
        <f t="shared" si="1"/>
        <v>2362</v>
      </c>
      <c r="E17" s="27" t="str">
        <f t="shared" si="2"/>
        <v>E52</v>
      </c>
      <c r="F17" s="26" t="str">
        <f t="shared" si="3"/>
        <v>1</v>
      </c>
      <c r="G17" s="26" t="str">
        <f t="shared" si="4"/>
        <v>0</v>
      </c>
      <c r="H17" s="26">
        <f t="shared" si="5"/>
        <v>0</v>
      </c>
      <c r="I17" s="26" t="str">
        <f t="shared" si="6"/>
        <v>C</v>
      </c>
      <c r="J17" s="26">
        <f t="shared" si="7"/>
        <v>0</v>
      </c>
      <c r="K17" s="26" t="str">
        <f t="shared" si="8"/>
        <v>625</v>
      </c>
      <c r="N17" s="67" t="s">
        <v>327</v>
      </c>
      <c r="O17" s="42">
        <v>25</v>
      </c>
      <c r="P17" s="42">
        <f t="shared" si="9"/>
        <v>33</v>
      </c>
    </row>
    <row r="18" spans="2:16" x14ac:dyDescent="0.2">
      <c r="B18" s="27" t="s">
        <v>769</v>
      </c>
      <c r="C18" s="26">
        <f t="shared" si="0"/>
        <v>1800</v>
      </c>
      <c r="D18" s="51">
        <f t="shared" si="1"/>
        <v>2337</v>
      </c>
      <c r="E18" s="27" t="str">
        <f t="shared" si="2"/>
        <v>E52</v>
      </c>
      <c r="F18" s="26" t="str">
        <f t="shared" si="3"/>
        <v>1</v>
      </c>
      <c r="G18" s="26" t="str">
        <f t="shared" si="4"/>
        <v>0</v>
      </c>
      <c r="H18" s="26">
        <f t="shared" si="5"/>
        <v>0</v>
      </c>
      <c r="I18" s="26" t="str">
        <f t="shared" si="6"/>
        <v>C</v>
      </c>
      <c r="J18" s="26">
        <f t="shared" si="7"/>
        <v>0</v>
      </c>
      <c r="K18" s="26" t="str">
        <f t="shared" si="8"/>
        <v>626</v>
      </c>
      <c r="N18" s="67" t="s">
        <v>29</v>
      </c>
      <c r="O18" s="42">
        <v>25</v>
      </c>
      <c r="P18" s="42">
        <f t="shared" si="9"/>
        <v>33</v>
      </c>
    </row>
    <row r="19" spans="2:16" x14ac:dyDescent="0.2">
      <c r="B19" s="27" t="s">
        <v>770</v>
      </c>
      <c r="C19" s="26">
        <f t="shared" si="0"/>
        <v>1800</v>
      </c>
      <c r="D19" s="51">
        <f t="shared" si="1"/>
        <v>2337</v>
      </c>
      <c r="E19" s="27" t="str">
        <f t="shared" si="2"/>
        <v>E52</v>
      </c>
      <c r="F19" s="26" t="str">
        <f t="shared" si="3"/>
        <v>1</v>
      </c>
      <c r="G19" s="26" t="str">
        <f t="shared" si="4"/>
        <v>0</v>
      </c>
      <c r="H19" s="26">
        <f t="shared" si="5"/>
        <v>0</v>
      </c>
      <c r="I19" s="26" t="str">
        <f t="shared" si="6"/>
        <v>C</v>
      </c>
      <c r="J19" s="26">
        <f t="shared" si="7"/>
        <v>0</v>
      </c>
      <c r="K19" s="26" t="str">
        <f t="shared" si="8"/>
        <v>676</v>
      </c>
      <c r="N19" s="67" t="s">
        <v>330</v>
      </c>
      <c r="O19" s="42">
        <v>25</v>
      </c>
      <c r="P19" s="42">
        <f t="shared" si="9"/>
        <v>33</v>
      </c>
    </row>
    <row r="20" spans="2:16" x14ac:dyDescent="0.2">
      <c r="B20" s="27" t="s">
        <v>771</v>
      </c>
      <c r="C20" s="26">
        <f t="shared" si="0"/>
        <v>1900</v>
      </c>
      <c r="D20" s="51">
        <f t="shared" si="1"/>
        <v>2437</v>
      </c>
      <c r="E20" s="27" t="str">
        <f t="shared" si="2"/>
        <v>E52</v>
      </c>
      <c r="F20" s="26" t="str">
        <f t="shared" si="3"/>
        <v>1</v>
      </c>
      <c r="G20" s="26" t="str">
        <f t="shared" si="4"/>
        <v>0</v>
      </c>
      <c r="H20" s="26">
        <f t="shared" si="5"/>
        <v>0</v>
      </c>
      <c r="I20" s="26" t="str">
        <f t="shared" si="6"/>
        <v>C</v>
      </c>
      <c r="J20" s="26">
        <f t="shared" si="7"/>
        <v>0</v>
      </c>
      <c r="K20" s="26" t="str">
        <f t="shared" si="8"/>
        <v>744</v>
      </c>
      <c r="N20" s="67" t="s">
        <v>31</v>
      </c>
      <c r="O20" s="42">
        <v>0</v>
      </c>
      <c r="P20" s="42">
        <f t="shared" si="9"/>
        <v>0</v>
      </c>
    </row>
    <row r="21" spans="2:16" x14ac:dyDescent="0.2">
      <c r="B21" s="27" t="s">
        <v>772</v>
      </c>
      <c r="C21" s="26">
        <f t="shared" si="0"/>
        <v>1825</v>
      </c>
      <c r="D21" s="51">
        <f t="shared" si="1"/>
        <v>2362</v>
      </c>
      <c r="E21" s="27" t="str">
        <f t="shared" si="2"/>
        <v>E52</v>
      </c>
      <c r="F21" s="26" t="str">
        <f t="shared" si="3"/>
        <v>1</v>
      </c>
      <c r="G21" s="26" t="str">
        <f t="shared" si="4"/>
        <v>0</v>
      </c>
      <c r="H21" s="26">
        <f t="shared" si="5"/>
        <v>0</v>
      </c>
      <c r="I21" s="26" t="str">
        <f t="shared" si="6"/>
        <v>M</v>
      </c>
      <c r="J21" s="26">
        <f t="shared" si="7"/>
        <v>0</v>
      </c>
      <c r="K21" s="26" t="str">
        <f t="shared" si="8"/>
        <v>605</v>
      </c>
      <c r="N21" s="67" t="s">
        <v>333</v>
      </c>
      <c r="O21" s="42">
        <v>0</v>
      </c>
      <c r="P21" s="42">
        <f t="shared" si="9"/>
        <v>0</v>
      </c>
    </row>
    <row r="22" spans="2:16" x14ac:dyDescent="0.2">
      <c r="B22" s="27" t="s">
        <v>773</v>
      </c>
      <c r="C22" s="26">
        <f t="shared" si="0"/>
        <v>1825</v>
      </c>
      <c r="D22" s="51">
        <f t="shared" si="1"/>
        <v>2362</v>
      </c>
      <c r="E22" s="27" t="str">
        <f t="shared" si="2"/>
        <v>E52</v>
      </c>
      <c r="F22" s="26" t="str">
        <f t="shared" si="3"/>
        <v>1</v>
      </c>
      <c r="G22" s="26" t="str">
        <f t="shared" si="4"/>
        <v>0</v>
      </c>
      <c r="H22" s="26">
        <f t="shared" si="5"/>
        <v>0</v>
      </c>
      <c r="I22" s="26" t="str">
        <f t="shared" si="6"/>
        <v>M</v>
      </c>
      <c r="J22" s="26">
        <f t="shared" si="7"/>
        <v>0</v>
      </c>
      <c r="K22" s="26" t="str">
        <f t="shared" si="8"/>
        <v>606</v>
      </c>
      <c r="N22" s="67" t="s">
        <v>176</v>
      </c>
      <c r="O22" s="42">
        <v>100</v>
      </c>
      <c r="P22" s="42">
        <f t="shared" si="9"/>
        <v>132</v>
      </c>
    </row>
    <row r="23" spans="2:16" x14ac:dyDescent="0.2">
      <c r="B23" s="27" t="s">
        <v>774</v>
      </c>
      <c r="C23" s="26">
        <f t="shared" si="0"/>
        <v>1825</v>
      </c>
      <c r="D23" s="51">
        <f t="shared" si="1"/>
        <v>2362</v>
      </c>
      <c r="E23" s="27" t="str">
        <f t="shared" si="2"/>
        <v>E52</v>
      </c>
      <c r="F23" s="26" t="str">
        <f t="shared" si="3"/>
        <v>1</v>
      </c>
      <c r="G23" s="26" t="str">
        <f t="shared" si="4"/>
        <v>0</v>
      </c>
      <c r="H23" s="26">
        <f t="shared" si="5"/>
        <v>0</v>
      </c>
      <c r="I23" s="26" t="str">
        <f t="shared" si="6"/>
        <v>M</v>
      </c>
      <c r="J23" s="26">
        <f t="shared" si="7"/>
        <v>0</v>
      </c>
      <c r="K23" s="26" t="str">
        <f t="shared" si="8"/>
        <v>625</v>
      </c>
      <c r="N23" s="67" t="s">
        <v>48</v>
      </c>
      <c r="O23" s="42">
        <v>30</v>
      </c>
      <c r="P23" s="42">
        <f t="shared" si="9"/>
        <v>40</v>
      </c>
    </row>
    <row r="24" spans="2:16" x14ac:dyDescent="0.2">
      <c r="B24" s="27" t="s">
        <v>775</v>
      </c>
      <c r="C24" s="26">
        <f t="shared" si="0"/>
        <v>1800</v>
      </c>
      <c r="D24" s="51">
        <f t="shared" si="1"/>
        <v>2337</v>
      </c>
      <c r="E24" s="27" t="str">
        <f t="shared" si="2"/>
        <v>E52</v>
      </c>
      <c r="F24" s="26" t="str">
        <f t="shared" si="3"/>
        <v>1</v>
      </c>
      <c r="G24" s="26" t="str">
        <f t="shared" si="4"/>
        <v>0</v>
      </c>
      <c r="H24" s="26">
        <f t="shared" si="5"/>
        <v>0</v>
      </c>
      <c r="I24" s="26" t="str">
        <f t="shared" si="6"/>
        <v>M</v>
      </c>
      <c r="J24" s="26">
        <f t="shared" si="7"/>
        <v>0</v>
      </c>
      <c r="K24" s="26" t="str">
        <f t="shared" si="8"/>
        <v>626</v>
      </c>
      <c r="N24" s="67" t="s">
        <v>337</v>
      </c>
      <c r="O24" s="42">
        <v>30</v>
      </c>
      <c r="P24" s="42">
        <f t="shared" si="9"/>
        <v>40</v>
      </c>
    </row>
    <row r="25" spans="2:16" x14ac:dyDescent="0.2">
      <c r="B25" s="27" t="s">
        <v>776</v>
      </c>
      <c r="C25" s="26">
        <f t="shared" si="0"/>
        <v>1800</v>
      </c>
      <c r="D25" s="51">
        <f t="shared" si="1"/>
        <v>2337</v>
      </c>
      <c r="E25" s="27" t="str">
        <f t="shared" si="2"/>
        <v>E52</v>
      </c>
      <c r="F25" s="26" t="str">
        <f t="shared" si="3"/>
        <v>1</v>
      </c>
      <c r="G25" s="26" t="str">
        <f t="shared" si="4"/>
        <v>0</v>
      </c>
      <c r="H25" s="26">
        <f t="shared" si="5"/>
        <v>0</v>
      </c>
      <c r="I25" s="26" t="str">
        <f t="shared" si="6"/>
        <v>M</v>
      </c>
      <c r="J25" s="26">
        <f t="shared" si="7"/>
        <v>0</v>
      </c>
      <c r="K25" s="26" t="str">
        <f t="shared" si="8"/>
        <v>676</v>
      </c>
      <c r="N25" s="67" t="s">
        <v>339</v>
      </c>
      <c r="O25" s="42">
        <v>30</v>
      </c>
      <c r="P25" s="42">
        <f t="shared" si="9"/>
        <v>40</v>
      </c>
    </row>
    <row r="26" spans="2:16" x14ac:dyDescent="0.2">
      <c r="B26" s="27" t="s">
        <v>777</v>
      </c>
      <c r="C26" s="26">
        <f t="shared" si="0"/>
        <v>1900</v>
      </c>
      <c r="D26" s="51">
        <f t="shared" si="1"/>
        <v>2437</v>
      </c>
      <c r="E26" s="27" t="str">
        <f t="shared" si="2"/>
        <v>E52</v>
      </c>
      <c r="F26" s="26" t="str">
        <f t="shared" si="3"/>
        <v>1</v>
      </c>
      <c r="G26" s="26" t="str">
        <f t="shared" si="4"/>
        <v>0</v>
      </c>
      <c r="H26" s="26">
        <f t="shared" si="5"/>
        <v>0</v>
      </c>
      <c r="I26" s="26" t="str">
        <f t="shared" si="6"/>
        <v>M</v>
      </c>
      <c r="J26" s="26">
        <f t="shared" si="7"/>
        <v>0</v>
      </c>
      <c r="K26" s="26" t="str">
        <f t="shared" si="8"/>
        <v>744</v>
      </c>
      <c r="N26" s="42" t="s">
        <v>37</v>
      </c>
      <c r="O26" s="42">
        <v>0</v>
      </c>
      <c r="P26" s="42">
        <f t="shared" si="9"/>
        <v>0</v>
      </c>
    </row>
    <row r="27" spans="2:16" x14ac:dyDescent="0.2">
      <c r="B27" s="27" t="s">
        <v>778</v>
      </c>
      <c r="C27" s="26">
        <f t="shared" si="0"/>
        <v>1825</v>
      </c>
      <c r="D27" s="51">
        <f t="shared" si="1"/>
        <v>2362</v>
      </c>
      <c r="E27" s="27" t="str">
        <f t="shared" si="2"/>
        <v>E52</v>
      </c>
      <c r="F27" s="26" t="str">
        <f t="shared" si="3"/>
        <v>1</v>
      </c>
      <c r="G27" s="26" t="str">
        <f t="shared" si="4"/>
        <v>0</v>
      </c>
      <c r="H27" s="26">
        <f t="shared" si="5"/>
        <v>0</v>
      </c>
      <c r="I27" s="26" t="str">
        <f t="shared" si="6"/>
        <v>R</v>
      </c>
      <c r="J27" s="26">
        <f t="shared" si="7"/>
        <v>0</v>
      </c>
      <c r="K27" s="26" t="str">
        <f t="shared" si="8"/>
        <v>605</v>
      </c>
      <c r="N27" s="42" t="s">
        <v>342</v>
      </c>
      <c r="O27" s="42">
        <v>0</v>
      </c>
      <c r="P27" s="42">
        <f t="shared" si="9"/>
        <v>0</v>
      </c>
    </row>
    <row r="28" spans="2:16" x14ac:dyDescent="0.2">
      <c r="B28" s="27" t="s">
        <v>779</v>
      </c>
      <c r="C28" s="26">
        <f t="shared" si="0"/>
        <v>1825</v>
      </c>
      <c r="D28" s="51">
        <f t="shared" si="1"/>
        <v>2362</v>
      </c>
      <c r="E28" s="27" t="str">
        <f t="shared" si="2"/>
        <v>E52</v>
      </c>
      <c r="F28" s="26" t="str">
        <f t="shared" si="3"/>
        <v>1</v>
      </c>
      <c r="G28" s="26" t="str">
        <f t="shared" si="4"/>
        <v>0</v>
      </c>
      <c r="H28" s="26">
        <f t="shared" si="5"/>
        <v>0</v>
      </c>
      <c r="I28" s="26" t="str">
        <f t="shared" si="6"/>
        <v>R</v>
      </c>
      <c r="J28" s="26">
        <f t="shared" si="7"/>
        <v>0</v>
      </c>
      <c r="K28" s="26" t="str">
        <f t="shared" si="8"/>
        <v>606</v>
      </c>
      <c r="N28" s="67" t="s">
        <v>344</v>
      </c>
      <c r="O28" s="42">
        <v>0</v>
      </c>
      <c r="P28" s="42">
        <f t="shared" si="9"/>
        <v>0</v>
      </c>
    </row>
    <row r="29" spans="2:16" x14ac:dyDescent="0.2">
      <c r="B29" s="27" t="s">
        <v>780</v>
      </c>
      <c r="C29" s="26">
        <f t="shared" si="0"/>
        <v>1825</v>
      </c>
      <c r="D29" s="51">
        <f t="shared" si="1"/>
        <v>2362</v>
      </c>
      <c r="E29" s="27" t="str">
        <f t="shared" si="2"/>
        <v>E52</v>
      </c>
      <c r="F29" s="26" t="str">
        <f t="shared" si="3"/>
        <v>1</v>
      </c>
      <c r="G29" s="26" t="str">
        <f t="shared" si="4"/>
        <v>0</v>
      </c>
      <c r="H29" s="26">
        <f t="shared" si="5"/>
        <v>0</v>
      </c>
      <c r="I29" s="26" t="str">
        <f t="shared" si="6"/>
        <v>R</v>
      </c>
      <c r="J29" s="26">
        <f t="shared" si="7"/>
        <v>0</v>
      </c>
      <c r="K29" s="26" t="str">
        <f t="shared" si="8"/>
        <v>625</v>
      </c>
      <c r="N29" s="67" t="s">
        <v>346</v>
      </c>
      <c r="O29" s="42">
        <v>0</v>
      </c>
      <c r="P29" s="42">
        <f t="shared" si="9"/>
        <v>0</v>
      </c>
    </row>
    <row r="30" spans="2:16" x14ac:dyDescent="0.2">
      <c r="B30" s="27" t="s">
        <v>781</v>
      </c>
      <c r="C30" s="26">
        <f t="shared" si="0"/>
        <v>1800</v>
      </c>
      <c r="D30" s="51">
        <f t="shared" si="1"/>
        <v>2337</v>
      </c>
      <c r="E30" s="27" t="str">
        <f t="shared" si="2"/>
        <v>E52</v>
      </c>
      <c r="F30" s="26" t="str">
        <f t="shared" si="3"/>
        <v>1</v>
      </c>
      <c r="G30" s="26" t="str">
        <f t="shared" si="4"/>
        <v>0</v>
      </c>
      <c r="H30" s="26">
        <f t="shared" si="5"/>
        <v>0</v>
      </c>
      <c r="I30" s="26" t="str">
        <f t="shared" si="6"/>
        <v>R</v>
      </c>
      <c r="J30" s="26">
        <f t="shared" si="7"/>
        <v>0</v>
      </c>
      <c r="K30" s="26" t="str">
        <f t="shared" si="8"/>
        <v>626</v>
      </c>
      <c r="N30" s="67" t="s">
        <v>348</v>
      </c>
      <c r="O30" s="42">
        <v>0</v>
      </c>
      <c r="P30" s="42">
        <f t="shared" si="9"/>
        <v>0</v>
      </c>
    </row>
    <row r="31" spans="2:16" x14ac:dyDescent="0.2">
      <c r="B31" s="27" t="s">
        <v>782</v>
      </c>
      <c r="C31" s="26">
        <f t="shared" si="0"/>
        <v>1800</v>
      </c>
      <c r="D31" s="51">
        <f t="shared" si="1"/>
        <v>2337</v>
      </c>
      <c r="E31" s="27" t="str">
        <f t="shared" si="2"/>
        <v>E52</v>
      </c>
      <c r="F31" s="26" t="str">
        <f t="shared" si="3"/>
        <v>1</v>
      </c>
      <c r="G31" s="26" t="str">
        <f t="shared" si="4"/>
        <v>0</v>
      </c>
      <c r="H31" s="26">
        <f t="shared" si="5"/>
        <v>0</v>
      </c>
      <c r="I31" s="26" t="str">
        <f t="shared" si="6"/>
        <v>R</v>
      </c>
      <c r="J31" s="26">
        <f t="shared" si="7"/>
        <v>0</v>
      </c>
      <c r="K31" s="26" t="str">
        <f t="shared" si="8"/>
        <v>676</v>
      </c>
      <c r="N31" s="67" t="s">
        <v>350</v>
      </c>
      <c r="O31" s="42">
        <v>0</v>
      </c>
      <c r="P31" s="42">
        <f t="shared" si="9"/>
        <v>0</v>
      </c>
    </row>
    <row r="32" spans="2:16" x14ac:dyDescent="0.2">
      <c r="B32" s="27" t="s">
        <v>783</v>
      </c>
      <c r="C32" s="26">
        <f t="shared" si="0"/>
        <v>1900</v>
      </c>
      <c r="D32" s="51">
        <f t="shared" si="1"/>
        <v>2437</v>
      </c>
      <c r="E32" s="27" t="str">
        <f t="shared" si="2"/>
        <v>E52</v>
      </c>
      <c r="F32" s="26" t="str">
        <f t="shared" si="3"/>
        <v>1</v>
      </c>
      <c r="G32" s="26" t="str">
        <f t="shared" si="4"/>
        <v>0</v>
      </c>
      <c r="H32" s="26">
        <f t="shared" si="5"/>
        <v>0</v>
      </c>
      <c r="I32" s="26" t="str">
        <f t="shared" si="6"/>
        <v>R</v>
      </c>
      <c r="J32" s="26">
        <f t="shared" si="7"/>
        <v>0</v>
      </c>
      <c r="K32" s="26" t="str">
        <f t="shared" si="8"/>
        <v>744</v>
      </c>
      <c r="N32" s="67" t="s">
        <v>39</v>
      </c>
      <c r="O32" s="42">
        <v>0</v>
      </c>
      <c r="P32" s="42">
        <f t="shared" si="9"/>
        <v>0</v>
      </c>
    </row>
    <row r="33" spans="2:16" x14ac:dyDescent="0.2">
      <c r="B33" s="27" t="s">
        <v>784</v>
      </c>
      <c r="C33" s="26">
        <f t="shared" si="0"/>
        <v>1825</v>
      </c>
      <c r="D33" s="51">
        <f t="shared" si="1"/>
        <v>2362</v>
      </c>
      <c r="E33" s="27" t="str">
        <f t="shared" si="2"/>
        <v>E52</v>
      </c>
      <c r="F33" s="26" t="str">
        <f t="shared" si="3"/>
        <v>1</v>
      </c>
      <c r="G33" s="26" t="str">
        <f t="shared" si="4"/>
        <v>0</v>
      </c>
      <c r="H33" s="26">
        <f t="shared" si="5"/>
        <v>0</v>
      </c>
      <c r="I33" s="26" t="str">
        <f t="shared" si="6"/>
        <v>S</v>
      </c>
      <c r="J33" s="26">
        <f t="shared" si="7"/>
        <v>0</v>
      </c>
      <c r="K33" s="26" t="str">
        <f t="shared" si="8"/>
        <v>605</v>
      </c>
      <c r="N33" s="42"/>
      <c r="O33" s="42"/>
      <c r="P33" s="42"/>
    </row>
    <row r="34" spans="2:16" x14ac:dyDescent="0.2">
      <c r="B34" s="27" t="s">
        <v>785</v>
      </c>
      <c r="C34" s="26">
        <f t="shared" si="0"/>
        <v>1825</v>
      </c>
      <c r="D34" s="51">
        <f t="shared" si="1"/>
        <v>2362</v>
      </c>
      <c r="E34" s="27" t="str">
        <f t="shared" si="2"/>
        <v>E52</v>
      </c>
      <c r="F34" s="26" t="str">
        <f t="shared" si="3"/>
        <v>1</v>
      </c>
      <c r="G34" s="26" t="str">
        <f t="shared" si="4"/>
        <v>0</v>
      </c>
      <c r="H34" s="26">
        <f t="shared" si="5"/>
        <v>0</v>
      </c>
      <c r="I34" s="26" t="str">
        <f t="shared" si="6"/>
        <v>S</v>
      </c>
      <c r="J34" s="26">
        <f t="shared" si="7"/>
        <v>0</v>
      </c>
      <c r="K34" s="26" t="str">
        <f t="shared" si="8"/>
        <v>606</v>
      </c>
      <c r="N34" s="42"/>
      <c r="O34" s="42"/>
      <c r="P34" s="42"/>
    </row>
    <row r="35" spans="2:16" x14ac:dyDescent="0.2">
      <c r="B35" s="27" t="s">
        <v>786</v>
      </c>
      <c r="C35" s="26">
        <f t="shared" si="0"/>
        <v>1825</v>
      </c>
      <c r="D35" s="51">
        <f t="shared" si="1"/>
        <v>2362</v>
      </c>
      <c r="E35" s="27" t="str">
        <f t="shared" si="2"/>
        <v>E52</v>
      </c>
      <c r="F35" s="26" t="str">
        <f t="shared" si="3"/>
        <v>1</v>
      </c>
      <c r="G35" s="26" t="str">
        <f t="shared" si="4"/>
        <v>0</v>
      </c>
      <c r="H35" s="26">
        <f t="shared" si="5"/>
        <v>0</v>
      </c>
      <c r="I35" s="26" t="str">
        <f t="shared" si="6"/>
        <v>S</v>
      </c>
      <c r="J35" s="26">
        <f t="shared" si="7"/>
        <v>0</v>
      </c>
      <c r="K35" s="26" t="str">
        <f t="shared" si="8"/>
        <v>625</v>
      </c>
      <c r="N35" s="69" t="s">
        <v>42</v>
      </c>
      <c r="O35" s="69" t="s">
        <v>14</v>
      </c>
      <c r="P35" s="69" t="s">
        <v>15</v>
      </c>
    </row>
    <row r="36" spans="2:16" x14ac:dyDescent="0.2">
      <c r="B36" s="27" t="s">
        <v>787</v>
      </c>
      <c r="C36" s="26">
        <f t="shared" si="0"/>
        <v>1800</v>
      </c>
      <c r="D36" s="51">
        <f t="shared" si="1"/>
        <v>2337</v>
      </c>
      <c r="E36" s="27" t="str">
        <f t="shared" si="2"/>
        <v>E52</v>
      </c>
      <c r="F36" s="26" t="str">
        <f t="shared" si="3"/>
        <v>1</v>
      </c>
      <c r="G36" s="26" t="str">
        <f t="shared" si="4"/>
        <v>0</v>
      </c>
      <c r="H36" s="26">
        <f t="shared" si="5"/>
        <v>0</v>
      </c>
      <c r="I36" s="26" t="str">
        <f t="shared" si="6"/>
        <v>S</v>
      </c>
      <c r="J36" s="26">
        <f t="shared" si="7"/>
        <v>0</v>
      </c>
      <c r="K36" s="26" t="str">
        <f t="shared" si="8"/>
        <v>626</v>
      </c>
      <c r="N36" s="67" t="s">
        <v>17</v>
      </c>
      <c r="O36" s="42">
        <v>80</v>
      </c>
      <c r="P36" s="42">
        <f t="shared" si="9"/>
        <v>106</v>
      </c>
    </row>
    <row r="37" spans="2:16" x14ac:dyDescent="0.2">
      <c r="B37" s="27" t="s">
        <v>788</v>
      </c>
      <c r="C37" s="26">
        <f t="shared" si="0"/>
        <v>1800</v>
      </c>
      <c r="D37" s="51">
        <f t="shared" si="1"/>
        <v>2337</v>
      </c>
      <c r="E37" s="27" t="str">
        <f t="shared" si="2"/>
        <v>E52</v>
      </c>
      <c r="F37" s="26" t="str">
        <f t="shared" si="3"/>
        <v>1</v>
      </c>
      <c r="G37" s="26" t="str">
        <f t="shared" si="4"/>
        <v>0</v>
      </c>
      <c r="H37" s="26">
        <f t="shared" si="5"/>
        <v>0</v>
      </c>
      <c r="I37" s="26" t="str">
        <f t="shared" si="6"/>
        <v>S</v>
      </c>
      <c r="J37" s="26">
        <f t="shared" si="7"/>
        <v>0</v>
      </c>
      <c r="K37" s="26" t="str">
        <f t="shared" si="8"/>
        <v>676</v>
      </c>
      <c r="N37" s="67" t="s">
        <v>19</v>
      </c>
      <c r="O37" s="42">
        <v>100</v>
      </c>
      <c r="P37" s="42">
        <f t="shared" si="9"/>
        <v>132</v>
      </c>
    </row>
    <row r="38" spans="2:16" x14ac:dyDescent="0.2">
      <c r="B38" s="27" t="s">
        <v>789</v>
      </c>
      <c r="C38" s="26">
        <f t="shared" si="0"/>
        <v>1900</v>
      </c>
      <c r="D38" s="51">
        <f t="shared" si="1"/>
        <v>2437</v>
      </c>
      <c r="E38" s="27" t="str">
        <f t="shared" si="2"/>
        <v>E52</v>
      </c>
      <c r="F38" s="26" t="str">
        <f t="shared" si="3"/>
        <v>1</v>
      </c>
      <c r="G38" s="26" t="str">
        <f t="shared" si="4"/>
        <v>0</v>
      </c>
      <c r="H38" s="26">
        <f t="shared" si="5"/>
        <v>0</v>
      </c>
      <c r="I38" s="26" t="str">
        <f t="shared" si="6"/>
        <v>S</v>
      </c>
      <c r="J38" s="26">
        <f t="shared" si="7"/>
        <v>0</v>
      </c>
      <c r="K38" s="26" t="str">
        <f t="shared" si="8"/>
        <v>744</v>
      </c>
      <c r="N38" s="67" t="s">
        <v>23</v>
      </c>
      <c r="O38" s="42">
        <v>0</v>
      </c>
      <c r="P38" s="42">
        <f t="shared" si="9"/>
        <v>0</v>
      </c>
    </row>
    <row r="39" spans="2:16" x14ac:dyDescent="0.2">
      <c r="B39" s="27" t="s">
        <v>790</v>
      </c>
      <c r="C39" s="26">
        <f t="shared" si="0"/>
        <v>1825</v>
      </c>
      <c r="D39" s="51">
        <f t="shared" si="1"/>
        <v>2362</v>
      </c>
      <c r="E39" s="27" t="str">
        <f t="shared" si="2"/>
        <v>E52</v>
      </c>
      <c r="F39" s="26" t="str">
        <f t="shared" si="3"/>
        <v>1</v>
      </c>
      <c r="G39" s="26" t="str">
        <f t="shared" si="4"/>
        <v>0</v>
      </c>
      <c r="H39" s="26">
        <f t="shared" si="5"/>
        <v>1</v>
      </c>
      <c r="I39" s="26" t="str">
        <f t="shared" si="6"/>
        <v>XK</v>
      </c>
      <c r="J39" s="26">
        <f t="shared" si="7"/>
        <v>0</v>
      </c>
      <c r="K39" s="26" t="str">
        <f t="shared" si="8"/>
        <v>605</v>
      </c>
      <c r="N39" s="67" t="s">
        <v>25</v>
      </c>
      <c r="O39" s="42">
        <v>100</v>
      </c>
      <c r="P39" s="42">
        <f t="shared" si="9"/>
        <v>132</v>
      </c>
    </row>
    <row r="40" spans="2:16" x14ac:dyDescent="0.2">
      <c r="B40" s="27" t="s">
        <v>791</v>
      </c>
      <c r="C40" s="26">
        <f t="shared" si="0"/>
        <v>1825</v>
      </c>
      <c r="D40" s="51">
        <f t="shared" si="1"/>
        <v>2362</v>
      </c>
      <c r="E40" s="27" t="str">
        <f t="shared" si="2"/>
        <v>E52</v>
      </c>
      <c r="F40" s="26" t="str">
        <f t="shared" si="3"/>
        <v>1</v>
      </c>
      <c r="G40" s="26" t="str">
        <f t="shared" si="4"/>
        <v>0</v>
      </c>
      <c r="H40" s="26">
        <f t="shared" si="5"/>
        <v>1</v>
      </c>
      <c r="I40" s="26" t="str">
        <f t="shared" si="6"/>
        <v>XK</v>
      </c>
      <c r="J40" s="26">
        <f t="shared" si="7"/>
        <v>0</v>
      </c>
      <c r="K40" s="26" t="str">
        <f t="shared" si="8"/>
        <v>606</v>
      </c>
      <c r="N40" s="67" t="s">
        <v>27</v>
      </c>
      <c r="O40" s="42">
        <v>120</v>
      </c>
      <c r="P40" s="42">
        <f t="shared" si="9"/>
        <v>158</v>
      </c>
    </row>
    <row r="41" spans="2:16" x14ac:dyDescent="0.2">
      <c r="B41" s="27" t="s">
        <v>792</v>
      </c>
      <c r="C41" s="26">
        <f t="shared" ref="C41:C72" si="10">$B$3+VLOOKUP(F41,$N$36:$O$40,2,FALSE)+VLOOKUP(G41,$N$10:$O$32,2,FALSE)+VLOOKUP(I41,$N$10:$O$32,2,FALSE)+VLOOKUP(K41,$N$10:$O$32,2,FALSE)+IF(J41=1,$O$36)</f>
        <v>1825</v>
      </c>
      <c r="D41" s="51">
        <f t="shared" ref="D41:D72" si="11">$B$4+VLOOKUP(F41,$N$36:$P$40,2,FALSE)+VLOOKUP(G41,$N$10:$P$32,2,FALSE)+VLOOKUP(I41,$N$10:$P$32,2,FALSE)+VLOOKUP(K41,$N$10:$P$32,2,FALSE)+IF(J41=1,$P$36)</f>
        <v>2362</v>
      </c>
      <c r="E41" s="27" t="str">
        <f t="shared" ref="E41:E72" si="12">TRIM(LEFT(B41,3))</f>
        <v>E52</v>
      </c>
      <c r="F41" s="26" t="str">
        <f t="shared" ref="F41:F72" si="13">TRIM(MID(B41,4,1))</f>
        <v>1</v>
      </c>
      <c r="G41" s="26" t="str">
        <f t="shared" ref="G41:G72" si="14">TRIM(MID(B41,5,1))</f>
        <v>0</v>
      </c>
      <c r="H41" s="26">
        <f t="shared" ref="H41:H72" si="15">IF(MID(B41,6,1)="X",1,0)</f>
        <v>1</v>
      </c>
      <c r="I41" s="26" t="str">
        <f t="shared" ref="I41:I72" si="16">TRIM(MID(B41,6,1+H41))</f>
        <v>XK</v>
      </c>
      <c r="J41" s="26">
        <f t="shared" ref="J41:J72" si="17">IF(MID(B41,9+H41,1)="0",1,0)</f>
        <v>0</v>
      </c>
      <c r="K41" s="26" t="str">
        <f t="shared" ref="K41:K72" si="18">TRIM(MID(B41,9+J41+H41,3))</f>
        <v>625</v>
      </c>
    </row>
    <row r="42" spans="2:16" x14ac:dyDescent="0.2">
      <c r="B42" s="27" t="s">
        <v>793</v>
      </c>
      <c r="C42" s="26">
        <f t="shared" si="10"/>
        <v>1800</v>
      </c>
      <c r="D42" s="51">
        <f t="shared" si="11"/>
        <v>2337</v>
      </c>
      <c r="E42" s="27" t="str">
        <f t="shared" si="12"/>
        <v>E52</v>
      </c>
      <c r="F42" s="26" t="str">
        <f t="shared" si="13"/>
        <v>1</v>
      </c>
      <c r="G42" s="26" t="str">
        <f t="shared" si="14"/>
        <v>0</v>
      </c>
      <c r="H42" s="26">
        <f t="shared" si="15"/>
        <v>1</v>
      </c>
      <c r="I42" s="26" t="str">
        <f t="shared" si="16"/>
        <v>XK</v>
      </c>
      <c r="J42" s="26">
        <f t="shared" si="17"/>
        <v>0</v>
      </c>
      <c r="K42" s="26" t="str">
        <f t="shared" si="18"/>
        <v>626</v>
      </c>
    </row>
    <row r="43" spans="2:16" x14ac:dyDescent="0.2">
      <c r="B43" s="27" t="s">
        <v>794</v>
      </c>
      <c r="C43" s="26">
        <f t="shared" si="10"/>
        <v>1800</v>
      </c>
      <c r="D43" s="51">
        <f t="shared" si="11"/>
        <v>2337</v>
      </c>
      <c r="E43" s="27" t="str">
        <f t="shared" si="12"/>
        <v>E52</v>
      </c>
      <c r="F43" s="26" t="str">
        <f t="shared" si="13"/>
        <v>1</v>
      </c>
      <c r="G43" s="26" t="str">
        <f t="shared" si="14"/>
        <v>0</v>
      </c>
      <c r="H43" s="26">
        <f t="shared" si="15"/>
        <v>1</v>
      </c>
      <c r="I43" s="26" t="str">
        <f t="shared" si="16"/>
        <v>XK</v>
      </c>
      <c r="J43" s="26">
        <f t="shared" si="17"/>
        <v>0</v>
      </c>
      <c r="K43" s="26" t="str">
        <f t="shared" si="18"/>
        <v>676</v>
      </c>
    </row>
    <row r="44" spans="2:16" x14ac:dyDescent="0.2">
      <c r="B44" s="27" t="s">
        <v>795</v>
      </c>
      <c r="C44" s="26">
        <f t="shared" si="10"/>
        <v>1900</v>
      </c>
      <c r="D44" s="51">
        <f t="shared" si="11"/>
        <v>2437</v>
      </c>
      <c r="E44" s="27" t="str">
        <f t="shared" si="12"/>
        <v>E52</v>
      </c>
      <c r="F44" s="26" t="str">
        <f t="shared" si="13"/>
        <v>1</v>
      </c>
      <c r="G44" s="26" t="str">
        <f t="shared" si="14"/>
        <v>0</v>
      </c>
      <c r="H44" s="26">
        <f t="shared" si="15"/>
        <v>1</v>
      </c>
      <c r="I44" s="26" t="str">
        <f t="shared" si="16"/>
        <v>XK</v>
      </c>
      <c r="J44" s="26">
        <f t="shared" si="17"/>
        <v>0</v>
      </c>
      <c r="K44" s="26" t="str">
        <f t="shared" si="18"/>
        <v>744</v>
      </c>
    </row>
    <row r="45" spans="2:16" x14ac:dyDescent="0.2">
      <c r="B45" s="27" t="s">
        <v>796</v>
      </c>
      <c r="C45" s="26">
        <f t="shared" si="10"/>
        <v>1825</v>
      </c>
      <c r="D45" s="51">
        <f t="shared" si="11"/>
        <v>2362</v>
      </c>
      <c r="E45" s="27" t="str">
        <f t="shared" si="12"/>
        <v>E52</v>
      </c>
      <c r="F45" s="26" t="str">
        <f t="shared" si="13"/>
        <v>1</v>
      </c>
      <c r="G45" s="26" t="str">
        <f t="shared" si="14"/>
        <v>0</v>
      </c>
      <c r="H45" s="26">
        <f t="shared" si="15"/>
        <v>1</v>
      </c>
      <c r="I45" s="26" t="str">
        <f t="shared" si="16"/>
        <v>XS</v>
      </c>
      <c r="J45" s="26">
        <f t="shared" si="17"/>
        <v>0</v>
      </c>
      <c r="K45" s="26" t="str">
        <f t="shared" si="18"/>
        <v>605</v>
      </c>
    </row>
    <row r="46" spans="2:16" x14ac:dyDescent="0.2">
      <c r="B46" s="27" t="s">
        <v>797</v>
      </c>
      <c r="C46" s="26">
        <f t="shared" si="10"/>
        <v>1825</v>
      </c>
      <c r="D46" s="51">
        <f t="shared" si="11"/>
        <v>2362</v>
      </c>
      <c r="E46" s="27" t="str">
        <f t="shared" si="12"/>
        <v>E52</v>
      </c>
      <c r="F46" s="26" t="str">
        <f t="shared" si="13"/>
        <v>1</v>
      </c>
      <c r="G46" s="26" t="str">
        <f t="shared" si="14"/>
        <v>0</v>
      </c>
      <c r="H46" s="26">
        <f t="shared" si="15"/>
        <v>1</v>
      </c>
      <c r="I46" s="26" t="str">
        <f t="shared" si="16"/>
        <v>XS</v>
      </c>
      <c r="J46" s="26">
        <f t="shared" si="17"/>
        <v>0</v>
      </c>
      <c r="K46" s="26" t="str">
        <f t="shared" si="18"/>
        <v>606</v>
      </c>
    </row>
    <row r="47" spans="2:16" x14ac:dyDescent="0.2">
      <c r="B47" s="27" t="s">
        <v>798</v>
      </c>
      <c r="C47" s="26">
        <f t="shared" si="10"/>
        <v>1825</v>
      </c>
      <c r="D47" s="51">
        <f t="shared" si="11"/>
        <v>2362</v>
      </c>
      <c r="E47" s="27" t="str">
        <f t="shared" si="12"/>
        <v>E52</v>
      </c>
      <c r="F47" s="26" t="str">
        <f t="shared" si="13"/>
        <v>1</v>
      </c>
      <c r="G47" s="26" t="str">
        <f t="shared" si="14"/>
        <v>0</v>
      </c>
      <c r="H47" s="26">
        <f t="shared" si="15"/>
        <v>1</v>
      </c>
      <c r="I47" s="26" t="str">
        <f t="shared" si="16"/>
        <v>XS</v>
      </c>
      <c r="J47" s="26">
        <f t="shared" si="17"/>
        <v>0</v>
      </c>
      <c r="K47" s="26" t="str">
        <f t="shared" si="18"/>
        <v>625</v>
      </c>
    </row>
    <row r="48" spans="2:16" x14ac:dyDescent="0.2">
      <c r="B48" s="27" t="s">
        <v>799</v>
      </c>
      <c r="C48" s="26">
        <f t="shared" si="10"/>
        <v>1800</v>
      </c>
      <c r="D48" s="51">
        <f t="shared" si="11"/>
        <v>2337</v>
      </c>
      <c r="E48" s="27" t="str">
        <f t="shared" si="12"/>
        <v>E52</v>
      </c>
      <c r="F48" s="26" t="str">
        <f t="shared" si="13"/>
        <v>1</v>
      </c>
      <c r="G48" s="26" t="str">
        <f t="shared" si="14"/>
        <v>0</v>
      </c>
      <c r="H48" s="26">
        <f t="shared" si="15"/>
        <v>1</v>
      </c>
      <c r="I48" s="26" t="str">
        <f t="shared" si="16"/>
        <v>XS</v>
      </c>
      <c r="J48" s="26">
        <f t="shared" si="17"/>
        <v>0</v>
      </c>
      <c r="K48" s="26" t="str">
        <f t="shared" si="18"/>
        <v>626</v>
      </c>
    </row>
    <row r="49" spans="2:11" x14ac:dyDescent="0.2">
      <c r="B49" s="27" t="s">
        <v>800</v>
      </c>
      <c r="C49" s="26">
        <f t="shared" si="10"/>
        <v>1800</v>
      </c>
      <c r="D49" s="51">
        <f t="shared" si="11"/>
        <v>2337</v>
      </c>
      <c r="E49" s="27" t="str">
        <f t="shared" si="12"/>
        <v>E52</v>
      </c>
      <c r="F49" s="26" t="str">
        <f t="shared" si="13"/>
        <v>1</v>
      </c>
      <c r="G49" s="26" t="str">
        <f t="shared" si="14"/>
        <v>0</v>
      </c>
      <c r="H49" s="26">
        <f t="shared" si="15"/>
        <v>1</v>
      </c>
      <c r="I49" s="26" t="str">
        <f t="shared" si="16"/>
        <v>XS</v>
      </c>
      <c r="J49" s="26">
        <f t="shared" si="17"/>
        <v>0</v>
      </c>
      <c r="K49" s="26" t="str">
        <f t="shared" si="18"/>
        <v>676</v>
      </c>
    </row>
    <row r="50" spans="2:11" x14ac:dyDescent="0.2">
      <c r="B50" s="27" t="s">
        <v>801</v>
      </c>
      <c r="C50" s="26">
        <f t="shared" si="10"/>
        <v>1900</v>
      </c>
      <c r="D50" s="51">
        <f t="shared" si="11"/>
        <v>2437</v>
      </c>
      <c r="E50" s="27" t="str">
        <f t="shared" si="12"/>
        <v>E52</v>
      </c>
      <c r="F50" s="26" t="str">
        <f t="shared" si="13"/>
        <v>1</v>
      </c>
      <c r="G50" s="26" t="str">
        <f t="shared" si="14"/>
        <v>0</v>
      </c>
      <c r="H50" s="26">
        <f t="shared" si="15"/>
        <v>1</v>
      </c>
      <c r="I50" s="26" t="str">
        <f t="shared" si="16"/>
        <v>XS</v>
      </c>
      <c r="J50" s="26">
        <f t="shared" si="17"/>
        <v>0</v>
      </c>
      <c r="K50" s="26" t="str">
        <f t="shared" si="18"/>
        <v>744</v>
      </c>
    </row>
    <row r="51" spans="2:11" x14ac:dyDescent="0.2">
      <c r="B51" s="27" t="s">
        <v>802</v>
      </c>
      <c r="C51" s="26">
        <f t="shared" si="10"/>
        <v>1725</v>
      </c>
      <c r="D51" s="51">
        <f t="shared" si="11"/>
        <v>2262</v>
      </c>
      <c r="E51" s="27" t="str">
        <f t="shared" si="12"/>
        <v>E52</v>
      </c>
      <c r="F51" s="26" t="str">
        <f t="shared" si="13"/>
        <v>3</v>
      </c>
      <c r="G51" s="26" t="str">
        <f t="shared" si="14"/>
        <v>1</v>
      </c>
      <c r="H51" s="26">
        <f t="shared" si="15"/>
        <v>0</v>
      </c>
      <c r="I51" s="26" t="str">
        <f t="shared" si="16"/>
        <v>B</v>
      </c>
      <c r="J51" s="26">
        <f t="shared" si="17"/>
        <v>0</v>
      </c>
      <c r="K51" s="26" t="str">
        <f t="shared" si="18"/>
        <v>605</v>
      </c>
    </row>
    <row r="52" spans="2:11" x14ac:dyDescent="0.2">
      <c r="B52" s="27" t="s">
        <v>803</v>
      </c>
      <c r="C52" s="26">
        <f t="shared" si="10"/>
        <v>1725</v>
      </c>
      <c r="D52" s="51">
        <f t="shared" si="11"/>
        <v>2262</v>
      </c>
      <c r="E52" s="27" t="str">
        <f t="shared" si="12"/>
        <v>E52</v>
      </c>
      <c r="F52" s="26" t="str">
        <f t="shared" si="13"/>
        <v>3</v>
      </c>
      <c r="G52" s="26" t="str">
        <f t="shared" si="14"/>
        <v>1</v>
      </c>
      <c r="H52" s="26">
        <f t="shared" si="15"/>
        <v>0</v>
      </c>
      <c r="I52" s="26" t="str">
        <f t="shared" si="16"/>
        <v>B</v>
      </c>
      <c r="J52" s="26">
        <f t="shared" si="17"/>
        <v>0</v>
      </c>
      <c r="K52" s="26" t="str">
        <f t="shared" si="18"/>
        <v>606</v>
      </c>
    </row>
    <row r="53" spans="2:11" x14ac:dyDescent="0.2">
      <c r="B53" s="27" t="s">
        <v>804</v>
      </c>
      <c r="C53" s="26">
        <f t="shared" si="10"/>
        <v>1725</v>
      </c>
      <c r="D53" s="51">
        <f t="shared" si="11"/>
        <v>2262</v>
      </c>
      <c r="E53" s="27" t="str">
        <f t="shared" si="12"/>
        <v>E52</v>
      </c>
      <c r="F53" s="26" t="str">
        <f t="shared" si="13"/>
        <v>3</v>
      </c>
      <c r="G53" s="26" t="str">
        <f t="shared" si="14"/>
        <v>1</v>
      </c>
      <c r="H53" s="26">
        <f t="shared" si="15"/>
        <v>0</v>
      </c>
      <c r="I53" s="26" t="str">
        <f t="shared" si="16"/>
        <v>B</v>
      </c>
      <c r="J53" s="26">
        <f t="shared" si="17"/>
        <v>0</v>
      </c>
      <c r="K53" s="26" t="str">
        <f t="shared" si="18"/>
        <v>625</v>
      </c>
    </row>
    <row r="54" spans="2:11" x14ac:dyDescent="0.2">
      <c r="B54" s="27" t="s">
        <v>805</v>
      </c>
      <c r="C54" s="26">
        <f t="shared" si="10"/>
        <v>1700</v>
      </c>
      <c r="D54" s="51">
        <f t="shared" si="11"/>
        <v>2237</v>
      </c>
      <c r="E54" s="27" t="str">
        <f t="shared" si="12"/>
        <v>E52</v>
      </c>
      <c r="F54" s="26" t="str">
        <f t="shared" si="13"/>
        <v>3</v>
      </c>
      <c r="G54" s="26" t="str">
        <f t="shared" si="14"/>
        <v>1</v>
      </c>
      <c r="H54" s="26">
        <f t="shared" si="15"/>
        <v>0</v>
      </c>
      <c r="I54" s="26" t="str">
        <f t="shared" si="16"/>
        <v>B</v>
      </c>
      <c r="J54" s="26">
        <f t="shared" si="17"/>
        <v>0</v>
      </c>
      <c r="K54" s="26" t="str">
        <f t="shared" si="18"/>
        <v>626</v>
      </c>
    </row>
    <row r="55" spans="2:11" x14ac:dyDescent="0.2">
      <c r="B55" s="27" t="s">
        <v>806</v>
      </c>
      <c r="C55" s="26">
        <f t="shared" si="10"/>
        <v>1800</v>
      </c>
      <c r="D55" s="51">
        <f t="shared" si="11"/>
        <v>2337</v>
      </c>
      <c r="E55" s="27" t="str">
        <f t="shared" si="12"/>
        <v>E52</v>
      </c>
      <c r="F55" s="26" t="str">
        <f t="shared" si="13"/>
        <v>3</v>
      </c>
      <c r="G55" s="26" t="str">
        <f t="shared" si="14"/>
        <v>1</v>
      </c>
      <c r="H55" s="26">
        <f t="shared" si="15"/>
        <v>0</v>
      </c>
      <c r="I55" s="26" t="str">
        <f t="shared" si="16"/>
        <v>B</v>
      </c>
      <c r="J55" s="26">
        <f t="shared" si="17"/>
        <v>0</v>
      </c>
      <c r="K55" s="26" t="str">
        <f t="shared" si="18"/>
        <v>744</v>
      </c>
    </row>
    <row r="56" spans="2:11" x14ac:dyDescent="0.2">
      <c r="B56" s="27" t="s">
        <v>807</v>
      </c>
      <c r="C56" s="26">
        <f t="shared" si="10"/>
        <v>1700</v>
      </c>
      <c r="D56" s="51">
        <f t="shared" si="11"/>
        <v>2237</v>
      </c>
      <c r="E56" s="27" t="str">
        <f t="shared" si="12"/>
        <v>E52</v>
      </c>
      <c r="F56" s="26" t="str">
        <f t="shared" si="13"/>
        <v>3</v>
      </c>
      <c r="G56" s="26" t="str">
        <f t="shared" si="14"/>
        <v>1</v>
      </c>
      <c r="H56" s="26">
        <f t="shared" si="15"/>
        <v>0</v>
      </c>
      <c r="I56" s="26" t="str">
        <f t="shared" si="16"/>
        <v>C</v>
      </c>
      <c r="J56" s="26">
        <f t="shared" si="17"/>
        <v>0</v>
      </c>
      <c r="K56" s="26" t="str">
        <f t="shared" si="18"/>
        <v>626</v>
      </c>
    </row>
    <row r="57" spans="2:11" x14ac:dyDescent="0.2">
      <c r="B57" s="27" t="s">
        <v>808</v>
      </c>
      <c r="C57" s="26">
        <f t="shared" si="10"/>
        <v>1700</v>
      </c>
      <c r="D57" s="51">
        <f t="shared" si="11"/>
        <v>2237</v>
      </c>
      <c r="E57" s="27" t="str">
        <f t="shared" si="12"/>
        <v>E52</v>
      </c>
      <c r="F57" s="26" t="str">
        <f t="shared" si="13"/>
        <v>3</v>
      </c>
      <c r="G57" s="26" t="str">
        <f t="shared" si="14"/>
        <v>1</v>
      </c>
      <c r="H57" s="26">
        <f t="shared" si="15"/>
        <v>0</v>
      </c>
      <c r="I57" s="26" t="str">
        <f t="shared" si="16"/>
        <v>M</v>
      </c>
      <c r="J57" s="26">
        <f t="shared" si="17"/>
        <v>0</v>
      </c>
      <c r="K57" s="26" t="str">
        <f t="shared" si="18"/>
        <v>626</v>
      </c>
    </row>
    <row r="58" spans="2:11" x14ac:dyDescent="0.2">
      <c r="B58" s="27" t="s">
        <v>809</v>
      </c>
      <c r="C58" s="26">
        <f t="shared" si="10"/>
        <v>1700</v>
      </c>
      <c r="D58" s="51">
        <f t="shared" si="11"/>
        <v>2237</v>
      </c>
      <c r="E58" s="27" t="str">
        <f t="shared" si="12"/>
        <v>E52</v>
      </c>
      <c r="F58" s="26" t="str">
        <f t="shared" si="13"/>
        <v>3</v>
      </c>
      <c r="G58" s="26" t="str">
        <f t="shared" si="14"/>
        <v>1</v>
      </c>
      <c r="H58" s="26">
        <f t="shared" si="15"/>
        <v>0</v>
      </c>
      <c r="I58" s="26" t="str">
        <f t="shared" si="16"/>
        <v>R</v>
      </c>
      <c r="J58" s="26">
        <f t="shared" si="17"/>
        <v>0</v>
      </c>
      <c r="K58" s="26" t="str">
        <f t="shared" si="18"/>
        <v>626</v>
      </c>
    </row>
    <row r="59" spans="2:11" x14ac:dyDescent="0.2">
      <c r="B59" s="27" t="s">
        <v>810</v>
      </c>
      <c r="C59" s="26">
        <f t="shared" si="10"/>
        <v>1725</v>
      </c>
      <c r="D59" s="51">
        <f t="shared" si="11"/>
        <v>2262</v>
      </c>
      <c r="E59" s="27" t="str">
        <f t="shared" si="12"/>
        <v>E52</v>
      </c>
      <c r="F59" s="26" t="str">
        <f t="shared" si="13"/>
        <v>3</v>
      </c>
      <c r="G59" s="26" t="str">
        <f t="shared" si="14"/>
        <v>1</v>
      </c>
      <c r="H59" s="26">
        <f t="shared" si="15"/>
        <v>0</v>
      </c>
      <c r="I59" s="26" t="str">
        <f t="shared" si="16"/>
        <v>S</v>
      </c>
      <c r="J59" s="26">
        <f t="shared" si="17"/>
        <v>0</v>
      </c>
      <c r="K59" s="26" t="str">
        <f t="shared" si="18"/>
        <v>605</v>
      </c>
    </row>
    <row r="60" spans="2:11" x14ac:dyDescent="0.2">
      <c r="B60" s="27" t="s">
        <v>811</v>
      </c>
      <c r="C60" s="26">
        <f t="shared" si="10"/>
        <v>1725</v>
      </c>
      <c r="D60" s="51">
        <f t="shared" si="11"/>
        <v>2262</v>
      </c>
      <c r="E60" s="27" t="str">
        <f t="shared" si="12"/>
        <v>E52</v>
      </c>
      <c r="F60" s="26" t="str">
        <f t="shared" si="13"/>
        <v>3</v>
      </c>
      <c r="G60" s="26" t="str">
        <f t="shared" si="14"/>
        <v>1</v>
      </c>
      <c r="H60" s="26">
        <f t="shared" si="15"/>
        <v>0</v>
      </c>
      <c r="I60" s="26" t="str">
        <f t="shared" si="16"/>
        <v>S</v>
      </c>
      <c r="J60" s="26">
        <f t="shared" si="17"/>
        <v>0</v>
      </c>
      <c r="K60" s="26" t="str">
        <f t="shared" si="18"/>
        <v>606</v>
      </c>
    </row>
    <row r="61" spans="2:11" x14ac:dyDescent="0.2">
      <c r="B61" s="27" t="s">
        <v>812</v>
      </c>
      <c r="C61" s="26">
        <f t="shared" si="10"/>
        <v>1725</v>
      </c>
      <c r="D61" s="51">
        <f t="shared" si="11"/>
        <v>2262</v>
      </c>
      <c r="E61" s="27" t="str">
        <f t="shared" si="12"/>
        <v>E52</v>
      </c>
      <c r="F61" s="26" t="str">
        <f t="shared" si="13"/>
        <v>3</v>
      </c>
      <c r="G61" s="26" t="str">
        <f t="shared" si="14"/>
        <v>1</v>
      </c>
      <c r="H61" s="26">
        <f t="shared" si="15"/>
        <v>0</v>
      </c>
      <c r="I61" s="26" t="str">
        <f t="shared" si="16"/>
        <v>S</v>
      </c>
      <c r="J61" s="26">
        <f t="shared" si="17"/>
        <v>0</v>
      </c>
      <c r="K61" s="26" t="str">
        <f t="shared" si="18"/>
        <v>625</v>
      </c>
    </row>
    <row r="62" spans="2:11" x14ac:dyDescent="0.2">
      <c r="B62" s="27" t="s">
        <v>813</v>
      </c>
      <c r="C62" s="26">
        <f t="shared" si="10"/>
        <v>1700</v>
      </c>
      <c r="D62" s="51">
        <f t="shared" si="11"/>
        <v>2237</v>
      </c>
      <c r="E62" s="27" t="str">
        <f t="shared" si="12"/>
        <v>E52</v>
      </c>
      <c r="F62" s="26" t="str">
        <f t="shared" si="13"/>
        <v>3</v>
      </c>
      <c r="G62" s="26" t="str">
        <f t="shared" si="14"/>
        <v>1</v>
      </c>
      <c r="H62" s="26">
        <f t="shared" si="15"/>
        <v>0</v>
      </c>
      <c r="I62" s="26" t="str">
        <f t="shared" si="16"/>
        <v>S</v>
      </c>
      <c r="J62" s="26">
        <f t="shared" si="17"/>
        <v>0</v>
      </c>
      <c r="K62" s="26" t="str">
        <f t="shared" si="18"/>
        <v>626</v>
      </c>
    </row>
    <row r="63" spans="2:11" x14ac:dyDescent="0.2">
      <c r="B63" s="27" t="s">
        <v>814</v>
      </c>
      <c r="C63" s="26">
        <f t="shared" si="10"/>
        <v>1800</v>
      </c>
      <c r="D63" s="51">
        <f t="shared" si="11"/>
        <v>2337</v>
      </c>
      <c r="E63" s="27" t="str">
        <f t="shared" si="12"/>
        <v>E52</v>
      </c>
      <c r="F63" s="26" t="str">
        <f t="shared" si="13"/>
        <v>3</v>
      </c>
      <c r="G63" s="26" t="str">
        <f t="shared" si="14"/>
        <v>1</v>
      </c>
      <c r="H63" s="26">
        <f t="shared" si="15"/>
        <v>0</v>
      </c>
      <c r="I63" s="26" t="str">
        <f t="shared" si="16"/>
        <v>S</v>
      </c>
      <c r="J63" s="26">
        <f t="shared" si="17"/>
        <v>0</v>
      </c>
      <c r="K63" s="26" t="str">
        <f t="shared" si="18"/>
        <v>744</v>
      </c>
    </row>
    <row r="64" spans="2:11" x14ac:dyDescent="0.2">
      <c r="B64" s="27" t="s">
        <v>815</v>
      </c>
      <c r="C64" s="26">
        <f t="shared" si="10"/>
        <v>1725</v>
      </c>
      <c r="D64" s="51">
        <f t="shared" si="11"/>
        <v>2262</v>
      </c>
      <c r="E64" s="27" t="str">
        <f t="shared" si="12"/>
        <v>E52</v>
      </c>
      <c r="F64" s="26" t="str">
        <f t="shared" si="13"/>
        <v>3</v>
      </c>
      <c r="G64" s="26" t="str">
        <f t="shared" si="14"/>
        <v>1</v>
      </c>
      <c r="H64" s="26">
        <f t="shared" si="15"/>
        <v>1</v>
      </c>
      <c r="I64" s="26" t="str">
        <f t="shared" si="16"/>
        <v>XK</v>
      </c>
      <c r="J64" s="26">
        <f t="shared" si="17"/>
        <v>0</v>
      </c>
      <c r="K64" s="26" t="str">
        <f t="shared" si="18"/>
        <v>605</v>
      </c>
    </row>
    <row r="65" spans="2:11" x14ac:dyDescent="0.2">
      <c r="B65" s="27" t="s">
        <v>816</v>
      </c>
      <c r="C65" s="26">
        <f t="shared" si="10"/>
        <v>1725</v>
      </c>
      <c r="D65" s="51">
        <f t="shared" si="11"/>
        <v>2262</v>
      </c>
      <c r="E65" s="27" t="str">
        <f t="shared" si="12"/>
        <v>E52</v>
      </c>
      <c r="F65" s="26" t="str">
        <f t="shared" si="13"/>
        <v>3</v>
      </c>
      <c r="G65" s="26" t="str">
        <f t="shared" si="14"/>
        <v>1</v>
      </c>
      <c r="H65" s="26">
        <f t="shared" si="15"/>
        <v>1</v>
      </c>
      <c r="I65" s="26" t="str">
        <f t="shared" si="16"/>
        <v>XK</v>
      </c>
      <c r="J65" s="26">
        <f t="shared" si="17"/>
        <v>0</v>
      </c>
      <c r="K65" s="26" t="str">
        <f t="shared" si="18"/>
        <v>606</v>
      </c>
    </row>
    <row r="66" spans="2:11" x14ac:dyDescent="0.2">
      <c r="B66" s="27" t="s">
        <v>817</v>
      </c>
      <c r="C66" s="26">
        <f t="shared" si="10"/>
        <v>1725</v>
      </c>
      <c r="D66" s="51">
        <f t="shared" si="11"/>
        <v>2262</v>
      </c>
      <c r="E66" s="27" t="str">
        <f t="shared" si="12"/>
        <v>E52</v>
      </c>
      <c r="F66" s="26" t="str">
        <f t="shared" si="13"/>
        <v>3</v>
      </c>
      <c r="G66" s="26" t="str">
        <f t="shared" si="14"/>
        <v>1</v>
      </c>
      <c r="H66" s="26">
        <f t="shared" si="15"/>
        <v>1</v>
      </c>
      <c r="I66" s="26" t="str">
        <f t="shared" si="16"/>
        <v>XK</v>
      </c>
      <c r="J66" s="26">
        <f t="shared" si="17"/>
        <v>0</v>
      </c>
      <c r="K66" s="26" t="str">
        <f t="shared" si="18"/>
        <v>625</v>
      </c>
    </row>
    <row r="67" spans="2:11" x14ac:dyDescent="0.2">
      <c r="B67" s="27" t="s">
        <v>818</v>
      </c>
      <c r="C67" s="26">
        <f t="shared" si="10"/>
        <v>1700</v>
      </c>
      <c r="D67" s="51">
        <f t="shared" si="11"/>
        <v>2237</v>
      </c>
      <c r="E67" s="27" t="str">
        <f t="shared" si="12"/>
        <v>E52</v>
      </c>
      <c r="F67" s="26" t="str">
        <f t="shared" si="13"/>
        <v>3</v>
      </c>
      <c r="G67" s="26" t="str">
        <f t="shared" si="14"/>
        <v>1</v>
      </c>
      <c r="H67" s="26">
        <f t="shared" si="15"/>
        <v>1</v>
      </c>
      <c r="I67" s="26" t="str">
        <f t="shared" si="16"/>
        <v>XK</v>
      </c>
      <c r="J67" s="26">
        <f t="shared" si="17"/>
        <v>0</v>
      </c>
      <c r="K67" s="26" t="str">
        <f t="shared" si="18"/>
        <v>626</v>
      </c>
    </row>
    <row r="68" spans="2:11" x14ac:dyDescent="0.2">
      <c r="B68" s="27" t="s">
        <v>819</v>
      </c>
      <c r="C68" s="26">
        <f t="shared" si="10"/>
        <v>1700</v>
      </c>
      <c r="D68" s="51">
        <f t="shared" si="11"/>
        <v>2237</v>
      </c>
      <c r="E68" s="27" t="str">
        <f t="shared" si="12"/>
        <v>E52</v>
      </c>
      <c r="F68" s="26" t="str">
        <f t="shared" si="13"/>
        <v>3</v>
      </c>
      <c r="G68" s="26" t="str">
        <f t="shared" si="14"/>
        <v>1</v>
      </c>
      <c r="H68" s="26">
        <f t="shared" si="15"/>
        <v>1</v>
      </c>
      <c r="I68" s="26" t="str">
        <f t="shared" si="16"/>
        <v>XS</v>
      </c>
      <c r="J68" s="26">
        <f t="shared" si="17"/>
        <v>0</v>
      </c>
      <c r="K68" s="26" t="str">
        <f t="shared" si="18"/>
        <v>626</v>
      </c>
    </row>
    <row r="69" spans="2:11" x14ac:dyDescent="0.2">
      <c r="B69" s="27" t="s">
        <v>820</v>
      </c>
      <c r="C69" s="26">
        <f t="shared" si="10"/>
        <v>1725</v>
      </c>
      <c r="D69" s="51">
        <f t="shared" si="11"/>
        <v>2262</v>
      </c>
      <c r="E69" s="27" t="str">
        <f t="shared" si="12"/>
        <v>E52</v>
      </c>
      <c r="F69" s="26" t="str">
        <f t="shared" si="13"/>
        <v>3</v>
      </c>
      <c r="G69" s="26" t="str">
        <f t="shared" si="14"/>
        <v>1</v>
      </c>
      <c r="H69" s="26">
        <f t="shared" si="15"/>
        <v>1</v>
      </c>
      <c r="I69" s="26" t="str">
        <f t="shared" si="16"/>
        <v>XS</v>
      </c>
      <c r="J69" s="26">
        <f t="shared" si="17"/>
        <v>0</v>
      </c>
      <c r="K69" s="26" t="str">
        <f t="shared" si="18"/>
        <v>605</v>
      </c>
    </row>
    <row r="70" spans="2:11" x14ac:dyDescent="0.2">
      <c r="B70" s="27" t="s">
        <v>821</v>
      </c>
      <c r="C70" s="26">
        <f t="shared" si="10"/>
        <v>1725</v>
      </c>
      <c r="D70" s="51">
        <f t="shared" si="11"/>
        <v>2262</v>
      </c>
      <c r="E70" s="27" t="str">
        <f t="shared" si="12"/>
        <v>E52</v>
      </c>
      <c r="F70" s="26" t="str">
        <f t="shared" si="13"/>
        <v>3</v>
      </c>
      <c r="G70" s="26" t="str">
        <f t="shared" si="14"/>
        <v>1</v>
      </c>
      <c r="H70" s="26">
        <f t="shared" si="15"/>
        <v>1</v>
      </c>
      <c r="I70" s="26" t="str">
        <f t="shared" si="16"/>
        <v>XS</v>
      </c>
      <c r="J70" s="26">
        <f t="shared" si="17"/>
        <v>0</v>
      </c>
      <c r="K70" s="26" t="str">
        <f t="shared" si="18"/>
        <v>606</v>
      </c>
    </row>
    <row r="71" spans="2:11" x14ac:dyDescent="0.2">
      <c r="B71" s="27" t="s">
        <v>822</v>
      </c>
      <c r="C71" s="26">
        <f t="shared" si="10"/>
        <v>1725</v>
      </c>
      <c r="D71" s="51">
        <f t="shared" si="11"/>
        <v>2262</v>
      </c>
      <c r="E71" s="27" t="str">
        <f t="shared" si="12"/>
        <v>E52</v>
      </c>
      <c r="F71" s="26" t="str">
        <f t="shared" si="13"/>
        <v>3</v>
      </c>
      <c r="G71" s="26" t="str">
        <f t="shared" si="14"/>
        <v>1</v>
      </c>
      <c r="H71" s="26">
        <f t="shared" si="15"/>
        <v>1</v>
      </c>
      <c r="I71" s="26" t="str">
        <f t="shared" si="16"/>
        <v>XS</v>
      </c>
      <c r="J71" s="26">
        <f t="shared" si="17"/>
        <v>0</v>
      </c>
      <c r="K71" s="26" t="str">
        <f t="shared" si="18"/>
        <v>625</v>
      </c>
    </row>
    <row r="72" spans="2:11" x14ac:dyDescent="0.2">
      <c r="B72" s="27" t="s">
        <v>823</v>
      </c>
      <c r="C72" s="26">
        <f t="shared" si="10"/>
        <v>1700</v>
      </c>
      <c r="D72" s="51">
        <f t="shared" si="11"/>
        <v>2237</v>
      </c>
      <c r="E72" s="27" t="str">
        <f t="shared" si="12"/>
        <v>E52</v>
      </c>
      <c r="F72" s="26" t="str">
        <f t="shared" si="13"/>
        <v>3</v>
      </c>
      <c r="G72" s="26" t="str">
        <f t="shared" si="14"/>
        <v>1</v>
      </c>
      <c r="H72" s="26">
        <f t="shared" si="15"/>
        <v>1</v>
      </c>
      <c r="I72" s="26" t="str">
        <f t="shared" si="16"/>
        <v>XS</v>
      </c>
      <c r="J72" s="26">
        <f t="shared" si="17"/>
        <v>0</v>
      </c>
      <c r="K72" s="26" t="str">
        <f t="shared" si="18"/>
        <v>626</v>
      </c>
    </row>
    <row r="73" spans="2:11" x14ac:dyDescent="0.2">
      <c r="B73" s="27" t="s">
        <v>824</v>
      </c>
      <c r="C73" s="26">
        <f t="shared" ref="C73:C104" si="19">$B$3+VLOOKUP(F73,$N$36:$O$40,2,FALSE)+VLOOKUP(G73,$N$10:$O$32,2,FALSE)+VLOOKUP(I73,$N$10:$O$32,2,FALSE)+VLOOKUP(K73,$N$10:$O$32,2,FALSE)+IF(J73=1,$O$36)</f>
        <v>1700</v>
      </c>
      <c r="D73" s="51">
        <f t="shared" ref="D73:D104" si="20">$B$4+VLOOKUP(F73,$N$36:$P$40,2,FALSE)+VLOOKUP(G73,$N$10:$P$32,2,FALSE)+VLOOKUP(I73,$N$10:$P$32,2,FALSE)+VLOOKUP(K73,$N$10:$P$32,2,FALSE)+IF(J73=1,$P$36)</f>
        <v>2237</v>
      </c>
      <c r="E73" s="27" t="str">
        <f t="shared" ref="E73:E104" si="21">TRIM(LEFT(B73,3))</f>
        <v>E52</v>
      </c>
      <c r="F73" s="26" t="str">
        <f t="shared" ref="F73:F104" si="22">TRIM(MID(B73,4,1))</f>
        <v>3</v>
      </c>
      <c r="G73" s="26" t="str">
        <f t="shared" ref="G73:G104" si="23">TRIM(MID(B73,5,1))</f>
        <v>1</v>
      </c>
      <c r="H73" s="26">
        <f t="shared" ref="H73:H104" si="24">IF(MID(B73,6,1)="X",1,0)</f>
        <v>1</v>
      </c>
      <c r="I73" s="26" t="str">
        <f t="shared" ref="I73:I104" si="25">TRIM(MID(B73,6,1+H73))</f>
        <v>XS</v>
      </c>
      <c r="J73" s="26">
        <f t="shared" ref="J73:J104" si="26">IF(MID(B73,9+H73,1)="0",1,0)</f>
        <v>0</v>
      </c>
      <c r="K73" s="26" t="str">
        <f t="shared" ref="K73:K104" si="27">TRIM(MID(B73,9+J73+H73,3))</f>
        <v>676</v>
      </c>
    </row>
    <row r="74" spans="2:11" x14ac:dyDescent="0.2">
      <c r="B74" s="27" t="s">
        <v>825</v>
      </c>
      <c r="C74" s="26">
        <f t="shared" si="19"/>
        <v>1800</v>
      </c>
      <c r="D74" s="51">
        <f t="shared" si="20"/>
        <v>2337</v>
      </c>
      <c r="E74" s="27" t="str">
        <f t="shared" si="21"/>
        <v>E52</v>
      </c>
      <c r="F74" s="26" t="str">
        <f t="shared" si="22"/>
        <v>3</v>
      </c>
      <c r="G74" s="26" t="str">
        <f t="shared" si="23"/>
        <v>1</v>
      </c>
      <c r="H74" s="26">
        <f t="shared" si="24"/>
        <v>1</v>
      </c>
      <c r="I74" s="26" t="str">
        <f t="shared" si="25"/>
        <v>XS</v>
      </c>
      <c r="J74" s="26">
        <f t="shared" si="26"/>
        <v>0</v>
      </c>
      <c r="K74" s="26" t="str">
        <f t="shared" si="27"/>
        <v>744</v>
      </c>
    </row>
    <row r="75" spans="2:11" x14ac:dyDescent="0.2">
      <c r="B75" s="27" t="s">
        <v>826</v>
      </c>
      <c r="C75" s="26">
        <f t="shared" si="19"/>
        <v>1700</v>
      </c>
      <c r="D75" s="51">
        <f t="shared" si="20"/>
        <v>2237</v>
      </c>
      <c r="E75" s="27" t="str">
        <f t="shared" si="21"/>
        <v>E52</v>
      </c>
      <c r="F75" s="26" t="str">
        <f t="shared" si="22"/>
        <v>3</v>
      </c>
      <c r="G75" s="26" t="str">
        <f t="shared" si="23"/>
        <v>2</v>
      </c>
      <c r="H75" s="26">
        <f t="shared" si="24"/>
        <v>0</v>
      </c>
      <c r="I75" s="26" t="str">
        <f t="shared" si="25"/>
        <v>B</v>
      </c>
      <c r="J75" s="26">
        <f t="shared" si="26"/>
        <v>0</v>
      </c>
      <c r="K75" s="26" t="str">
        <f t="shared" si="27"/>
        <v>626</v>
      </c>
    </row>
    <row r="76" spans="2:11" x14ac:dyDescent="0.2">
      <c r="B76" s="27" t="s">
        <v>827</v>
      </c>
      <c r="C76" s="26">
        <f t="shared" si="19"/>
        <v>1700</v>
      </c>
      <c r="D76" s="51">
        <f t="shared" si="20"/>
        <v>2237</v>
      </c>
      <c r="E76" s="27" t="str">
        <f t="shared" si="21"/>
        <v>E52</v>
      </c>
      <c r="F76" s="26" t="str">
        <f t="shared" si="22"/>
        <v>3</v>
      </c>
      <c r="G76" s="26" t="str">
        <f t="shared" si="23"/>
        <v>2</v>
      </c>
      <c r="H76" s="26">
        <f t="shared" si="24"/>
        <v>0</v>
      </c>
      <c r="I76" s="26" t="str">
        <f t="shared" si="25"/>
        <v>B</v>
      </c>
      <c r="J76" s="26">
        <f t="shared" si="26"/>
        <v>0</v>
      </c>
      <c r="K76" s="26" t="str">
        <f t="shared" si="27"/>
        <v>626</v>
      </c>
    </row>
    <row r="77" spans="2:11" x14ac:dyDescent="0.2">
      <c r="B77" s="27" t="s">
        <v>828</v>
      </c>
      <c r="C77" s="26">
        <f t="shared" si="19"/>
        <v>1700</v>
      </c>
      <c r="D77" s="51">
        <f t="shared" si="20"/>
        <v>2237</v>
      </c>
      <c r="E77" s="27" t="str">
        <f t="shared" si="21"/>
        <v>E52</v>
      </c>
      <c r="F77" s="26" t="str">
        <f t="shared" si="22"/>
        <v>3</v>
      </c>
      <c r="G77" s="26" t="str">
        <f t="shared" si="23"/>
        <v>2</v>
      </c>
      <c r="H77" s="26">
        <f t="shared" si="24"/>
        <v>0</v>
      </c>
      <c r="I77" s="26" t="str">
        <f t="shared" si="25"/>
        <v>C</v>
      </c>
      <c r="J77" s="26">
        <f t="shared" si="26"/>
        <v>0</v>
      </c>
      <c r="K77" s="26" t="str">
        <f t="shared" si="27"/>
        <v>626</v>
      </c>
    </row>
    <row r="78" spans="2:11" x14ac:dyDescent="0.2">
      <c r="B78" s="27" t="s">
        <v>829</v>
      </c>
      <c r="C78" s="26">
        <f t="shared" si="19"/>
        <v>1700</v>
      </c>
      <c r="D78" s="51">
        <f t="shared" si="20"/>
        <v>2237</v>
      </c>
      <c r="E78" s="27" t="str">
        <f t="shared" si="21"/>
        <v>E52</v>
      </c>
      <c r="F78" s="26" t="str">
        <f t="shared" si="22"/>
        <v>3</v>
      </c>
      <c r="G78" s="26" t="str">
        <f t="shared" si="23"/>
        <v>2</v>
      </c>
      <c r="H78" s="26">
        <f t="shared" si="24"/>
        <v>0</v>
      </c>
      <c r="I78" s="26" t="str">
        <f t="shared" si="25"/>
        <v>C</v>
      </c>
      <c r="J78" s="26">
        <f t="shared" si="26"/>
        <v>0</v>
      </c>
      <c r="K78" s="26" t="str">
        <f t="shared" si="27"/>
        <v>626</v>
      </c>
    </row>
    <row r="79" spans="2:11" x14ac:dyDescent="0.2">
      <c r="B79" s="27" t="s">
        <v>830</v>
      </c>
      <c r="C79" s="26">
        <f t="shared" si="19"/>
        <v>1700</v>
      </c>
      <c r="D79" s="51">
        <f t="shared" si="20"/>
        <v>2237</v>
      </c>
      <c r="E79" s="27" t="str">
        <f t="shared" si="21"/>
        <v>E52</v>
      </c>
      <c r="F79" s="26" t="str">
        <f t="shared" si="22"/>
        <v>3</v>
      </c>
      <c r="G79" s="26" t="str">
        <f t="shared" si="23"/>
        <v>2</v>
      </c>
      <c r="H79" s="26">
        <f t="shared" si="24"/>
        <v>0</v>
      </c>
      <c r="I79" s="26" t="str">
        <f t="shared" si="25"/>
        <v>M</v>
      </c>
      <c r="J79" s="26">
        <f t="shared" si="26"/>
        <v>0</v>
      </c>
      <c r="K79" s="26" t="str">
        <f t="shared" si="27"/>
        <v>626</v>
      </c>
    </row>
    <row r="80" spans="2:11" x14ac:dyDescent="0.2">
      <c r="B80" s="27" t="s">
        <v>831</v>
      </c>
      <c r="C80" s="26">
        <f t="shared" si="19"/>
        <v>1700</v>
      </c>
      <c r="D80" s="51">
        <f t="shared" si="20"/>
        <v>2237</v>
      </c>
      <c r="E80" s="27" t="str">
        <f t="shared" si="21"/>
        <v>E52</v>
      </c>
      <c r="F80" s="26" t="str">
        <f t="shared" si="22"/>
        <v>3</v>
      </c>
      <c r="G80" s="26" t="str">
        <f t="shared" si="23"/>
        <v>2</v>
      </c>
      <c r="H80" s="26">
        <f t="shared" si="24"/>
        <v>0</v>
      </c>
      <c r="I80" s="26" t="str">
        <f t="shared" si="25"/>
        <v>M</v>
      </c>
      <c r="J80" s="26">
        <f t="shared" si="26"/>
        <v>0</v>
      </c>
      <c r="K80" s="26" t="str">
        <f t="shared" si="27"/>
        <v>626</v>
      </c>
    </row>
    <row r="81" spans="2:11" x14ac:dyDescent="0.2">
      <c r="B81" s="27" t="s">
        <v>832</v>
      </c>
      <c r="C81" s="26">
        <f t="shared" si="19"/>
        <v>1700</v>
      </c>
      <c r="D81" s="51">
        <f t="shared" si="20"/>
        <v>2237</v>
      </c>
      <c r="E81" s="27" t="str">
        <f t="shared" si="21"/>
        <v>E52</v>
      </c>
      <c r="F81" s="26" t="str">
        <f t="shared" si="22"/>
        <v>3</v>
      </c>
      <c r="G81" s="26" t="str">
        <f t="shared" si="23"/>
        <v>2</v>
      </c>
      <c r="H81" s="26">
        <f t="shared" si="24"/>
        <v>0</v>
      </c>
      <c r="I81" s="26" t="str">
        <f t="shared" si="25"/>
        <v>R</v>
      </c>
      <c r="J81" s="26">
        <f t="shared" si="26"/>
        <v>0</v>
      </c>
      <c r="K81" s="26" t="str">
        <f t="shared" si="27"/>
        <v>626</v>
      </c>
    </row>
    <row r="82" spans="2:11" x14ac:dyDescent="0.2">
      <c r="B82" s="27" t="s">
        <v>833</v>
      </c>
      <c r="C82" s="26">
        <f t="shared" si="19"/>
        <v>1700</v>
      </c>
      <c r="D82" s="51">
        <f t="shared" si="20"/>
        <v>2237</v>
      </c>
      <c r="E82" s="27" t="str">
        <f t="shared" si="21"/>
        <v>E52</v>
      </c>
      <c r="F82" s="26" t="str">
        <f t="shared" si="22"/>
        <v>3</v>
      </c>
      <c r="G82" s="26" t="str">
        <f t="shared" si="23"/>
        <v>2</v>
      </c>
      <c r="H82" s="26">
        <f t="shared" si="24"/>
        <v>0</v>
      </c>
      <c r="I82" s="26" t="str">
        <f t="shared" si="25"/>
        <v>R</v>
      </c>
      <c r="J82" s="26">
        <f t="shared" si="26"/>
        <v>0</v>
      </c>
      <c r="K82" s="26" t="str">
        <f t="shared" si="27"/>
        <v>626</v>
      </c>
    </row>
    <row r="83" spans="2:11" x14ac:dyDescent="0.2">
      <c r="B83" s="27" t="s">
        <v>834</v>
      </c>
      <c r="C83" s="26">
        <f t="shared" si="19"/>
        <v>1700</v>
      </c>
      <c r="D83" s="51">
        <f t="shared" si="20"/>
        <v>2237</v>
      </c>
      <c r="E83" s="27" t="str">
        <f t="shared" si="21"/>
        <v>E52</v>
      </c>
      <c r="F83" s="26" t="str">
        <f t="shared" si="22"/>
        <v>3</v>
      </c>
      <c r="G83" s="26" t="str">
        <f t="shared" si="23"/>
        <v>2</v>
      </c>
      <c r="H83" s="26">
        <f t="shared" si="24"/>
        <v>0</v>
      </c>
      <c r="I83" s="26" t="str">
        <f t="shared" si="25"/>
        <v>S</v>
      </c>
      <c r="J83" s="26">
        <f t="shared" si="26"/>
        <v>0</v>
      </c>
      <c r="K83" s="26" t="str">
        <f t="shared" si="27"/>
        <v>626</v>
      </c>
    </row>
    <row r="84" spans="2:11" x14ac:dyDescent="0.2">
      <c r="B84" s="27" t="s">
        <v>835</v>
      </c>
      <c r="C84" s="26">
        <f t="shared" si="19"/>
        <v>1725</v>
      </c>
      <c r="D84" s="51">
        <f t="shared" si="20"/>
        <v>2262</v>
      </c>
      <c r="E84" s="27" t="str">
        <f t="shared" si="21"/>
        <v>E52</v>
      </c>
      <c r="F84" s="26" t="str">
        <f t="shared" si="22"/>
        <v>3</v>
      </c>
      <c r="G84" s="26" t="str">
        <f t="shared" si="23"/>
        <v>2</v>
      </c>
      <c r="H84" s="26">
        <f t="shared" si="24"/>
        <v>0</v>
      </c>
      <c r="I84" s="26" t="str">
        <f t="shared" si="25"/>
        <v>S</v>
      </c>
      <c r="J84" s="26">
        <f t="shared" si="26"/>
        <v>0</v>
      </c>
      <c r="K84" s="26" t="str">
        <f t="shared" si="27"/>
        <v>605</v>
      </c>
    </row>
    <row r="85" spans="2:11" x14ac:dyDescent="0.2">
      <c r="B85" s="27" t="s">
        <v>836</v>
      </c>
      <c r="C85" s="26">
        <f t="shared" si="19"/>
        <v>1725</v>
      </c>
      <c r="D85" s="51">
        <f t="shared" si="20"/>
        <v>2262</v>
      </c>
      <c r="E85" s="27" t="str">
        <f t="shared" si="21"/>
        <v>E52</v>
      </c>
      <c r="F85" s="26" t="str">
        <f t="shared" si="22"/>
        <v>3</v>
      </c>
      <c r="G85" s="26" t="str">
        <f t="shared" si="23"/>
        <v>2</v>
      </c>
      <c r="H85" s="26">
        <f t="shared" si="24"/>
        <v>0</v>
      </c>
      <c r="I85" s="26" t="str">
        <f t="shared" si="25"/>
        <v>S</v>
      </c>
      <c r="J85" s="26">
        <f t="shared" si="26"/>
        <v>0</v>
      </c>
      <c r="K85" s="26" t="str">
        <f t="shared" si="27"/>
        <v>606</v>
      </c>
    </row>
    <row r="86" spans="2:11" x14ac:dyDescent="0.2">
      <c r="B86" s="27" t="s">
        <v>837</v>
      </c>
      <c r="C86" s="26">
        <f t="shared" si="19"/>
        <v>1725</v>
      </c>
      <c r="D86" s="51">
        <f t="shared" si="20"/>
        <v>2262</v>
      </c>
      <c r="E86" s="27" t="str">
        <f t="shared" si="21"/>
        <v>E52</v>
      </c>
      <c r="F86" s="26" t="str">
        <f t="shared" si="22"/>
        <v>3</v>
      </c>
      <c r="G86" s="26" t="str">
        <f t="shared" si="23"/>
        <v>2</v>
      </c>
      <c r="H86" s="26">
        <f t="shared" si="24"/>
        <v>0</v>
      </c>
      <c r="I86" s="26" t="str">
        <f t="shared" si="25"/>
        <v>S</v>
      </c>
      <c r="J86" s="26">
        <f t="shared" si="26"/>
        <v>0</v>
      </c>
      <c r="K86" s="26" t="str">
        <f t="shared" si="27"/>
        <v>625</v>
      </c>
    </row>
    <row r="87" spans="2:11" x14ac:dyDescent="0.2">
      <c r="B87" s="27" t="s">
        <v>838</v>
      </c>
      <c r="C87" s="26">
        <f t="shared" si="19"/>
        <v>1700</v>
      </c>
      <c r="D87" s="51">
        <f t="shared" si="20"/>
        <v>2237</v>
      </c>
      <c r="E87" s="27" t="str">
        <f t="shared" si="21"/>
        <v>E52</v>
      </c>
      <c r="F87" s="26" t="str">
        <f t="shared" si="22"/>
        <v>3</v>
      </c>
      <c r="G87" s="26" t="str">
        <f t="shared" si="23"/>
        <v>2</v>
      </c>
      <c r="H87" s="26">
        <f t="shared" si="24"/>
        <v>0</v>
      </c>
      <c r="I87" s="26" t="str">
        <f t="shared" si="25"/>
        <v>S</v>
      </c>
      <c r="J87" s="26">
        <f t="shared" si="26"/>
        <v>0</v>
      </c>
      <c r="K87" s="26" t="str">
        <f t="shared" si="27"/>
        <v>626</v>
      </c>
    </row>
    <row r="88" spans="2:11" x14ac:dyDescent="0.2">
      <c r="B88" s="27" t="s">
        <v>839</v>
      </c>
      <c r="C88" s="26">
        <f t="shared" si="19"/>
        <v>1700</v>
      </c>
      <c r="D88" s="51">
        <f t="shared" si="20"/>
        <v>2237</v>
      </c>
      <c r="E88" s="27" t="str">
        <f t="shared" si="21"/>
        <v>E52</v>
      </c>
      <c r="F88" s="26" t="str">
        <f t="shared" si="22"/>
        <v>3</v>
      </c>
      <c r="G88" s="26" t="str">
        <f t="shared" si="23"/>
        <v>2</v>
      </c>
      <c r="H88" s="26">
        <f t="shared" si="24"/>
        <v>0</v>
      </c>
      <c r="I88" s="26" t="str">
        <f t="shared" si="25"/>
        <v>S</v>
      </c>
      <c r="J88" s="26">
        <f t="shared" si="26"/>
        <v>0</v>
      </c>
      <c r="K88" s="26" t="str">
        <f t="shared" si="27"/>
        <v>676</v>
      </c>
    </row>
    <row r="89" spans="2:11" x14ac:dyDescent="0.2">
      <c r="B89" s="27" t="s">
        <v>840</v>
      </c>
      <c r="C89" s="26">
        <f t="shared" si="19"/>
        <v>1725</v>
      </c>
      <c r="D89" s="51">
        <f t="shared" si="20"/>
        <v>2262</v>
      </c>
      <c r="E89" s="27" t="str">
        <f t="shared" si="21"/>
        <v>E52</v>
      </c>
      <c r="F89" s="26" t="str">
        <f t="shared" si="22"/>
        <v>3</v>
      </c>
      <c r="G89" s="26" t="str">
        <f t="shared" si="23"/>
        <v>2</v>
      </c>
      <c r="H89" s="26">
        <f t="shared" si="24"/>
        <v>1</v>
      </c>
      <c r="I89" s="26" t="str">
        <f t="shared" si="25"/>
        <v>XK</v>
      </c>
      <c r="J89" s="26">
        <f t="shared" si="26"/>
        <v>0</v>
      </c>
      <c r="K89" s="26" t="str">
        <f t="shared" si="27"/>
        <v>605</v>
      </c>
    </row>
    <row r="90" spans="2:11" x14ac:dyDescent="0.2">
      <c r="B90" s="27" t="s">
        <v>841</v>
      </c>
      <c r="C90" s="26">
        <f t="shared" si="19"/>
        <v>1725</v>
      </c>
      <c r="D90" s="51">
        <f t="shared" si="20"/>
        <v>2262</v>
      </c>
      <c r="E90" s="27" t="str">
        <f t="shared" si="21"/>
        <v>E52</v>
      </c>
      <c r="F90" s="26" t="str">
        <f t="shared" si="22"/>
        <v>3</v>
      </c>
      <c r="G90" s="26" t="str">
        <f t="shared" si="23"/>
        <v>2</v>
      </c>
      <c r="H90" s="26">
        <f t="shared" si="24"/>
        <v>1</v>
      </c>
      <c r="I90" s="26" t="str">
        <f t="shared" si="25"/>
        <v>XK</v>
      </c>
      <c r="J90" s="26">
        <f t="shared" si="26"/>
        <v>0</v>
      </c>
      <c r="K90" s="26" t="str">
        <f t="shared" si="27"/>
        <v>606</v>
      </c>
    </row>
    <row r="91" spans="2:11" x14ac:dyDescent="0.2">
      <c r="B91" s="27" t="s">
        <v>842</v>
      </c>
      <c r="C91" s="26">
        <f t="shared" si="19"/>
        <v>1700</v>
      </c>
      <c r="D91" s="51">
        <f t="shared" si="20"/>
        <v>2237</v>
      </c>
      <c r="E91" s="27" t="str">
        <f t="shared" si="21"/>
        <v>E52</v>
      </c>
      <c r="F91" s="26" t="str">
        <f t="shared" si="22"/>
        <v>3</v>
      </c>
      <c r="G91" s="26" t="str">
        <f t="shared" si="23"/>
        <v>2</v>
      </c>
      <c r="H91" s="26">
        <f t="shared" si="24"/>
        <v>1</v>
      </c>
      <c r="I91" s="26" t="str">
        <f t="shared" si="25"/>
        <v>XK</v>
      </c>
      <c r="J91" s="26">
        <f t="shared" si="26"/>
        <v>0</v>
      </c>
      <c r="K91" s="26" t="str">
        <f t="shared" si="27"/>
        <v>626</v>
      </c>
    </row>
    <row r="92" spans="2:11" x14ac:dyDescent="0.2">
      <c r="B92" s="27" t="s">
        <v>843</v>
      </c>
      <c r="C92" s="26">
        <f t="shared" si="19"/>
        <v>1725</v>
      </c>
      <c r="D92" s="51">
        <f t="shared" si="20"/>
        <v>2262</v>
      </c>
      <c r="E92" s="27" t="str">
        <f t="shared" si="21"/>
        <v>E52</v>
      </c>
      <c r="F92" s="26" t="str">
        <f t="shared" si="22"/>
        <v>3</v>
      </c>
      <c r="G92" s="26" t="str">
        <f t="shared" si="23"/>
        <v>2</v>
      </c>
      <c r="H92" s="26">
        <f t="shared" si="24"/>
        <v>1</v>
      </c>
      <c r="I92" s="26" t="str">
        <f t="shared" si="25"/>
        <v>XK</v>
      </c>
      <c r="J92" s="26">
        <f t="shared" si="26"/>
        <v>0</v>
      </c>
      <c r="K92" s="26" t="str">
        <f t="shared" si="27"/>
        <v>605</v>
      </c>
    </row>
    <row r="93" spans="2:11" x14ac:dyDescent="0.2">
      <c r="B93" s="27" t="s">
        <v>844</v>
      </c>
      <c r="C93" s="26">
        <f t="shared" si="19"/>
        <v>1725</v>
      </c>
      <c r="D93" s="51">
        <f t="shared" si="20"/>
        <v>2262</v>
      </c>
      <c r="E93" s="27" t="str">
        <f t="shared" si="21"/>
        <v>E52</v>
      </c>
      <c r="F93" s="26" t="str">
        <f t="shared" si="22"/>
        <v>3</v>
      </c>
      <c r="G93" s="26" t="str">
        <f t="shared" si="23"/>
        <v>2</v>
      </c>
      <c r="H93" s="26">
        <f t="shared" si="24"/>
        <v>1</v>
      </c>
      <c r="I93" s="26" t="str">
        <f t="shared" si="25"/>
        <v>XK</v>
      </c>
      <c r="J93" s="26">
        <f t="shared" si="26"/>
        <v>0</v>
      </c>
      <c r="K93" s="26" t="str">
        <f t="shared" si="27"/>
        <v>606</v>
      </c>
    </row>
    <row r="94" spans="2:11" x14ac:dyDescent="0.2">
      <c r="B94" s="27" t="s">
        <v>845</v>
      </c>
      <c r="C94" s="26">
        <f t="shared" si="19"/>
        <v>1725</v>
      </c>
      <c r="D94" s="51">
        <f t="shared" si="20"/>
        <v>2262</v>
      </c>
      <c r="E94" s="27" t="str">
        <f t="shared" si="21"/>
        <v>E52</v>
      </c>
      <c r="F94" s="26" t="str">
        <f t="shared" si="22"/>
        <v>3</v>
      </c>
      <c r="G94" s="26" t="str">
        <f t="shared" si="23"/>
        <v>2</v>
      </c>
      <c r="H94" s="26">
        <f t="shared" si="24"/>
        <v>1</v>
      </c>
      <c r="I94" s="26" t="str">
        <f t="shared" si="25"/>
        <v>XK</v>
      </c>
      <c r="J94" s="26">
        <f t="shared" si="26"/>
        <v>0</v>
      </c>
      <c r="K94" s="26" t="str">
        <f t="shared" si="27"/>
        <v>625</v>
      </c>
    </row>
    <row r="95" spans="2:11" x14ac:dyDescent="0.2">
      <c r="B95" s="27" t="s">
        <v>846</v>
      </c>
      <c r="C95" s="26">
        <f t="shared" si="19"/>
        <v>1700</v>
      </c>
      <c r="D95" s="51">
        <f t="shared" si="20"/>
        <v>2237</v>
      </c>
      <c r="E95" s="27" t="str">
        <f t="shared" si="21"/>
        <v>E52</v>
      </c>
      <c r="F95" s="26" t="str">
        <f t="shared" si="22"/>
        <v>3</v>
      </c>
      <c r="G95" s="26" t="str">
        <f t="shared" si="23"/>
        <v>2</v>
      </c>
      <c r="H95" s="26">
        <f t="shared" si="24"/>
        <v>1</v>
      </c>
      <c r="I95" s="26" t="str">
        <f t="shared" si="25"/>
        <v>XK</v>
      </c>
      <c r="J95" s="26">
        <f t="shared" si="26"/>
        <v>0</v>
      </c>
      <c r="K95" s="26" t="str">
        <f t="shared" si="27"/>
        <v>626</v>
      </c>
    </row>
    <row r="96" spans="2:11" x14ac:dyDescent="0.2">
      <c r="B96" s="27" t="s">
        <v>847</v>
      </c>
      <c r="C96" s="26">
        <f t="shared" si="19"/>
        <v>1700</v>
      </c>
      <c r="D96" s="51">
        <f t="shared" si="20"/>
        <v>2237</v>
      </c>
      <c r="E96" s="27" t="str">
        <f t="shared" si="21"/>
        <v>E52</v>
      </c>
      <c r="F96" s="26" t="str">
        <f t="shared" si="22"/>
        <v>3</v>
      </c>
      <c r="G96" s="26" t="str">
        <f t="shared" si="23"/>
        <v>2</v>
      </c>
      <c r="H96" s="26">
        <f t="shared" si="24"/>
        <v>1</v>
      </c>
      <c r="I96" s="26" t="str">
        <f t="shared" si="25"/>
        <v>XK</v>
      </c>
      <c r="J96" s="26">
        <f t="shared" si="26"/>
        <v>0</v>
      </c>
      <c r="K96" s="26" t="str">
        <f t="shared" si="27"/>
        <v>676</v>
      </c>
    </row>
    <row r="97" spans="2:11" x14ac:dyDescent="0.2">
      <c r="B97" s="27" t="s">
        <v>848</v>
      </c>
      <c r="C97" s="26">
        <f t="shared" si="19"/>
        <v>1800</v>
      </c>
      <c r="D97" s="51">
        <f t="shared" si="20"/>
        <v>2337</v>
      </c>
      <c r="E97" s="27" t="str">
        <f t="shared" si="21"/>
        <v>E52</v>
      </c>
      <c r="F97" s="26" t="str">
        <f t="shared" si="22"/>
        <v>3</v>
      </c>
      <c r="G97" s="26" t="str">
        <f t="shared" si="23"/>
        <v>2</v>
      </c>
      <c r="H97" s="26">
        <f t="shared" si="24"/>
        <v>1</v>
      </c>
      <c r="I97" s="26" t="str">
        <f t="shared" si="25"/>
        <v>XK</v>
      </c>
      <c r="J97" s="26">
        <f t="shared" si="26"/>
        <v>0</v>
      </c>
      <c r="K97" s="26" t="str">
        <f t="shared" si="27"/>
        <v>744</v>
      </c>
    </row>
    <row r="98" spans="2:11" x14ac:dyDescent="0.2">
      <c r="B98" s="27" t="s">
        <v>849</v>
      </c>
      <c r="C98" s="26">
        <f t="shared" si="19"/>
        <v>1725</v>
      </c>
      <c r="D98" s="51">
        <f t="shared" si="20"/>
        <v>2262</v>
      </c>
      <c r="E98" s="27" t="str">
        <f t="shared" si="21"/>
        <v>E52</v>
      </c>
      <c r="F98" s="26" t="str">
        <f t="shared" si="22"/>
        <v>3</v>
      </c>
      <c r="G98" s="26" t="str">
        <f t="shared" si="23"/>
        <v>2</v>
      </c>
      <c r="H98" s="26">
        <f t="shared" si="24"/>
        <v>1</v>
      </c>
      <c r="I98" s="26" t="str">
        <f t="shared" si="25"/>
        <v>XS</v>
      </c>
      <c r="J98" s="26">
        <f t="shared" si="26"/>
        <v>0</v>
      </c>
      <c r="K98" s="26" t="str">
        <f t="shared" si="27"/>
        <v>605</v>
      </c>
    </row>
    <row r="99" spans="2:11" x14ac:dyDescent="0.2">
      <c r="B99" s="27" t="s">
        <v>850</v>
      </c>
      <c r="C99" s="26">
        <f t="shared" si="19"/>
        <v>1725</v>
      </c>
      <c r="D99" s="51">
        <f t="shared" si="20"/>
        <v>2262</v>
      </c>
      <c r="E99" s="27" t="str">
        <f t="shared" si="21"/>
        <v>E52</v>
      </c>
      <c r="F99" s="26" t="str">
        <f t="shared" si="22"/>
        <v>3</v>
      </c>
      <c r="G99" s="26" t="str">
        <f t="shared" si="23"/>
        <v>2</v>
      </c>
      <c r="H99" s="26">
        <f t="shared" si="24"/>
        <v>1</v>
      </c>
      <c r="I99" s="26" t="str">
        <f t="shared" si="25"/>
        <v>XS</v>
      </c>
      <c r="J99" s="26">
        <f t="shared" si="26"/>
        <v>0</v>
      </c>
      <c r="K99" s="26" t="str">
        <f t="shared" si="27"/>
        <v>606</v>
      </c>
    </row>
    <row r="100" spans="2:11" x14ac:dyDescent="0.2">
      <c r="B100" s="27" t="s">
        <v>851</v>
      </c>
      <c r="C100" s="26">
        <f t="shared" si="19"/>
        <v>1725</v>
      </c>
      <c r="D100" s="51">
        <f t="shared" si="20"/>
        <v>2262</v>
      </c>
      <c r="E100" s="27" t="str">
        <f t="shared" si="21"/>
        <v>E52</v>
      </c>
      <c r="F100" s="26" t="str">
        <f t="shared" si="22"/>
        <v>3</v>
      </c>
      <c r="G100" s="26" t="str">
        <f t="shared" si="23"/>
        <v>2</v>
      </c>
      <c r="H100" s="26">
        <f t="shared" si="24"/>
        <v>1</v>
      </c>
      <c r="I100" s="26" t="str">
        <f t="shared" si="25"/>
        <v>XS</v>
      </c>
      <c r="J100" s="26">
        <f t="shared" si="26"/>
        <v>0</v>
      </c>
      <c r="K100" s="26" t="str">
        <f t="shared" si="27"/>
        <v>625</v>
      </c>
    </row>
    <row r="101" spans="2:11" x14ac:dyDescent="0.2">
      <c r="B101" s="27" t="s">
        <v>852</v>
      </c>
      <c r="C101" s="26">
        <f t="shared" si="19"/>
        <v>1700</v>
      </c>
      <c r="D101" s="51">
        <f t="shared" si="20"/>
        <v>2237</v>
      </c>
      <c r="E101" s="27" t="str">
        <f t="shared" si="21"/>
        <v>E52</v>
      </c>
      <c r="F101" s="26" t="str">
        <f t="shared" si="22"/>
        <v>3</v>
      </c>
      <c r="G101" s="26" t="str">
        <f t="shared" si="23"/>
        <v>2</v>
      </c>
      <c r="H101" s="26">
        <f t="shared" si="24"/>
        <v>1</v>
      </c>
      <c r="I101" s="26" t="str">
        <f t="shared" si="25"/>
        <v>XS</v>
      </c>
      <c r="J101" s="26">
        <f t="shared" si="26"/>
        <v>0</v>
      </c>
      <c r="K101" s="26" t="str">
        <f t="shared" si="27"/>
        <v>626</v>
      </c>
    </row>
    <row r="102" spans="2:11" x14ac:dyDescent="0.2">
      <c r="B102" s="27" t="s">
        <v>853</v>
      </c>
      <c r="C102" s="26">
        <f t="shared" si="19"/>
        <v>1700</v>
      </c>
      <c r="D102" s="51">
        <f t="shared" si="20"/>
        <v>2237</v>
      </c>
      <c r="E102" s="27" t="str">
        <f t="shared" si="21"/>
        <v>E52</v>
      </c>
      <c r="F102" s="26" t="str">
        <f t="shared" si="22"/>
        <v>3</v>
      </c>
      <c r="G102" s="26" t="str">
        <f t="shared" si="23"/>
        <v>2</v>
      </c>
      <c r="H102" s="26">
        <f t="shared" si="24"/>
        <v>1</v>
      </c>
      <c r="I102" s="26" t="str">
        <f t="shared" si="25"/>
        <v>XS</v>
      </c>
      <c r="J102" s="26">
        <f t="shared" si="26"/>
        <v>0</v>
      </c>
      <c r="K102" s="26" t="str">
        <f t="shared" si="27"/>
        <v>676</v>
      </c>
    </row>
    <row r="103" spans="2:11" x14ac:dyDescent="0.2">
      <c r="B103" s="27" t="s">
        <v>854</v>
      </c>
      <c r="C103" s="26">
        <f t="shared" si="19"/>
        <v>1725</v>
      </c>
      <c r="D103" s="51">
        <f t="shared" si="20"/>
        <v>2262</v>
      </c>
      <c r="E103" s="27" t="str">
        <f t="shared" si="21"/>
        <v>E52</v>
      </c>
      <c r="F103" s="26" t="str">
        <f t="shared" si="22"/>
        <v>3</v>
      </c>
      <c r="G103" s="26" t="str">
        <f t="shared" si="23"/>
        <v>2</v>
      </c>
      <c r="H103" s="26">
        <f t="shared" si="24"/>
        <v>1</v>
      </c>
      <c r="I103" s="26" t="str">
        <f t="shared" si="25"/>
        <v>XS</v>
      </c>
      <c r="J103" s="26">
        <f t="shared" si="26"/>
        <v>0</v>
      </c>
      <c r="K103" s="26" t="str">
        <f t="shared" si="27"/>
        <v>605</v>
      </c>
    </row>
    <row r="104" spans="2:11" x14ac:dyDescent="0.2">
      <c r="B104" s="27" t="s">
        <v>855</v>
      </c>
      <c r="C104" s="26">
        <f t="shared" si="19"/>
        <v>1725</v>
      </c>
      <c r="D104" s="51">
        <f t="shared" si="20"/>
        <v>2262</v>
      </c>
      <c r="E104" s="27" t="str">
        <f t="shared" si="21"/>
        <v>E52</v>
      </c>
      <c r="F104" s="26" t="str">
        <f t="shared" si="22"/>
        <v>3</v>
      </c>
      <c r="G104" s="26" t="str">
        <f t="shared" si="23"/>
        <v>2</v>
      </c>
      <c r="H104" s="26">
        <f t="shared" si="24"/>
        <v>1</v>
      </c>
      <c r="I104" s="26" t="str">
        <f t="shared" si="25"/>
        <v>XS</v>
      </c>
      <c r="J104" s="26">
        <f t="shared" si="26"/>
        <v>0</v>
      </c>
      <c r="K104" s="26" t="str">
        <f t="shared" si="27"/>
        <v>606</v>
      </c>
    </row>
    <row r="105" spans="2:11" x14ac:dyDescent="0.2">
      <c r="B105" s="27" t="s">
        <v>856</v>
      </c>
      <c r="C105" s="26">
        <f t="shared" ref="C105:C136" si="28">$B$3+VLOOKUP(F105,$N$36:$O$40,2,FALSE)+VLOOKUP(G105,$N$10:$O$32,2,FALSE)+VLOOKUP(I105,$N$10:$O$32,2,FALSE)+VLOOKUP(K105,$N$10:$O$32,2,FALSE)+IF(J105=1,$O$36)</f>
        <v>1725</v>
      </c>
      <c r="D105" s="51">
        <f t="shared" ref="D105:D136" si="29">$B$4+VLOOKUP(F105,$N$36:$P$40,2,FALSE)+VLOOKUP(G105,$N$10:$P$32,2,FALSE)+VLOOKUP(I105,$N$10:$P$32,2,FALSE)+VLOOKUP(K105,$N$10:$P$32,2,FALSE)+IF(J105=1,$P$36)</f>
        <v>2262</v>
      </c>
      <c r="E105" s="27" t="str">
        <f t="shared" ref="E105:E136" si="30">TRIM(LEFT(B105,3))</f>
        <v>E52</v>
      </c>
      <c r="F105" s="26" t="str">
        <f t="shared" ref="F105:F136" si="31">TRIM(MID(B105,4,1))</f>
        <v>3</v>
      </c>
      <c r="G105" s="26" t="str">
        <f t="shared" ref="G105:G136" si="32">TRIM(MID(B105,5,1))</f>
        <v>2</v>
      </c>
      <c r="H105" s="26">
        <f t="shared" ref="H105:H136" si="33">IF(MID(B105,6,1)="X",1,0)</f>
        <v>1</v>
      </c>
      <c r="I105" s="26" t="str">
        <f t="shared" ref="I105:I136" si="34">TRIM(MID(B105,6,1+H105))</f>
        <v>XS</v>
      </c>
      <c r="J105" s="26">
        <f t="shared" ref="J105:J136" si="35">IF(MID(B105,9+H105,1)="0",1,0)</f>
        <v>0</v>
      </c>
      <c r="K105" s="26" t="str">
        <f t="shared" ref="K105:K136" si="36">TRIM(MID(B105,9+J105+H105,3))</f>
        <v>625</v>
      </c>
    </row>
    <row r="106" spans="2:11" x14ac:dyDescent="0.2">
      <c r="B106" s="27" t="s">
        <v>857</v>
      </c>
      <c r="C106" s="26">
        <f t="shared" si="28"/>
        <v>1700</v>
      </c>
      <c r="D106" s="51">
        <f t="shared" si="29"/>
        <v>2237</v>
      </c>
      <c r="E106" s="27" t="str">
        <f t="shared" si="30"/>
        <v>E52</v>
      </c>
      <c r="F106" s="26" t="str">
        <f t="shared" si="31"/>
        <v>3</v>
      </c>
      <c r="G106" s="26" t="str">
        <f t="shared" si="32"/>
        <v>2</v>
      </c>
      <c r="H106" s="26">
        <f t="shared" si="33"/>
        <v>1</v>
      </c>
      <c r="I106" s="26" t="str">
        <f t="shared" si="34"/>
        <v>XS</v>
      </c>
      <c r="J106" s="26">
        <f t="shared" si="35"/>
        <v>0</v>
      </c>
      <c r="K106" s="26" t="str">
        <f t="shared" si="36"/>
        <v>626</v>
      </c>
    </row>
    <row r="107" spans="2:11" x14ac:dyDescent="0.2">
      <c r="B107" s="27" t="s">
        <v>858</v>
      </c>
      <c r="C107" s="26">
        <f t="shared" si="28"/>
        <v>1700</v>
      </c>
      <c r="D107" s="51">
        <f t="shared" si="29"/>
        <v>2237</v>
      </c>
      <c r="E107" s="27" t="str">
        <f t="shared" si="30"/>
        <v>E52</v>
      </c>
      <c r="F107" s="26" t="str">
        <f t="shared" si="31"/>
        <v>3</v>
      </c>
      <c r="G107" s="26" t="str">
        <f t="shared" si="32"/>
        <v>2</v>
      </c>
      <c r="H107" s="26">
        <f t="shared" si="33"/>
        <v>1</v>
      </c>
      <c r="I107" s="26" t="str">
        <f t="shared" si="34"/>
        <v>XS</v>
      </c>
      <c r="J107" s="26">
        <f t="shared" si="35"/>
        <v>0</v>
      </c>
      <c r="K107" s="26" t="str">
        <f t="shared" si="36"/>
        <v>676</v>
      </c>
    </row>
    <row r="108" spans="2:11" x14ac:dyDescent="0.2">
      <c r="B108" s="27" t="s">
        <v>859</v>
      </c>
      <c r="C108" s="26">
        <f t="shared" si="28"/>
        <v>1800</v>
      </c>
      <c r="D108" s="51">
        <f t="shared" si="29"/>
        <v>2337</v>
      </c>
      <c r="E108" s="27" t="str">
        <f t="shared" si="30"/>
        <v>E52</v>
      </c>
      <c r="F108" s="26" t="str">
        <f t="shared" si="31"/>
        <v>3</v>
      </c>
      <c r="G108" s="26" t="str">
        <f t="shared" si="32"/>
        <v>2</v>
      </c>
      <c r="H108" s="26">
        <f t="shared" si="33"/>
        <v>1</v>
      </c>
      <c r="I108" s="26" t="str">
        <f t="shared" si="34"/>
        <v>XS</v>
      </c>
      <c r="J108" s="26">
        <f t="shared" si="35"/>
        <v>0</v>
      </c>
      <c r="K108" s="26" t="str">
        <f t="shared" si="36"/>
        <v>744</v>
      </c>
    </row>
    <row r="109" spans="2:11" x14ac:dyDescent="0.2">
      <c r="B109" s="27" t="s">
        <v>860</v>
      </c>
      <c r="C109" s="26">
        <f t="shared" si="28"/>
        <v>1780</v>
      </c>
      <c r="D109" s="51">
        <f t="shared" si="29"/>
        <v>2343</v>
      </c>
      <c r="E109" s="27" t="str">
        <f t="shared" si="30"/>
        <v>E52</v>
      </c>
      <c r="F109" s="26" t="str">
        <f t="shared" si="31"/>
        <v>3</v>
      </c>
      <c r="G109" s="26" t="str">
        <f t="shared" si="32"/>
        <v>5</v>
      </c>
      <c r="H109" s="26">
        <f t="shared" si="33"/>
        <v>0</v>
      </c>
      <c r="I109" s="26" t="str">
        <f t="shared" si="34"/>
        <v>B</v>
      </c>
      <c r="J109" s="26">
        <f t="shared" si="35"/>
        <v>1</v>
      </c>
      <c r="K109" s="26" t="str">
        <f t="shared" si="36"/>
        <v>626</v>
      </c>
    </row>
    <row r="110" spans="2:11" x14ac:dyDescent="0.2">
      <c r="B110" s="27" t="s">
        <v>861</v>
      </c>
      <c r="C110" s="26">
        <f t="shared" si="28"/>
        <v>1700</v>
      </c>
      <c r="D110" s="51">
        <f t="shared" si="29"/>
        <v>2237</v>
      </c>
      <c r="E110" s="27" t="str">
        <f t="shared" si="30"/>
        <v>E52</v>
      </c>
      <c r="F110" s="26" t="str">
        <f t="shared" si="31"/>
        <v>3</v>
      </c>
      <c r="G110" s="26" t="str">
        <f t="shared" si="32"/>
        <v>5</v>
      </c>
      <c r="H110" s="26">
        <f t="shared" si="33"/>
        <v>0</v>
      </c>
      <c r="I110" s="26" t="str">
        <f t="shared" si="34"/>
        <v>B</v>
      </c>
      <c r="J110" s="26">
        <f t="shared" si="35"/>
        <v>0</v>
      </c>
      <c r="K110" s="26" t="str">
        <f t="shared" si="36"/>
        <v>626</v>
      </c>
    </row>
    <row r="111" spans="2:11" x14ac:dyDescent="0.2">
      <c r="B111" s="27" t="s">
        <v>862</v>
      </c>
      <c r="C111" s="26">
        <f t="shared" si="28"/>
        <v>1700</v>
      </c>
      <c r="D111" s="51">
        <f t="shared" si="29"/>
        <v>2237</v>
      </c>
      <c r="E111" s="27" t="str">
        <f t="shared" si="30"/>
        <v>E52</v>
      </c>
      <c r="F111" s="26" t="str">
        <f t="shared" si="31"/>
        <v>3</v>
      </c>
      <c r="G111" s="26" t="str">
        <f t="shared" si="32"/>
        <v>5</v>
      </c>
      <c r="H111" s="26">
        <f t="shared" si="33"/>
        <v>0</v>
      </c>
      <c r="I111" s="26" t="str">
        <f t="shared" si="34"/>
        <v>M</v>
      </c>
      <c r="J111" s="26">
        <f t="shared" si="35"/>
        <v>0</v>
      </c>
      <c r="K111" s="26" t="str">
        <f t="shared" si="36"/>
        <v>626</v>
      </c>
    </row>
    <row r="112" spans="2:11" x14ac:dyDescent="0.2">
      <c r="B112" s="27" t="s">
        <v>863</v>
      </c>
      <c r="C112" s="26">
        <f t="shared" si="28"/>
        <v>1880</v>
      </c>
      <c r="D112" s="51">
        <f t="shared" si="29"/>
        <v>2443</v>
      </c>
      <c r="E112" s="27" t="str">
        <f t="shared" si="30"/>
        <v>E52</v>
      </c>
      <c r="F112" s="26" t="str">
        <f t="shared" si="31"/>
        <v>3</v>
      </c>
      <c r="G112" s="26" t="str">
        <f t="shared" si="32"/>
        <v>5</v>
      </c>
      <c r="H112" s="26">
        <f t="shared" si="33"/>
        <v>0</v>
      </c>
      <c r="I112" s="26" t="str">
        <f t="shared" si="34"/>
        <v>R</v>
      </c>
      <c r="J112" s="26">
        <f t="shared" si="35"/>
        <v>1</v>
      </c>
      <c r="K112" s="26" t="str">
        <f t="shared" si="36"/>
        <v>744</v>
      </c>
    </row>
    <row r="113" spans="2:11" x14ac:dyDescent="0.2">
      <c r="B113" s="27" t="s">
        <v>864</v>
      </c>
      <c r="C113" s="26">
        <f t="shared" si="28"/>
        <v>1700</v>
      </c>
      <c r="D113" s="51">
        <f t="shared" si="29"/>
        <v>2237</v>
      </c>
      <c r="E113" s="27" t="str">
        <f t="shared" si="30"/>
        <v>E52</v>
      </c>
      <c r="F113" s="26" t="str">
        <f t="shared" si="31"/>
        <v>3</v>
      </c>
      <c r="G113" s="26" t="str">
        <f t="shared" si="32"/>
        <v>5</v>
      </c>
      <c r="H113" s="26">
        <f t="shared" si="33"/>
        <v>0</v>
      </c>
      <c r="I113" s="26" t="str">
        <f t="shared" si="34"/>
        <v>S</v>
      </c>
      <c r="J113" s="26">
        <f t="shared" si="35"/>
        <v>0</v>
      </c>
      <c r="K113" s="26" t="str">
        <f t="shared" si="36"/>
        <v>626</v>
      </c>
    </row>
    <row r="114" spans="2:11" x14ac:dyDescent="0.2">
      <c r="B114" s="27" t="s">
        <v>865</v>
      </c>
      <c r="C114" s="26">
        <f t="shared" si="28"/>
        <v>1725</v>
      </c>
      <c r="D114" s="51">
        <f t="shared" si="29"/>
        <v>2262</v>
      </c>
      <c r="E114" s="27" t="str">
        <f t="shared" si="30"/>
        <v>E52</v>
      </c>
      <c r="F114" s="26" t="str">
        <f t="shared" si="31"/>
        <v>3</v>
      </c>
      <c r="G114" s="26" t="str">
        <f t="shared" si="32"/>
        <v>5</v>
      </c>
      <c r="H114" s="26">
        <f t="shared" si="33"/>
        <v>1</v>
      </c>
      <c r="I114" s="26" t="str">
        <f t="shared" si="34"/>
        <v>XS</v>
      </c>
      <c r="J114" s="26">
        <f t="shared" si="35"/>
        <v>0</v>
      </c>
      <c r="K114" s="26" t="str">
        <f t="shared" si="36"/>
        <v>606</v>
      </c>
    </row>
    <row r="115" spans="2:11" x14ac:dyDescent="0.2">
      <c r="B115" s="27" t="s">
        <v>866</v>
      </c>
      <c r="C115" s="26">
        <f t="shared" si="28"/>
        <v>1700</v>
      </c>
      <c r="D115" s="51">
        <f t="shared" si="29"/>
        <v>2237</v>
      </c>
      <c r="E115" s="27" t="str">
        <f t="shared" si="30"/>
        <v>E52</v>
      </c>
      <c r="F115" s="26" t="str">
        <f t="shared" si="31"/>
        <v>3</v>
      </c>
      <c r="G115" s="26" t="str">
        <f t="shared" si="32"/>
        <v>5</v>
      </c>
      <c r="H115" s="26">
        <f t="shared" si="33"/>
        <v>1</v>
      </c>
      <c r="I115" s="26" t="str">
        <f t="shared" si="34"/>
        <v>XS</v>
      </c>
      <c r="J115" s="26">
        <f t="shared" si="35"/>
        <v>0</v>
      </c>
      <c r="K115" s="26" t="str">
        <f t="shared" si="36"/>
        <v>626</v>
      </c>
    </row>
    <row r="116" spans="2:11" x14ac:dyDescent="0.2">
      <c r="B116" s="27" t="s">
        <v>867</v>
      </c>
      <c r="C116" s="26">
        <f t="shared" si="28"/>
        <v>1800</v>
      </c>
      <c r="D116" s="51">
        <f t="shared" si="29"/>
        <v>2337</v>
      </c>
      <c r="E116" s="27" t="str">
        <f t="shared" si="30"/>
        <v>E52</v>
      </c>
      <c r="F116" s="26" t="str">
        <f t="shared" si="31"/>
        <v>5</v>
      </c>
      <c r="G116" s="26" t="str">
        <f t="shared" si="32"/>
        <v>1</v>
      </c>
      <c r="H116" s="26">
        <f t="shared" si="33"/>
        <v>0</v>
      </c>
      <c r="I116" s="26" t="str">
        <f t="shared" si="34"/>
        <v>B</v>
      </c>
      <c r="J116" s="26">
        <f t="shared" si="35"/>
        <v>0</v>
      </c>
      <c r="K116" s="26" t="str">
        <f t="shared" si="36"/>
        <v>626</v>
      </c>
    </row>
    <row r="117" spans="2:11" x14ac:dyDescent="0.2">
      <c r="B117" s="27" t="s">
        <v>868</v>
      </c>
      <c r="C117" s="26">
        <f t="shared" si="28"/>
        <v>1800</v>
      </c>
      <c r="D117" s="51">
        <f t="shared" si="29"/>
        <v>2337</v>
      </c>
      <c r="E117" s="27" t="str">
        <f t="shared" si="30"/>
        <v>E52</v>
      </c>
      <c r="F117" s="26" t="str">
        <f t="shared" si="31"/>
        <v>5</v>
      </c>
      <c r="G117" s="26" t="str">
        <f t="shared" si="32"/>
        <v>1</v>
      </c>
      <c r="H117" s="26">
        <f t="shared" si="33"/>
        <v>0</v>
      </c>
      <c r="I117" s="26" t="str">
        <f t="shared" si="34"/>
        <v>C</v>
      </c>
      <c r="J117" s="26">
        <f t="shared" si="35"/>
        <v>0</v>
      </c>
      <c r="K117" s="26" t="str">
        <f t="shared" si="36"/>
        <v>626</v>
      </c>
    </row>
    <row r="118" spans="2:11" x14ac:dyDescent="0.2">
      <c r="B118" s="27" t="s">
        <v>869</v>
      </c>
      <c r="C118" s="26">
        <f t="shared" si="28"/>
        <v>1800</v>
      </c>
      <c r="D118" s="51">
        <f t="shared" si="29"/>
        <v>2337</v>
      </c>
      <c r="E118" s="27" t="str">
        <f t="shared" si="30"/>
        <v>E52</v>
      </c>
      <c r="F118" s="26" t="str">
        <f t="shared" si="31"/>
        <v>5</v>
      </c>
      <c r="G118" s="26" t="str">
        <f t="shared" si="32"/>
        <v>1</v>
      </c>
      <c r="H118" s="26">
        <f t="shared" si="33"/>
        <v>0</v>
      </c>
      <c r="I118" s="26" t="str">
        <f t="shared" si="34"/>
        <v>M</v>
      </c>
      <c r="J118" s="26">
        <f t="shared" si="35"/>
        <v>0</v>
      </c>
      <c r="K118" s="26" t="str">
        <f t="shared" si="36"/>
        <v>626</v>
      </c>
    </row>
    <row r="119" spans="2:11" x14ac:dyDescent="0.2">
      <c r="B119" s="27" t="s">
        <v>870</v>
      </c>
      <c r="C119" s="26">
        <f t="shared" si="28"/>
        <v>1800</v>
      </c>
      <c r="D119" s="51">
        <f t="shared" si="29"/>
        <v>2337</v>
      </c>
      <c r="E119" s="27" t="str">
        <f t="shared" si="30"/>
        <v>E52</v>
      </c>
      <c r="F119" s="26" t="str">
        <f t="shared" si="31"/>
        <v>5</v>
      </c>
      <c r="G119" s="26" t="str">
        <f t="shared" si="32"/>
        <v>1</v>
      </c>
      <c r="H119" s="26">
        <f t="shared" si="33"/>
        <v>0</v>
      </c>
      <c r="I119" s="26" t="str">
        <f t="shared" si="34"/>
        <v>R</v>
      </c>
      <c r="J119" s="26">
        <f t="shared" si="35"/>
        <v>0</v>
      </c>
      <c r="K119" s="26" t="str">
        <f t="shared" si="36"/>
        <v>626</v>
      </c>
    </row>
    <row r="120" spans="2:11" x14ac:dyDescent="0.2">
      <c r="B120" s="27" t="s">
        <v>871</v>
      </c>
      <c r="C120" s="26">
        <f t="shared" si="28"/>
        <v>1800</v>
      </c>
      <c r="D120" s="51">
        <f t="shared" si="29"/>
        <v>2337</v>
      </c>
      <c r="E120" s="27" t="str">
        <f t="shared" si="30"/>
        <v>E52</v>
      </c>
      <c r="F120" s="26" t="str">
        <f t="shared" si="31"/>
        <v>5</v>
      </c>
      <c r="G120" s="26" t="str">
        <f t="shared" si="32"/>
        <v>1</v>
      </c>
      <c r="H120" s="26">
        <f t="shared" si="33"/>
        <v>0</v>
      </c>
      <c r="I120" s="26" t="str">
        <f t="shared" si="34"/>
        <v>S</v>
      </c>
      <c r="J120" s="26">
        <f t="shared" si="35"/>
        <v>0</v>
      </c>
      <c r="K120" s="26" t="str">
        <f t="shared" si="36"/>
        <v>626</v>
      </c>
    </row>
    <row r="121" spans="2:11" x14ac:dyDescent="0.2">
      <c r="B121" s="27" t="s">
        <v>872</v>
      </c>
      <c r="C121" s="26">
        <f t="shared" si="28"/>
        <v>1800</v>
      </c>
      <c r="D121" s="51">
        <f t="shared" si="29"/>
        <v>2337</v>
      </c>
      <c r="E121" s="27" t="str">
        <f t="shared" si="30"/>
        <v>E52</v>
      </c>
      <c r="F121" s="26" t="str">
        <f t="shared" si="31"/>
        <v>5</v>
      </c>
      <c r="G121" s="26" t="str">
        <f t="shared" si="32"/>
        <v>1</v>
      </c>
      <c r="H121" s="26">
        <f t="shared" si="33"/>
        <v>1</v>
      </c>
      <c r="I121" s="26" t="str">
        <f t="shared" si="34"/>
        <v>XK</v>
      </c>
      <c r="J121" s="26">
        <f t="shared" si="35"/>
        <v>0</v>
      </c>
      <c r="K121" s="26" t="str">
        <f t="shared" si="36"/>
        <v>626</v>
      </c>
    </row>
    <row r="122" spans="2:11" x14ac:dyDescent="0.2">
      <c r="B122" s="27" t="s">
        <v>873</v>
      </c>
      <c r="C122" s="26">
        <f t="shared" si="28"/>
        <v>1800</v>
      </c>
      <c r="D122" s="51">
        <f t="shared" si="29"/>
        <v>2337</v>
      </c>
      <c r="E122" s="27" t="str">
        <f t="shared" si="30"/>
        <v>E52</v>
      </c>
      <c r="F122" s="26" t="str">
        <f t="shared" si="31"/>
        <v>5</v>
      </c>
      <c r="G122" s="26" t="str">
        <f t="shared" si="32"/>
        <v>1</v>
      </c>
      <c r="H122" s="26">
        <f t="shared" si="33"/>
        <v>1</v>
      </c>
      <c r="I122" s="26" t="str">
        <f t="shared" si="34"/>
        <v>XS</v>
      </c>
      <c r="J122" s="26">
        <f t="shared" si="35"/>
        <v>0</v>
      </c>
      <c r="K122" s="26" t="str">
        <f t="shared" si="36"/>
        <v>626</v>
      </c>
    </row>
    <row r="123" spans="2:11" x14ac:dyDescent="0.2">
      <c r="B123" s="27" t="s">
        <v>874</v>
      </c>
      <c r="C123" s="26">
        <f t="shared" si="28"/>
        <v>1800</v>
      </c>
      <c r="D123" s="51">
        <f t="shared" si="29"/>
        <v>2337</v>
      </c>
      <c r="E123" s="27" t="str">
        <f t="shared" si="30"/>
        <v>E52</v>
      </c>
      <c r="F123" s="26" t="str">
        <f t="shared" si="31"/>
        <v>5</v>
      </c>
      <c r="G123" s="26" t="str">
        <f t="shared" si="32"/>
        <v>2</v>
      </c>
      <c r="H123" s="26">
        <f t="shared" si="33"/>
        <v>0</v>
      </c>
      <c r="I123" s="26" t="str">
        <f t="shared" si="34"/>
        <v>B</v>
      </c>
      <c r="J123" s="26">
        <f t="shared" si="35"/>
        <v>0</v>
      </c>
      <c r="K123" s="26" t="str">
        <f t="shared" si="36"/>
        <v>626</v>
      </c>
    </row>
    <row r="124" spans="2:11" x14ac:dyDescent="0.2">
      <c r="B124" s="27" t="s">
        <v>875</v>
      </c>
      <c r="C124" s="26">
        <f t="shared" si="28"/>
        <v>1800</v>
      </c>
      <c r="D124" s="51">
        <f t="shared" si="29"/>
        <v>2337</v>
      </c>
      <c r="E124" s="27" t="str">
        <f t="shared" si="30"/>
        <v>E52</v>
      </c>
      <c r="F124" s="26" t="str">
        <f t="shared" si="31"/>
        <v>5</v>
      </c>
      <c r="G124" s="26" t="str">
        <f t="shared" si="32"/>
        <v>2</v>
      </c>
      <c r="H124" s="26">
        <f t="shared" si="33"/>
        <v>0</v>
      </c>
      <c r="I124" s="26" t="str">
        <f t="shared" si="34"/>
        <v>B</v>
      </c>
      <c r="J124" s="26">
        <f t="shared" si="35"/>
        <v>0</v>
      </c>
      <c r="K124" s="26" t="str">
        <f t="shared" si="36"/>
        <v>626</v>
      </c>
    </row>
    <row r="125" spans="2:11" x14ac:dyDescent="0.2">
      <c r="B125" s="27" t="s">
        <v>876</v>
      </c>
      <c r="C125" s="26">
        <f t="shared" si="28"/>
        <v>1800</v>
      </c>
      <c r="D125" s="51">
        <f t="shared" si="29"/>
        <v>2337</v>
      </c>
      <c r="E125" s="27" t="str">
        <f t="shared" si="30"/>
        <v>E52</v>
      </c>
      <c r="F125" s="26" t="str">
        <f t="shared" si="31"/>
        <v>5</v>
      </c>
      <c r="G125" s="26" t="str">
        <f t="shared" si="32"/>
        <v>2</v>
      </c>
      <c r="H125" s="26">
        <f t="shared" si="33"/>
        <v>0</v>
      </c>
      <c r="I125" s="26" t="str">
        <f t="shared" si="34"/>
        <v>C</v>
      </c>
      <c r="J125" s="26">
        <f t="shared" si="35"/>
        <v>0</v>
      </c>
      <c r="K125" s="26" t="str">
        <f t="shared" si="36"/>
        <v>626</v>
      </c>
    </row>
    <row r="126" spans="2:11" x14ac:dyDescent="0.2">
      <c r="B126" s="27" t="s">
        <v>877</v>
      </c>
      <c r="C126" s="26">
        <f t="shared" si="28"/>
        <v>1800</v>
      </c>
      <c r="D126" s="51">
        <f t="shared" si="29"/>
        <v>2337</v>
      </c>
      <c r="E126" s="27" t="str">
        <f t="shared" si="30"/>
        <v>E52</v>
      </c>
      <c r="F126" s="26" t="str">
        <f t="shared" si="31"/>
        <v>5</v>
      </c>
      <c r="G126" s="26" t="str">
        <f t="shared" si="32"/>
        <v>2</v>
      </c>
      <c r="H126" s="26">
        <f t="shared" si="33"/>
        <v>0</v>
      </c>
      <c r="I126" s="26" t="str">
        <f t="shared" si="34"/>
        <v>C</v>
      </c>
      <c r="J126" s="26">
        <f t="shared" si="35"/>
        <v>0</v>
      </c>
      <c r="K126" s="26" t="str">
        <f t="shared" si="36"/>
        <v>626</v>
      </c>
    </row>
    <row r="127" spans="2:11" x14ac:dyDescent="0.2">
      <c r="B127" s="27" t="s">
        <v>878</v>
      </c>
      <c r="C127" s="26">
        <f t="shared" si="28"/>
        <v>1800</v>
      </c>
      <c r="D127" s="51">
        <f t="shared" si="29"/>
        <v>2337</v>
      </c>
      <c r="E127" s="27" t="str">
        <f t="shared" si="30"/>
        <v>E52</v>
      </c>
      <c r="F127" s="26" t="str">
        <f t="shared" si="31"/>
        <v>5</v>
      </c>
      <c r="G127" s="26" t="str">
        <f t="shared" si="32"/>
        <v>2</v>
      </c>
      <c r="H127" s="26">
        <f t="shared" si="33"/>
        <v>0</v>
      </c>
      <c r="I127" s="26" t="str">
        <f t="shared" si="34"/>
        <v>M</v>
      </c>
      <c r="J127" s="26">
        <f t="shared" si="35"/>
        <v>0</v>
      </c>
      <c r="K127" s="26" t="str">
        <f t="shared" si="36"/>
        <v>626</v>
      </c>
    </row>
    <row r="128" spans="2:11" x14ac:dyDescent="0.2">
      <c r="B128" s="27" t="s">
        <v>879</v>
      </c>
      <c r="C128" s="26">
        <f t="shared" si="28"/>
        <v>1800</v>
      </c>
      <c r="D128" s="51">
        <f t="shared" si="29"/>
        <v>2337</v>
      </c>
      <c r="E128" s="27" t="str">
        <f t="shared" si="30"/>
        <v>E52</v>
      </c>
      <c r="F128" s="26" t="str">
        <f t="shared" si="31"/>
        <v>5</v>
      </c>
      <c r="G128" s="26" t="str">
        <f t="shared" si="32"/>
        <v>2</v>
      </c>
      <c r="H128" s="26">
        <f t="shared" si="33"/>
        <v>0</v>
      </c>
      <c r="I128" s="26" t="str">
        <f t="shared" si="34"/>
        <v>M</v>
      </c>
      <c r="J128" s="26">
        <f t="shared" si="35"/>
        <v>0</v>
      </c>
      <c r="K128" s="26" t="str">
        <f t="shared" si="36"/>
        <v>626</v>
      </c>
    </row>
    <row r="129" spans="2:11" x14ac:dyDescent="0.2">
      <c r="B129" s="27" t="s">
        <v>880</v>
      </c>
      <c r="C129" s="26">
        <f t="shared" si="28"/>
        <v>1800</v>
      </c>
      <c r="D129" s="51">
        <f t="shared" si="29"/>
        <v>2337</v>
      </c>
      <c r="E129" s="27" t="str">
        <f t="shared" si="30"/>
        <v>E52</v>
      </c>
      <c r="F129" s="26" t="str">
        <f t="shared" si="31"/>
        <v>5</v>
      </c>
      <c r="G129" s="26" t="str">
        <f t="shared" si="32"/>
        <v>2</v>
      </c>
      <c r="H129" s="26">
        <f t="shared" si="33"/>
        <v>0</v>
      </c>
      <c r="I129" s="26" t="str">
        <f t="shared" si="34"/>
        <v>R</v>
      </c>
      <c r="J129" s="26">
        <f t="shared" si="35"/>
        <v>0</v>
      </c>
      <c r="K129" s="26" t="str">
        <f t="shared" si="36"/>
        <v>626</v>
      </c>
    </row>
    <row r="130" spans="2:11" x14ac:dyDescent="0.2">
      <c r="B130" s="27" t="s">
        <v>881</v>
      </c>
      <c r="C130" s="26">
        <f t="shared" si="28"/>
        <v>1800</v>
      </c>
      <c r="D130" s="51">
        <f t="shared" si="29"/>
        <v>2337</v>
      </c>
      <c r="E130" s="27" t="str">
        <f t="shared" si="30"/>
        <v>E52</v>
      </c>
      <c r="F130" s="26" t="str">
        <f t="shared" si="31"/>
        <v>5</v>
      </c>
      <c r="G130" s="26" t="str">
        <f t="shared" si="32"/>
        <v>2</v>
      </c>
      <c r="H130" s="26">
        <f t="shared" si="33"/>
        <v>0</v>
      </c>
      <c r="I130" s="26" t="str">
        <f t="shared" si="34"/>
        <v>R</v>
      </c>
      <c r="J130" s="26">
        <f t="shared" si="35"/>
        <v>0</v>
      </c>
      <c r="K130" s="26" t="str">
        <f t="shared" si="36"/>
        <v>626</v>
      </c>
    </row>
    <row r="131" spans="2:11" x14ac:dyDescent="0.2">
      <c r="B131" s="27" t="s">
        <v>882</v>
      </c>
      <c r="C131" s="26">
        <f t="shared" si="28"/>
        <v>1800</v>
      </c>
      <c r="D131" s="51">
        <f t="shared" si="29"/>
        <v>2337</v>
      </c>
      <c r="E131" s="27" t="str">
        <f t="shared" si="30"/>
        <v>E52</v>
      </c>
      <c r="F131" s="26" t="str">
        <f t="shared" si="31"/>
        <v>5</v>
      </c>
      <c r="G131" s="26" t="str">
        <f t="shared" si="32"/>
        <v>2</v>
      </c>
      <c r="H131" s="26">
        <f t="shared" si="33"/>
        <v>0</v>
      </c>
      <c r="I131" s="26" t="str">
        <f t="shared" si="34"/>
        <v>S</v>
      </c>
      <c r="J131" s="26">
        <f t="shared" si="35"/>
        <v>0</v>
      </c>
      <c r="K131" s="26" t="str">
        <f t="shared" si="36"/>
        <v>626</v>
      </c>
    </row>
    <row r="132" spans="2:11" x14ac:dyDescent="0.2">
      <c r="B132" s="27" t="s">
        <v>883</v>
      </c>
      <c r="C132" s="26">
        <f t="shared" si="28"/>
        <v>1825</v>
      </c>
      <c r="D132" s="51">
        <f t="shared" si="29"/>
        <v>2362</v>
      </c>
      <c r="E132" s="27" t="str">
        <f t="shared" si="30"/>
        <v>E52</v>
      </c>
      <c r="F132" s="26" t="str">
        <f t="shared" si="31"/>
        <v>5</v>
      </c>
      <c r="G132" s="26" t="str">
        <f t="shared" si="32"/>
        <v>2</v>
      </c>
      <c r="H132" s="26">
        <f t="shared" si="33"/>
        <v>0</v>
      </c>
      <c r="I132" s="26" t="str">
        <f t="shared" si="34"/>
        <v>S</v>
      </c>
      <c r="J132" s="26">
        <f t="shared" si="35"/>
        <v>0</v>
      </c>
      <c r="K132" s="26" t="str">
        <f t="shared" si="36"/>
        <v>605</v>
      </c>
    </row>
    <row r="133" spans="2:11" x14ac:dyDescent="0.2">
      <c r="B133" s="27" t="s">
        <v>884</v>
      </c>
      <c r="C133" s="26">
        <f t="shared" si="28"/>
        <v>1825</v>
      </c>
      <c r="D133" s="51">
        <f t="shared" si="29"/>
        <v>2362</v>
      </c>
      <c r="E133" s="27" t="str">
        <f t="shared" si="30"/>
        <v>E52</v>
      </c>
      <c r="F133" s="26" t="str">
        <f t="shared" si="31"/>
        <v>5</v>
      </c>
      <c r="G133" s="26" t="str">
        <f t="shared" si="32"/>
        <v>2</v>
      </c>
      <c r="H133" s="26">
        <f t="shared" si="33"/>
        <v>0</v>
      </c>
      <c r="I133" s="26" t="str">
        <f t="shared" si="34"/>
        <v>S</v>
      </c>
      <c r="J133" s="26">
        <f t="shared" si="35"/>
        <v>0</v>
      </c>
      <c r="K133" s="26" t="str">
        <f t="shared" si="36"/>
        <v>606</v>
      </c>
    </row>
    <row r="134" spans="2:11" x14ac:dyDescent="0.2">
      <c r="B134" s="27" t="s">
        <v>885</v>
      </c>
      <c r="C134" s="26">
        <f t="shared" si="28"/>
        <v>1825</v>
      </c>
      <c r="D134" s="51">
        <f t="shared" si="29"/>
        <v>2362</v>
      </c>
      <c r="E134" s="27" t="str">
        <f t="shared" si="30"/>
        <v>E52</v>
      </c>
      <c r="F134" s="26" t="str">
        <f t="shared" si="31"/>
        <v>5</v>
      </c>
      <c r="G134" s="26" t="str">
        <f t="shared" si="32"/>
        <v>2</v>
      </c>
      <c r="H134" s="26">
        <f t="shared" si="33"/>
        <v>0</v>
      </c>
      <c r="I134" s="26" t="str">
        <f t="shared" si="34"/>
        <v>S</v>
      </c>
      <c r="J134" s="26">
        <f t="shared" si="35"/>
        <v>0</v>
      </c>
      <c r="K134" s="26" t="str">
        <f t="shared" si="36"/>
        <v>625</v>
      </c>
    </row>
    <row r="135" spans="2:11" x14ac:dyDescent="0.2">
      <c r="B135" s="27" t="s">
        <v>886</v>
      </c>
      <c r="C135" s="26">
        <f t="shared" si="28"/>
        <v>1800</v>
      </c>
      <c r="D135" s="51">
        <f t="shared" si="29"/>
        <v>2337</v>
      </c>
      <c r="E135" s="27" t="str">
        <f t="shared" si="30"/>
        <v>E52</v>
      </c>
      <c r="F135" s="26" t="str">
        <f t="shared" si="31"/>
        <v>5</v>
      </c>
      <c r="G135" s="26" t="str">
        <f t="shared" si="32"/>
        <v>2</v>
      </c>
      <c r="H135" s="26">
        <f t="shared" si="33"/>
        <v>0</v>
      </c>
      <c r="I135" s="26" t="str">
        <f t="shared" si="34"/>
        <v>S</v>
      </c>
      <c r="J135" s="26">
        <f t="shared" si="35"/>
        <v>0</v>
      </c>
      <c r="K135" s="26" t="str">
        <f t="shared" si="36"/>
        <v>626</v>
      </c>
    </row>
    <row r="136" spans="2:11" x14ac:dyDescent="0.2">
      <c r="B136" s="27" t="s">
        <v>887</v>
      </c>
      <c r="C136" s="26">
        <f t="shared" si="28"/>
        <v>1800</v>
      </c>
      <c r="D136" s="51">
        <f t="shared" si="29"/>
        <v>2337</v>
      </c>
      <c r="E136" s="27" t="str">
        <f t="shared" si="30"/>
        <v>E52</v>
      </c>
      <c r="F136" s="26" t="str">
        <f t="shared" si="31"/>
        <v>5</v>
      </c>
      <c r="G136" s="26" t="str">
        <f t="shared" si="32"/>
        <v>2</v>
      </c>
      <c r="H136" s="26">
        <f t="shared" si="33"/>
        <v>0</v>
      </c>
      <c r="I136" s="26" t="str">
        <f t="shared" si="34"/>
        <v>S</v>
      </c>
      <c r="J136" s="26">
        <f t="shared" si="35"/>
        <v>0</v>
      </c>
      <c r="K136" s="26" t="str">
        <f t="shared" si="36"/>
        <v>676</v>
      </c>
    </row>
    <row r="137" spans="2:11" x14ac:dyDescent="0.2">
      <c r="B137" s="27" t="s">
        <v>888</v>
      </c>
      <c r="C137" s="26">
        <f t="shared" ref="C137:C168" si="37">$B$3+VLOOKUP(F137,$N$36:$O$40,2,FALSE)+VLOOKUP(G137,$N$10:$O$32,2,FALSE)+VLOOKUP(I137,$N$10:$O$32,2,FALSE)+VLOOKUP(K137,$N$10:$O$32,2,FALSE)+IF(J137=1,$O$36)</f>
        <v>1825</v>
      </c>
      <c r="D137" s="51">
        <f t="shared" ref="D137:D168" si="38">$B$4+VLOOKUP(F137,$N$36:$P$40,2,FALSE)+VLOOKUP(G137,$N$10:$P$32,2,FALSE)+VLOOKUP(I137,$N$10:$P$32,2,FALSE)+VLOOKUP(K137,$N$10:$P$32,2,FALSE)+IF(J137=1,$P$36)</f>
        <v>2362</v>
      </c>
      <c r="E137" s="27" t="str">
        <f t="shared" ref="E137:E168" si="39">TRIM(LEFT(B137,3))</f>
        <v>E52</v>
      </c>
      <c r="F137" s="26" t="str">
        <f t="shared" ref="F137:F168" si="40">TRIM(MID(B137,4,1))</f>
        <v>5</v>
      </c>
      <c r="G137" s="26" t="str">
        <f t="shared" ref="G137:G168" si="41">TRIM(MID(B137,5,1))</f>
        <v>2</v>
      </c>
      <c r="H137" s="26">
        <f t="shared" ref="H137:H168" si="42">IF(MID(B137,6,1)="X",1,0)</f>
        <v>1</v>
      </c>
      <c r="I137" s="26" t="str">
        <f t="shared" ref="I137:I168" si="43">TRIM(MID(B137,6,1+H137))</f>
        <v>XK</v>
      </c>
      <c r="J137" s="26">
        <f t="shared" ref="J137:J168" si="44">IF(MID(B137,9+H137,1)="0",1,0)</f>
        <v>0</v>
      </c>
      <c r="K137" s="26" t="str">
        <f t="shared" ref="K137:K168" si="45">TRIM(MID(B137,9+J137+H137,3))</f>
        <v>605</v>
      </c>
    </row>
    <row r="138" spans="2:11" x14ac:dyDescent="0.2">
      <c r="B138" s="27" t="s">
        <v>889</v>
      </c>
      <c r="C138" s="26">
        <f t="shared" si="37"/>
        <v>1825</v>
      </c>
      <c r="D138" s="51">
        <f t="shared" si="38"/>
        <v>2362</v>
      </c>
      <c r="E138" s="27" t="str">
        <f t="shared" si="39"/>
        <v>E52</v>
      </c>
      <c r="F138" s="26" t="str">
        <f t="shared" si="40"/>
        <v>5</v>
      </c>
      <c r="G138" s="26" t="str">
        <f t="shared" si="41"/>
        <v>2</v>
      </c>
      <c r="H138" s="26">
        <f t="shared" si="42"/>
        <v>1</v>
      </c>
      <c r="I138" s="26" t="str">
        <f t="shared" si="43"/>
        <v>XK</v>
      </c>
      <c r="J138" s="26">
        <f t="shared" si="44"/>
        <v>0</v>
      </c>
      <c r="K138" s="26" t="str">
        <f t="shared" si="45"/>
        <v>606</v>
      </c>
    </row>
    <row r="139" spans="2:11" x14ac:dyDescent="0.2">
      <c r="B139" s="27" t="s">
        <v>890</v>
      </c>
      <c r="C139" s="26">
        <f t="shared" si="37"/>
        <v>1825</v>
      </c>
      <c r="D139" s="51">
        <f t="shared" si="38"/>
        <v>2362</v>
      </c>
      <c r="E139" s="27" t="str">
        <f t="shared" si="39"/>
        <v>E52</v>
      </c>
      <c r="F139" s="26" t="str">
        <f t="shared" si="40"/>
        <v>5</v>
      </c>
      <c r="G139" s="26" t="str">
        <f t="shared" si="41"/>
        <v>2</v>
      </c>
      <c r="H139" s="26">
        <f t="shared" si="42"/>
        <v>1</v>
      </c>
      <c r="I139" s="26" t="str">
        <f t="shared" si="43"/>
        <v>XK</v>
      </c>
      <c r="J139" s="26">
        <f t="shared" si="44"/>
        <v>0</v>
      </c>
      <c r="K139" s="26" t="str">
        <f t="shared" si="45"/>
        <v>625</v>
      </c>
    </row>
    <row r="140" spans="2:11" x14ac:dyDescent="0.2">
      <c r="B140" s="27" t="s">
        <v>891</v>
      </c>
      <c r="C140" s="26">
        <f t="shared" si="37"/>
        <v>1800</v>
      </c>
      <c r="D140" s="51">
        <f t="shared" si="38"/>
        <v>2337</v>
      </c>
      <c r="E140" s="27" t="str">
        <f t="shared" si="39"/>
        <v>E52</v>
      </c>
      <c r="F140" s="26" t="str">
        <f t="shared" si="40"/>
        <v>5</v>
      </c>
      <c r="G140" s="26" t="str">
        <f t="shared" si="41"/>
        <v>2</v>
      </c>
      <c r="H140" s="26">
        <f t="shared" si="42"/>
        <v>1</v>
      </c>
      <c r="I140" s="26" t="str">
        <f t="shared" si="43"/>
        <v>XK</v>
      </c>
      <c r="J140" s="26">
        <f t="shared" si="44"/>
        <v>0</v>
      </c>
      <c r="K140" s="26" t="str">
        <f t="shared" si="45"/>
        <v>626</v>
      </c>
    </row>
    <row r="141" spans="2:11" x14ac:dyDescent="0.2">
      <c r="B141" s="27" t="s">
        <v>892</v>
      </c>
      <c r="C141" s="26">
        <f t="shared" si="37"/>
        <v>1800</v>
      </c>
      <c r="D141" s="51">
        <f t="shared" si="38"/>
        <v>2337</v>
      </c>
      <c r="E141" s="27" t="str">
        <f t="shared" si="39"/>
        <v>E52</v>
      </c>
      <c r="F141" s="26" t="str">
        <f t="shared" si="40"/>
        <v>5</v>
      </c>
      <c r="G141" s="26" t="str">
        <f t="shared" si="41"/>
        <v>2</v>
      </c>
      <c r="H141" s="26">
        <f t="shared" si="42"/>
        <v>1</v>
      </c>
      <c r="I141" s="26" t="str">
        <f t="shared" si="43"/>
        <v>XK</v>
      </c>
      <c r="J141" s="26">
        <f t="shared" si="44"/>
        <v>0</v>
      </c>
      <c r="K141" s="26" t="str">
        <f t="shared" si="45"/>
        <v>676</v>
      </c>
    </row>
    <row r="142" spans="2:11" x14ac:dyDescent="0.2">
      <c r="B142" s="27" t="s">
        <v>893</v>
      </c>
      <c r="C142" s="26">
        <f t="shared" si="37"/>
        <v>1825</v>
      </c>
      <c r="D142" s="51">
        <f t="shared" si="38"/>
        <v>2362</v>
      </c>
      <c r="E142" s="27" t="str">
        <f t="shared" si="39"/>
        <v>E52</v>
      </c>
      <c r="F142" s="26" t="str">
        <f t="shared" si="40"/>
        <v>5</v>
      </c>
      <c r="G142" s="26" t="str">
        <f t="shared" si="41"/>
        <v>2</v>
      </c>
      <c r="H142" s="26">
        <f t="shared" si="42"/>
        <v>1</v>
      </c>
      <c r="I142" s="26" t="str">
        <f t="shared" si="43"/>
        <v>XK</v>
      </c>
      <c r="J142" s="26">
        <f t="shared" si="44"/>
        <v>0</v>
      </c>
      <c r="K142" s="26" t="str">
        <f t="shared" si="45"/>
        <v>605</v>
      </c>
    </row>
    <row r="143" spans="2:11" x14ac:dyDescent="0.2">
      <c r="B143" s="27" t="s">
        <v>894</v>
      </c>
      <c r="C143" s="26">
        <f t="shared" si="37"/>
        <v>1825</v>
      </c>
      <c r="D143" s="51">
        <f t="shared" si="38"/>
        <v>2362</v>
      </c>
      <c r="E143" s="27" t="str">
        <f t="shared" si="39"/>
        <v>E52</v>
      </c>
      <c r="F143" s="26" t="str">
        <f t="shared" si="40"/>
        <v>5</v>
      </c>
      <c r="G143" s="26" t="str">
        <f t="shared" si="41"/>
        <v>2</v>
      </c>
      <c r="H143" s="26">
        <f t="shared" si="42"/>
        <v>1</v>
      </c>
      <c r="I143" s="26" t="str">
        <f t="shared" si="43"/>
        <v>XK</v>
      </c>
      <c r="J143" s="26">
        <f t="shared" si="44"/>
        <v>0</v>
      </c>
      <c r="K143" s="26" t="str">
        <f t="shared" si="45"/>
        <v>606</v>
      </c>
    </row>
    <row r="144" spans="2:11" x14ac:dyDescent="0.2">
      <c r="B144" s="27" t="s">
        <v>895</v>
      </c>
      <c r="C144" s="26">
        <f t="shared" si="37"/>
        <v>1825</v>
      </c>
      <c r="D144" s="51">
        <f t="shared" si="38"/>
        <v>2362</v>
      </c>
      <c r="E144" s="27" t="str">
        <f t="shared" si="39"/>
        <v>E52</v>
      </c>
      <c r="F144" s="26" t="str">
        <f t="shared" si="40"/>
        <v>5</v>
      </c>
      <c r="G144" s="26" t="str">
        <f t="shared" si="41"/>
        <v>2</v>
      </c>
      <c r="H144" s="26">
        <f t="shared" si="42"/>
        <v>1</v>
      </c>
      <c r="I144" s="26" t="str">
        <f t="shared" si="43"/>
        <v>XK</v>
      </c>
      <c r="J144" s="26">
        <f t="shared" si="44"/>
        <v>0</v>
      </c>
      <c r="K144" s="26" t="str">
        <f t="shared" si="45"/>
        <v>625</v>
      </c>
    </row>
    <row r="145" spans="2:11" x14ac:dyDescent="0.2">
      <c r="B145" s="27" t="s">
        <v>896</v>
      </c>
      <c r="C145" s="26">
        <f t="shared" si="37"/>
        <v>1800</v>
      </c>
      <c r="D145" s="51">
        <f t="shared" si="38"/>
        <v>2337</v>
      </c>
      <c r="E145" s="27" t="str">
        <f t="shared" si="39"/>
        <v>E52</v>
      </c>
      <c r="F145" s="26" t="str">
        <f t="shared" si="40"/>
        <v>5</v>
      </c>
      <c r="G145" s="26" t="str">
        <f t="shared" si="41"/>
        <v>2</v>
      </c>
      <c r="H145" s="26">
        <f t="shared" si="42"/>
        <v>1</v>
      </c>
      <c r="I145" s="26" t="str">
        <f t="shared" si="43"/>
        <v>XK</v>
      </c>
      <c r="J145" s="26">
        <f t="shared" si="44"/>
        <v>0</v>
      </c>
      <c r="K145" s="26" t="str">
        <f t="shared" si="45"/>
        <v>626</v>
      </c>
    </row>
    <row r="146" spans="2:11" x14ac:dyDescent="0.2">
      <c r="B146" s="27" t="s">
        <v>897</v>
      </c>
      <c r="C146" s="26">
        <f t="shared" si="37"/>
        <v>1800</v>
      </c>
      <c r="D146" s="51">
        <f t="shared" si="38"/>
        <v>2337</v>
      </c>
      <c r="E146" s="27" t="str">
        <f t="shared" si="39"/>
        <v>E52</v>
      </c>
      <c r="F146" s="26" t="str">
        <f t="shared" si="40"/>
        <v>5</v>
      </c>
      <c r="G146" s="26" t="str">
        <f t="shared" si="41"/>
        <v>2</v>
      </c>
      <c r="H146" s="26">
        <f t="shared" si="42"/>
        <v>1</v>
      </c>
      <c r="I146" s="26" t="str">
        <f t="shared" si="43"/>
        <v>XK</v>
      </c>
      <c r="J146" s="26">
        <f t="shared" si="44"/>
        <v>0</v>
      </c>
      <c r="K146" s="26" t="str">
        <f t="shared" si="45"/>
        <v>676</v>
      </c>
    </row>
    <row r="147" spans="2:11" x14ac:dyDescent="0.2">
      <c r="B147" s="27" t="s">
        <v>898</v>
      </c>
      <c r="C147" s="26">
        <f t="shared" si="37"/>
        <v>1825</v>
      </c>
      <c r="D147" s="51">
        <f t="shared" si="38"/>
        <v>2362</v>
      </c>
      <c r="E147" s="27" t="str">
        <f t="shared" si="39"/>
        <v>E52</v>
      </c>
      <c r="F147" s="26" t="str">
        <f t="shared" si="40"/>
        <v>5</v>
      </c>
      <c r="G147" s="26" t="str">
        <f t="shared" si="41"/>
        <v>2</v>
      </c>
      <c r="H147" s="26">
        <f t="shared" si="42"/>
        <v>1</v>
      </c>
      <c r="I147" s="26" t="str">
        <f t="shared" si="43"/>
        <v>XS</v>
      </c>
      <c r="J147" s="26">
        <f t="shared" si="44"/>
        <v>0</v>
      </c>
      <c r="K147" s="26" t="str">
        <f t="shared" si="45"/>
        <v>605</v>
      </c>
    </row>
    <row r="148" spans="2:11" x14ac:dyDescent="0.2">
      <c r="B148" s="27" t="s">
        <v>899</v>
      </c>
      <c r="C148" s="26">
        <f t="shared" si="37"/>
        <v>1825</v>
      </c>
      <c r="D148" s="51">
        <f t="shared" si="38"/>
        <v>2362</v>
      </c>
      <c r="E148" s="27" t="str">
        <f t="shared" si="39"/>
        <v>E52</v>
      </c>
      <c r="F148" s="26" t="str">
        <f t="shared" si="40"/>
        <v>5</v>
      </c>
      <c r="G148" s="26" t="str">
        <f t="shared" si="41"/>
        <v>2</v>
      </c>
      <c r="H148" s="26">
        <f t="shared" si="42"/>
        <v>1</v>
      </c>
      <c r="I148" s="26" t="str">
        <f t="shared" si="43"/>
        <v>XS</v>
      </c>
      <c r="J148" s="26">
        <f t="shared" si="44"/>
        <v>0</v>
      </c>
      <c r="K148" s="26" t="str">
        <f t="shared" si="45"/>
        <v>606</v>
      </c>
    </row>
    <row r="149" spans="2:11" x14ac:dyDescent="0.2">
      <c r="B149" s="27" t="s">
        <v>900</v>
      </c>
      <c r="C149" s="26">
        <f t="shared" si="37"/>
        <v>1825</v>
      </c>
      <c r="D149" s="51">
        <f t="shared" si="38"/>
        <v>2362</v>
      </c>
      <c r="E149" s="27" t="str">
        <f t="shared" si="39"/>
        <v>E52</v>
      </c>
      <c r="F149" s="26" t="str">
        <f t="shared" si="40"/>
        <v>5</v>
      </c>
      <c r="G149" s="26" t="str">
        <f t="shared" si="41"/>
        <v>2</v>
      </c>
      <c r="H149" s="26">
        <f t="shared" si="42"/>
        <v>1</v>
      </c>
      <c r="I149" s="26" t="str">
        <f t="shared" si="43"/>
        <v>XS</v>
      </c>
      <c r="J149" s="26">
        <f t="shared" si="44"/>
        <v>0</v>
      </c>
      <c r="K149" s="26" t="str">
        <f t="shared" si="45"/>
        <v>625</v>
      </c>
    </row>
    <row r="150" spans="2:11" x14ac:dyDescent="0.2">
      <c r="B150" s="27" t="s">
        <v>901</v>
      </c>
      <c r="C150" s="26">
        <f t="shared" si="37"/>
        <v>1800</v>
      </c>
      <c r="D150" s="51">
        <f t="shared" si="38"/>
        <v>2337</v>
      </c>
      <c r="E150" s="27" t="str">
        <f t="shared" si="39"/>
        <v>E52</v>
      </c>
      <c r="F150" s="26" t="str">
        <f t="shared" si="40"/>
        <v>5</v>
      </c>
      <c r="G150" s="26" t="str">
        <f t="shared" si="41"/>
        <v>2</v>
      </c>
      <c r="H150" s="26">
        <f t="shared" si="42"/>
        <v>1</v>
      </c>
      <c r="I150" s="26" t="str">
        <f t="shared" si="43"/>
        <v>XS</v>
      </c>
      <c r="J150" s="26">
        <f t="shared" si="44"/>
        <v>0</v>
      </c>
      <c r="K150" s="26" t="str">
        <f t="shared" si="45"/>
        <v>626</v>
      </c>
    </row>
    <row r="151" spans="2:11" x14ac:dyDescent="0.2">
      <c r="B151" s="27" t="s">
        <v>902</v>
      </c>
      <c r="C151" s="26">
        <f t="shared" si="37"/>
        <v>1800</v>
      </c>
      <c r="D151" s="51">
        <f t="shared" si="38"/>
        <v>2337</v>
      </c>
      <c r="E151" s="27" t="str">
        <f t="shared" si="39"/>
        <v>E52</v>
      </c>
      <c r="F151" s="26" t="str">
        <f t="shared" si="40"/>
        <v>5</v>
      </c>
      <c r="G151" s="26" t="str">
        <f t="shared" si="41"/>
        <v>2</v>
      </c>
      <c r="H151" s="26">
        <f t="shared" si="42"/>
        <v>1</v>
      </c>
      <c r="I151" s="26" t="str">
        <f t="shared" si="43"/>
        <v>XS</v>
      </c>
      <c r="J151" s="26">
        <f t="shared" si="44"/>
        <v>0</v>
      </c>
      <c r="K151" s="26" t="str">
        <f t="shared" si="45"/>
        <v>676</v>
      </c>
    </row>
    <row r="152" spans="2:11" x14ac:dyDescent="0.2">
      <c r="B152" s="27" t="s">
        <v>903</v>
      </c>
      <c r="C152" s="26">
        <f t="shared" si="37"/>
        <v>1825</v>
      </c>
      <c r="D152" s="51">
        <f t="shared" si="38"/>
        <v>2362</v>
      </c>
      <c r="E152" s="27" t="str">
        <f t="shared" si="39"/>
        <v>E52</v>
      </c>
      <c r="F152" s="26" t="str">
        <f t="shared" si="40"/>
        <v>5</v>
      </c>
      <c r="G152" s="26" t="str">
        <f t="shared" si="41"/>
        <v>2</v>
      </c>
      <c r="H152" s="26">
        <f t="shared" si="42"/>
        <v>1</v>
      </c>
      <c r="I152" s="26" t="str">
        <f t="shared" si="43"/>
        <v>XS</v>
      </c>
      <c r="J152" s="26">
        <f t="shared" si="44"/>
        <v>0</v>
      </c>
      <c r="K152" s="26" t="str">
        <f t="shared" si="45"/>
        <v>605</v>
      </c>
    </row>
    <row r="153" spans="2:11" x14ac:dyDescent="0.2">
      <c r="B153" s="27" t="s">
        <v>904</v>
      </c>
      <c r="C153" s="26">
        <f t="shared" si="37"/>
        <v>1825</v>
      </c>
      <c r="D153" s="51">
        <f t="shared" si="38"/>
        <v>2362</v>
      </c>
      <c r="E153" s="27" t="str">
        <f t="shared" si="39"/>
        <v>E52</v>
      </c>
      <c r="F153" s="26" t="str">
        <f t="shared" si="40"/>
        <v>5</v>
      </c>
      <c r="G153" s="26" t="str">
        <f t="shared" si="41"/>
        <v>2</v>
      </c>
      <c r="H153" s="26">
        <f t="shared" si="42"/>
        <v>1</v>
      </c>
      <c r="I153" s="26" t="str">
        <f t="shared" si="43"/>
        <v>XS</v>
      </c>
      <c r="J153" s="26">
        <f t="shared" si="44"/>
        <v>0</v>
      </c>
      <c r="K153" s="26" t="str">
        <f t="shared" si="45"/>
        <v>606</v>
      </c>
    </row>
    <row r="154" spans="2:11" x14ac:dyDescent="0.2">
      <c r="B154" s="27" t="s">
        <v>905</v>
      </c>
      <c r="C154" s="26">
        <f t="shared" si="37"/>
        <v>1825</v>
      </c>
      <c r="D154" s="51">
        <f t="shared" si="38"/>
        <v>2362</v>
      </c>
      <c r="E154" s="27" t="str">
        <f t="shared" si="39"/>
        <v>E52</v>
      </c>
      <c r="F154" s="26" t="str">
        <f t="shared" si="40"/>
        <v>5</v>
      </c>
      <c r="G154" s="26" t="str">
        <f t="shared" si="41"/>
        <v>2</v>
      </c>
      <c r="H154" s="26">
        <f t="shared" si="42"/>
        <v>1</v>
      </c>
      <c r="I154" s="26" t="str">
        <f t="shared" si="43"/>
        <v>XS</v>
      </c>
      <c r="J154" s="26">
        <f t="shared" si="44"/>
        <v>0</v>
      </c>
      <c r="K154" s="26" t="str">
        <f t="shared" si="45"/>
        <v>625</v>
      </c>
    </row>
    <row r="155" spans="2:11" x14ac:dyDescent="0.2">
      <c r="B155" s="27" t="s">
        <v>906</v>
      </c>
      <c r="C155" s="26">
        <f t="shared" si="37"/>
        <v>1800</v>
      </c>
      <c r="D155" s="51">
        <f t="shared" si="38"/>
        <v>2337</v>
      </c>
      <c r="E155" s="27" t="str">
        <f t="shared" si="39"/>
        <v>E52</v>
      </c>
      <c r="F155" s="26" t="str">
        <f t="shared" si="40"/>
        <v>5</v>
      </c>
      <c r="G155" s="26" t="str">
        <f t="shared" si="41"/>
        <v>2</v>
      </c>
      <c r="H155" s="26">
        <f t="shared" si="42"/>
        <v>1</v>
      </c>
      <c r="I155" s="26" t="str">
        <f t="shared" si="43"/>
        <v>XS</v>
      </c>
      <c r="J155" s="26">
        <f t="shared" si="44"/>
        <v>0</v>
      </c>
      <c r="K155" s="26" t="str">
        <f t="shared" si="45"/>
        <v>626</v>
      </c>
    </row>
    <row r="156" spans="2:11" x14ac:dyDescent="0.2">
      <c r="B156" s="27" t="s">
        <v>907</v>
      </c>
      <c r="C156" s="26">
        <f t="shared" si="37"/>
        <v>1800</v>
      </c>
      <c r="D156" s="51">
        <f t="shared" si="38"/>
        <v>2337</v>
      </c>
      <c r="E156" s="27" t="str">
        <f t="shared" si="39"/>
        <v>E52</v>
      </c>
      <c r="F156" s="26" t="str">
        <f t="shared" si="40"/>
        <v>5</v>
      </c>
      <c r="G156" s="26" t="str">
        <f t="shared" si="41"/>
        <v>2</v>
      </c>
      <c r="H156" s="26">
        <f t="shared" si="42"/>
        <v>1</v>
      </c>
      <c r="I156" s="26" t="str">
        <f t="shared" si="43"/>
        <v>XS</v>
      </c>
      <c r="J156" s="26">
        <f t="shared" si="44"/>
        <v>0</v>
      </c>
      <c r="K156" s="26" t="str">
        <f t="shared" si="45"/>
        <v>676</v>
      </c>
    </row>
    <row r="157" spans="2:11" x14ac:dyDescent="0.2">
      <c r="B157" s="27" t="s">
        <v>908</v>
      </c>
      <c r="C157" s="26">
        <f t="shared" si="37"/>
        <v>1820</v>
      </c>
      <c r="D157" s="51">
        <f t="shared" si="38"/>
        <v>2357</v>
      </c>
      <c r="E157" s="27" t="str">
        <f t="shared" si="39"/>
        <v>E52</v>
      </c>
      <c r="F157" s="26" t="str">
        <f t="shared" si="40"/>
        <v>6</v>
      </c>
      <c r="G157" s="26" t="str">
        <f t="shared" si="41"/>
        <v>3</v>
      </c>
      <c r="H157" s="26">
        <f t="shared" si="42"/>
        <v>0</v>
      </c>
      <c r="I157" s="26" t="str">
        <f t="shared" si="43"/>
        <v>B</v>
      </c>
      <c r="J157" s="26">
        <f t="shared" si="44"/>
        <v>0</v>
      </c>
      <c r="K157" s="26" t="str">
        <f t="shared" si="45"/>
        <v>626</v>
      </c>
    </row>
    <row r="158" spans="2:11" x14ac:dyDescent="0.2">
      <c r="B158" s="27" t="s">
        <v>909</v>
      </c>
      <c r="C158" s="26">
        <f t="shared" si="37"/>
        <v>1820</v>
      </c>
      <c r="D158" s="51">
        <f t="shared" si="38"/>
        <v>2357</v>
      </c>
      <c r="E158" s="27" t="str">
        <f t="shared" si="39"/>
        <v>E52</v>
      </c>
      <c r="F158" s="26" t="str">
        <f t="shared" si="40"/>
        <v>6</v>
      </c>
      <c r="G158" s="26" t="str">
        <f t="shared" si="41"/>
        <v>3</v>
      </c>
      <c r="H158" s="26">
        <f t="shared" si="42"/>
        <v>0</v>
      </c>
      <c r="I158" s="26" t="str">
        <f t="shared" si="43"/>
        <v>C</v>
      </c>
      <c r="J158" s="26">
        <f t="shared" si="44"/>
        <v>0</v>
      </c>
      <c r="K158" s="26" t="str">
        <f t="shared" si="45"/>
        <v>626</v>
      </c>
    </row>
    <row r="159" spans="2:11" x14ac:dyDescent="0.2">
      <c r="B159" s="27" t="s">
        <v>910</v>
      </c>
      <c r="C159" s="26">
        <f t="shared" si="37"/>
        <v>1820</v>
      </c>
      <c r="D159" s="51">
        <f t="shared" si="38"/>
        <v>2357</v>
      </c>
      <c r="E159" s="27" t="str">
        <f t="shared" si="39"/>
        <v>E52</v>
      </c>
      <c r="F159" s="26" t="str">
        <f t="shared" si="40"/>
        <v>6</v>
      </c>
      <c r="G159" s="26" t="str">
        <f t="shared" si="41"/>
        <v>3</v>
      </c>
      <c r="H159" s="26">
        <f t="shared" si="42"/>
        <v>0</v>
      </c>
      <c r="I159" s="26" t="str">
        <f t="shared" si="43"/>
        <v>M</v>
      </c>
      <c r="J159" s="26">
        <f t="shared" si="44"/>
        <v>0</v>
      </c>
      <c r="K159" s="26" t="str">
        <f t="shared" si="45"/>
        <v>626</v>
      </c>
    </row>
    <row r="160" spans="2:11" x14ac:dyDescent="0.2">
      <c r="B160" s="27" t="s">
        <v>911</v>
      </c>
      <c r="C160" s="26">
        <f t="shared" si="37"/>
        <v>1820</v>
      </c>
      <c r="D160" s="51">
        <f t="shared" si="38"/>
        <v>2357</v>
      </c>
      <c r="E160" s="27" t="str">
        <f t="shared" si="39"/>
        <v>E52</v>
      </c>
      <c r="F160" s="26" t="str">
        <f t="shared" si="40"/>
        <v>6</v>
      </c>
      <c r="G160" s="26" t="str">
        <f t="shared" si="41"/>
        <v>3</v>
      </c>
      <c r="H160" s="26">
        <f t="shared" si="42"/>
        <v>0</v>
      </c>
      <c r="I160" s="26" t="str">
        <f t="shared" si="43"/>
        <v>R</v>
      </c>
      <c r="J160" s="26">
        <f t="shared" si="44"/>
        <v>0</v>
      </c>
      <c r="K160" s="26" t="str">
        <f t="shared" si="45"/>
        <v>626</v>
      </c>
    </row>
    <row r="161" spans="2:11" x14ac:dyDescent="0.2">
      <c r="B161" s="27" t="s">
        <v>912</v>
      </c>
      <c r="C161" s="26">
        <f t="shared" si="37"/>
        <v>1820</v>
      </c>
      <c r="D161" s="51">
        <f t="shared" si="38"/>
        <v>2357</v>
      </c>
      <c r="E161" s="27" t="str">
        <f t="shared" si="39"/>
        <v>E52</v>
      </c>
      <c r="F161" s="26" t="str">
        <f t="shared" si="40"/>
        <v>6</v>
      </c>
      <c r="G161" s="26" t="str">
        <f t="shared" si="41"/>
        <v>3</v>
      </c>
      <c r="H161" s="26">
        <f t="shared" si="42"/>
        <v>0</v>
      </c>
      <c r="I161" s="26" t="str">
        <f t="shared" si="43"/>
        <v>S</v>
      </c>
      <c r="J161" s="26">
        <f t="shared" si="44"/>
        <v>0</v>
      </c>
      <c r="K161" s="26" t="str">
        <f t="shared" si="45"/>
        <v>626</v>
      </c>
    </row>
    <row r="162" spans="2:11" x14ac:dyDescent="0.2">
      <c r="B162" s="27" t="s">
        <v>913</v>
      </c>
      <c r="C162" s="26">
        <f t="shared" si="37"/>
        <v>1820</v>
      </c>
      <c r="D162" s="51">
        <f t="shared" si="38"/>
        <v>2357</v>
      </c>
      <c r="E162" s="27" t="str">
        <f t="shared" si="39"/>
        <v>E52</v>
      </c>
      <c r="F162" s="26" t="str">
        <f t="shared" si="40"/>
        <v>6</v>
      </c>
      <c r="G162" s="26" t="str">
        <f t="shared" si="41"/>
        <v>3</v>
      </c>
      <c r="H162" s="26">
        <f t="shared" si="42"/>
        <v>1</v>
      </c>
      <c r="I162" s="26" t="str">
        <f t="shared" si="43"/>
        <v>XK</v>
      </c>
      <c r="J162" s="26">
        <f t="shared" si="44"/>
        <v>0</v>
      </c>
      <c r="K162" s="26" t="str">
        <f t="shared" si="45"/>
        <v>626</v>
      </c>
    </row>
    <row r="163" spans="2:11" x14ac:dyDescent="0.2">
      <c r="B163" s="27" t="s">
        <v>914</v>
      </c>
      <c r="C163" s="26">
        <f t="shared" si="37"/>
        <v>1820</v>
      </c>
      <c r="D163" s="51">
        <f t="shared" si="38"/>
        <v>2357</v>
      </c>
      <c r="E163" s="27" t="str">
        <f t="shared" si="39"/>
        <v>E52</v>
      </c>
      <c r="F163" s="26" t="str">
        <f t="shared" si="40"/>
        <v>6</v>
      </c>
      <c r="G163" s="26" t="str">
        <f t="shared" si="41"/>
        <v>3</v>
      </c>
      <c r="H163" s="26">
        <f t="shared" si="42"/>
        <v>1</v>
      </c>
      <c r="I163" s="26" t="str">
        <f t="shared" si="43"/>
        <v>XS</v>
      </c>
      <c r="J163" s="26">
        <f t="shared" si="44"/>
        <v>0</v>
      </c>
      <c r="K163" s="26" t="str">
        <f t="shared" si="45"/>
        <v>626</v>
      </c>
    </row>
    <row r="164" spans="2:11" x14ac:dyDescent="0.2">
      <c r="B164" s="27" t="s">
        <v>915</v>
      </c>
      <c r="C164" s="26">
        <f t="shared" si="37"/>
        <v>1820</v>
      </c>
      <c r="D164" s="51">
        <f t="shared" si="38"/>
        <v>2357</v>
      </c>
      <c r="E164" s="27" t="str">
        <f t="shared" si="39"/>
        <v>E52</v>
      </c>
      <c r="F164" s="26" t="str">
        <f t="shared" si="40"/>
        <v>6</v>
      </c>
      <c r="G164" s="26" t="str">
        <f t="shared" si="41"/>
        <v>4</v>
      </c>
      <c r="H164" s="26">
        <f t="shared" si="42"/>
        <v>0</v>
      </c>
      <c r="I164" s="26" t="str">
        <f t="shared" si="43"/>
        <v>B</v>
      </c>
      <c r="J164" s="26">
        <f t="shared" si="44"/>
        <v>0</v>
      </c>
      <c r="K164" s="26" t="str">
        <f t="shared" si="45"/>
        <v>626</v>
      </c>
    </row>
    <row r="165" spans="2:11" x14ac:dyDescent="0.2">
      <c r="B165" s="27" t="s">
        <v>916</v>
      </c>
      <c r="C165" s="26">
        <f t="shared" si="37"/>
        <v>1820</v>
      </c>
      <c r="D165" s="51">
        <f t="shared" si="38"/>
        <v>2357</v>
      </c>
      <c r="E165" s="27" t="str">
        <f t="shared" si="39"/>
        <v>E52</v>
      </c>
      <c r="F165" s="26" t="str">
        <f t="shared" si="40"/>
        <v>6</v>
      </c>
      <c r="G165" s="26" t="str">
        <f t="shared" si="41"/>
        <v>4</v>
      </c>
      <c r="H165" s="26">
        <f t="shared" si="42"/>
        <v>0</v>
      </c>
      <c r="I165" s="26" t="str">
        <f t="shared" si="43"/>
        <v>C</v>
      </c>
      <c r="J165" s="26">
        <f t="shared" si="44"/>
        <v>0</v>
      </c>
      <c r="K165" s="26" t="str">
        <f t="shared" si="45"/>
        <v>626</v>
      </c>
    </row>
    <row r="166" spans="2:11" x14ac:dyDescent="0.2">
      <c r="B166" s="27" t="s">
        <v>917</v>
      </c>
      <c r="C166" s="26">
        <f t="shared" si="37"/>
        <v>1820</v>
      </c>
      <c r="D166" s="51">
        <f t="shared" si="38"/>
        <v>2357</v>
      </c>
      <c r="E166" s="27" t="str">
        <f t="shared" si="39"/>
        <v>E52</v>
      </c>
      <c r="F166" s="26" t="str">
        <f t="shared" si="40"/>
        <v>6</v>
      </c>
      <c r="G166" s="26" t="str">
        <f t="shared" si="41"/>
        <v>4</v>
      </c>
      <c r="H166" s="26">
        <f t="shared" si="42"/>
        <v>0</v>
      </c>
      <c r="I166" s="26" t="str">
        <f t="shared" si="43"/>
        <v>M</v>
      </c>
      <c r="J166" s="26">
        <f t="shared" si="44"/>
        <v>0</v>
      </c>
      <c r="K166" s="26" t="str">
        <f t="shared" si="45"/>
        <v>626</v>
      </c>
    </row>
    <row r="167" spans="2:11" x14ac:dyDescent="0.2">
      <c r="B167" s="27" t="s">
        <v>918</v>
      </c>
      <c r="C167" s="26">
        <f t="shared" si="37"/>
        <v>1820</v>
      </c>
      <c r="D167" s="51">
        <f t="shared" si="38"/>
        <v>2357</v>
      </c>
      <c r="E167" s="27" t="str">
        <f t="shared" si="39"/>
        <v>E52</v>
      </c>
      <c r="F167" s="26" t="str">
        <f t="shared" si="40"/>
        <v>6</v>
      </c>
      <c r="G167" s="26" t="str">
        <f t="shared" si="41"/>
        <v>4</v>
      </c>
      <c r="H167" s="26">
        <f t="shared" si="42"/>
        <v>0</v>
      </c>
      <c r="I167" s="26" t="str">
        <f t="shared" si="43"/>
        <v>R</v>
      </c>
      <c r="J167" s="26">
        <f t="shared" si="44"/>
        <v>0</v>
      </c>
      <c r="K167" s="26" t="str">
        <f t="shared" si="45"/>
        <v>626</v>
      </c>
    </row>
    <row r="168" spans="2:11" x14ac:dyDescent="0.2">
      <c r="B168" s="29" t="s">
        <v>919</v>
      </c>
      <c r="C168" s="26">
        <f t="shared" si="37"/>
        <v>1820</v>
      </c>
      <c r="D168" s="51">
        <f t="shared" si="38"/>
        <v>2357</v>
      </c>
      <c r="E168" s="27" t="str">
        <f t="shared" si="39"/>
        <v>E52</v>
      </c>
      <c r="F168" s="26" t="str">
        <f t="shared" si="40"/>
        <v>6</v>
      </c>
      <c r="G168" s="26" t="str">
        <f t="shared" si="41"/>
        <v>4</v>
      </c>
      <c r="H168" s="26">
        <f t="shared" si="42"/>
        <v>0</v>
      </c>
      <c r="I168" s="26" t="str">
        <f t="shared" si="43"/>
        <v>S</v>
      </c>
      <c r="J168" s="26">
        <f t="shared" si="44"/>
        <v>0</v>
      </c>
      <c r="K168" s="26" t="str">
        <f t="shared" si="45"/>
        <v>626</v>
      </c>
    </row>
    <row r="169" spans="2:11" x14ac:dyDescent="0.2">
      <c r="B169" s="29" t="s">
        <v>920</v>
      </c>
      <c r="C169" s="26">
        <f t="shared" ref="C169:C200" si="46">$B$3+VLOOKUP(F169,$N$36:$O$40,2,FALSE)+VLOOKUP(G169,$N$10:$O$32,2,FALSE)+VLOOKUP(I169,$N$10:$O$32,2,FALSE)+VLOOKUP(K169,$N$10:$O$32,2,FALSE)+IF(J169=1,$O$36)</f>
        <v>1820</v>
      </c>
      <c r="D169" s="51">
        <f t="shared" ref="D169:D200" si="47">$B$4+VLOOKUP(F169,$N$36:$P$40,2,FALSE)+VLOOKUP(G169,$N$10:$P$32,2,FALSE)+VLOOKUP(I169,$N$10:$P$32,2,FALSE)+VLOOKUP(K169,$N$10:$P$32,2,FALSE)+IF(J169=1,$P$36)</f>
        <v>2357</v>
      </c>
      <c r="E169" s="27" t="str">
        <f t="shared" ref="E169:E200" si="48">TRIM(LEFT(B169,3))</f>
        <v>E52</v>
      </c>
      <c r="F169" s="26" t="str">
        <f t="shared" ref="F169:F200" si="49">TRIM(MID(B169,4,1))</f>
        <v>6</v>
      </c>
      <c r="G169" s="26" t="str">
        <f t="shared" ref="G169:G200" si="50">TRIM(MID(B169,5,1))</f>
        <v>4</v>
      </c>
      <c r="H169" s="26">
        <f t="shared" ref="H169:H200" si="51">IF(MID(B169,6,1)="X",1,0)</f>
        <v>1</v>
      </c>
      <c r="I169" s="26" t="str">
        <f t="shared" ref="I169:I200" si="52">TRIM(MID(B169,6,1+H169))</f>
        <v>XK</v>
      </c>
      <c r="J169" s="26">
        <f t="shared" ref="J169:J200" si="53">IF(MID(B169,9+H169,1)="0",1,0)</f>
        <v>0</v>
      </c>
      <c r="K169" s="26" t="str">
        <f t="shared" ref="K169:K200" si="54">TRIM(MID(B169,9+J169+H169,3))</f>
        <v>626</v>
      </c>
    </row>
    <row r="170" spans="2:11" x14ac:dyDescent="0.2">
      <c r="B170" s="29" t="s">
        <v>921</v>
      </c>
      <c r="C170" s="26">
        <f t="shared" si="46"/>
        <v>1920</v>
      </c>
      <c r="D170" s="51">
        <f t="shared" si="47"/>
        <v>2457</v>
      </c>
      <c r="E170" s="27" t="str">
        <f t="shared" si="48"/>
        <v>E52</v>
      </c>
      <c r="F170" s="26" t="str">
        <f t="shared" si="49"/>
        <v>6</v>
      </c>
      <c r="G170" s="26" t="str">
        <f t="shared" si="50"/>
        <v>4</v>
      </c>
      <c r="H170" s="26">
        <f t="shared" si="51"/>
        <v>1</v>
      </c>
      <c r="I170" s="26" t="str">
        <f t="shared" si="52"/>
        <v>XK</v>
      </c>
      <c r="J170" s="26">
        <f t="shared" si="53"/>
        <v>0</v>
      </c>
      <c r="K170" s="26" t="str">
        <f t="shared" si="54"/>
        <v>744</v>
      </c>
    </row>
    <row r="171" spans="2:11" x14ac:dyDescent="0.2">
      <c r="B171" s="29" t="s">
        <v>922</v>
      </c>
      <c r="C171" s="26">
        <f t="shared" si="46"/>
        <v>1820</v>
      </c>
      <c r="D171" s="51">
        <f t="shared" si="47"/>
        <v>2357</v>
      </c>
      <c r="E171" s="27" t="str">
        <f t="shared" si="48"/>
        <v>E52</v>
      </c>
      <c r="F171" s="26" t="str">
        <f t="shared" si="49"/>
        <v>6</v>
      </c>
      <c r="G171" s="26" t="str">
        <f t="shared" si="50"/>
        <v>4</v>
      </c>
      <c r="H171" s="26">
        <f t="shared" si="51"/>
        <v>1</v>
      </c>
      <c r="I171" s="26" t="str">
        <f t="shared" si="52"/>
        <v>XS</v>
      </c>
      <c r="J171" s="26">
        <f t="shared" si="53"/>
        <v>0</v>
      </c>
      <c r="K171" s="26" t="str">
        <f t="shared" si="54"/>
        <v>626</v>
      </c>
    </row>
    <row r="172" spans="2:11" x14ac:dyDescent="0.2">
      <c r="B172" s="29" t="s">
        <v>923</v>
      </c>
      <c r="C172" s="26">
        <f t="shared" si="46"/>
        <v>1900</v>
      </c>
      <c r="D172" s="51">
        <f t="shared" si="47"/>
        <v>2463</v>
      </c>
      <c r="E172" s="27" t="str">
        <f t="shared" si="48"/>
        <v>E52</v>
      </c>
      <c r="F172" s="26" t="str">
        <f t="shared" si="49"/>
        <v>6</v>
      </c>
      <c r="G172" s="26" t="str">
        <f t="shared" si="50"/>
        <v>6</v>
      </c>
      <c r="H172" s="26">
        <f t="shared" si="51"/>
        <v>0</v>
      </c>
      <c r="I172" s="26" t="str">
        <f t="shared" si="52"/>
        <v>B</v>
      </c>
      <c r="J172" s="26">
        <f t="shared" si="53"/>
        <v>1</v>
      </c>
      <c r="K172" s="26" t="str">
        <f t="shared" si="54"/>
        <v>626</v>
      </c>
    </row>
    <row r="173" spans="2:11" x14ac:dyDescent="0.2">
      <c r="B173" s="29" t="s">
        <v>924</v>
      </c>
      <c r="C173" s="26">
        <f t="shared" si="46"/>
        <v>1845</v>
      </c>
      <c r="D173" s="51">
        <f t="shared" si="47"/>
        <v>2382</v>
      </c>
      <c r="E173" s="27" t="str">
        <f t="shared" si="48"/>
        <v>E52</v>
      </c>
      <c r="F173" s="26" t="str">
        <f t="shared" si="49"/>
        <v>6</v>
      </c>
      <c r="G173" s="26" t="str">
        <f t="shared" si="50"/>
        <v>6</v>
      </c>
      <c r="H173" s="26">
        <f t="shared" si="51"/>
        <v>0</v>
      </c>
      <c r="I173" s="26" t="str">
        <f t="shared" si="52"/>
        <v>B</v>
      </c>
      <c r="J173" s="26">
        <f t="shared" si="53"/>
        <v>0</v>
      </c>
      <c r="K173" s="26" t="str">
        <f t="shared" si="54"/>
        <v>625</v>
      </c>
    </row>
    <row r="174" spans="2:11" x14ac:dyDescent="0.2">
      <c r="B174" s="29" t="s">
        <v>925</v>
      </c>
      <c r="C174" s="26">
        <f t="shared" si="46"/>
        <v>1820</v>
      </c>
      <c r="D174" s="51">
        <f t="shared" si="47"/>
        <v>2357</v>
      </c>
      <c r="E174" s="27" t="str">
        <f t="shared" si="48"/>
        <v>E52</v>
      </c>
      <c r="F174" s="26" t="str">
        <f t="shared" si="49"/>
        <v>6</v>
      </c>
      <c r="G174" s="26" t="str">
        <f t="shared" si="50"/>
        <v>6</v>
      </c>
      <c r="H174" s="26">
        <f t="shared" si="51"/>
        <v>0</v>
      </c>
      <c r="I174" s="26" t="str">
        <f t="shared" si="52"/>
        <v>B</v>
      </c>
      <c r="J174" s="26">
        <f t="shared" si="53"/>
        <v>0</v>
      </c>
      <c r="K174" s="26" t="str">
        <f t="shared" si="54"/>
        <v>626</v>
      </c>
    </row>
    <row r="175" spans="2:11" x14ac:dyDescent="0.2">
      <c r="B175" s="29" t="s">
        <v>926</v>
      </c>
      <c r="C175" s="26">
        <f t="shared" si="46"/>
        <v>1900</v>
      </c>
      <c r="D175" s="51">
        <f t="shared" si="47"/>
        <v>2463</v>
      </c>
      <c r="E175" s="27" t="str">
        <f t="shared" si="48"/>
        <v>E52</v>
      </c>
      <c r="F175" s="26" t="str">
        <f t="shared" si="49"/>
        <v>6</v>
      </c>
      <c r="G175" s="26" t="str">
        <f t="shared" si="50"/>
        <v>6</v>
      </c>
      <c r="H175" s="26">
        <f t="shared" si="51"/>
        <v>0</v>
      </c>
      <c r="I175" s="26" t="str">
        <f t="shared" si="52"/>
        <v>C</v>
      </c>
      <c r="J175" s="26">
        <f t="shared" si="53"/>
        <v>1</v>
      </c>
      <c r="K175" s="26" t="str">
        <f t="shared" si="54"/>
        <v>626</v>
      </c>
    </row>
    <row r="176" spans="2:11" x14ac:dyDescent="0.2">
      <c r="B176" s="29" t="s">
        <v>927</v>
      </c>
      <c r="C176" s="26">
        <f t="shared" si="46"/>
        <v>1820</v>
      </c>
      <c r="D176" s="51">
        <f t="shared" si="47"/>
        <v>2357</v>
      </c>
      <c r="E176" s="27" t="str">
        <f t="shared" si="48"/>
        <v>E52</v>
      </c>
      <c r="F176" s="26" t="str">
        <f t="shared" si="49"/>
        <v>6</v>
      </c>
      <c r="G176" s="26" t="str">
        <f t="shared" si="50"/>
        <v>6</v>
      </c>
      <c r="H176" s="26">
        <f t="shared" si="51"/>
        <v>0</v>
      </c>
      <c r="I176" s="26" t="str">
        <f t="shared" si="52"/>
        <v>C</v>
      </c>
      <c r="J176" s="26">
        <f t="shared" si="53"/>
        <v>0</v>
      </c>
      <c r="K176" s="26" t="str">
        <f t="shared" si="54"/>
        <v>626</v>
      </c>
    </row>
    <row r="177" spans="2:11" x14ac:dyDescent="0.2">
      <c r="B177" s="29" t="s">
        <v>928</v>
      </c>
      <c r="C177" s="26">
        <f t="shared" si="46"/>
        <v>1820</v>
      </c>
      <c r="D177" s="51">
        <f t="shared" si="47"/>
        <v>2357</v>
      </c>
      <c r="E177" s="27" t="str">
        <f t="shared" si="48"/>
        <v>E52</v>
      </c>
      <c r="F177" s="26" t="str">
        <f t="shared" si="49"/>
        <v>6</v>
      </c>
      <c r="G177" s="26" t="str">
        <f t="shared" si="50"/>
        <v>6</v>
      </c>
      <c r="H177" s="26">
        <f t="shared" si="51"/>
        <v>0</v>
      </c>
      <c r="I177" s="26" t="str">
        <f t="shared" si="52"/>
        <v>M</v>
      </c>
      <c r="J177" s="26">
        <f t="shared" si="53"/>
        <v>0</v>
      </c>
      <c r="K177" s="26" t="str">
        <f t="shared" si="54"/>
        <v>626</v>
      </c>
    </row>
    <row r="178" spans="2:11" x14ac:dyDescent="0.2">
      <c r="B178" s="29" t="s">
        <v>929</v>
      </c>
      <c r="C178" s="26">
        <f t="shared" si="46"/>
        <v>1820</v>
      </c>
      <c r="D178" s="51">
        <f t="shared" si="47"/>
        <v>2357</v>
      </c>
      <c r="E178" s="27" t="str">
        <f t="shared" si="48"/>
        <v>E52</v>
      </c>
      <c r="F178" s="26" t="str">
        <f t="shared" si="49"/>
        <v>6</v>
      </c>
      <c r="G178" s="26" t="str">
        <f t="shared" si="50"/>
        <v>6</v>
      </c>
      <c r="H178" s="26">
        <f t="shared" si="51"/>
        <v>0</v>
      </c>
      <c r="I178" s="26" t="str">
        <f t="shared" si="52"/>
        <v>R</v>
      </c>
      <c r="J178" s="26">
        <f t="shared" si="53"/>
        <v>0</v>
      </c>
      <c r="K178" s="26" t="str">
        <f t="shared" si="54"/>
        <v>626</v>
      </c>
    </row>
    <row r="179" spans="2:11" x14ac:dyDescent="0.2">
      <c r="B179" s="29" t="s">
        <v>930</v>
      </c>
      <c r="C179" s="26">
        <f t="shared" si="46"/>
        <v>1900</v>
      </c>
      <c r="D179" s="51">
        <f t="shared" si="47"/>
        <v>2463</v>
      </c>
      <c r="E179" s="27" t="str">
        <f t="shared" si="48"/>
        <v>E52</v>
      </c>
      <c r="F179" s="26" t="str">
        <f t="shared" si="49"/>
        <v>6</v>
      </c>
      <c r="G179" s="26" t="str">
        <f t="shared" si="50"/>
        <v>6</v>
      </c>
      <c r="H179" s="26">
        <f t="shared" si="51"/>
        <v>0</v>
      </c>
      <c r="I179" s="26" t="str">
        <f t="shared" si="52"/>
        <v>S</v>
      </c>
      <c r="J179" s="26">
        <f t="shared" si="53"/>
        <v>1</v>
      </c>
      <c r="K179" s="26" t="str">
        <f t="shared" si="54"/>
        <v>626</v>
      </c>
    </row>
    <row r="180" spans="2:11" x14ac:dyDescent="0.2">
      <c r="B180" s="29" t="s">
        <v>931</v>
      </c>
      <c r="C180" s="26">
        <f t="shared" si="46"/>
        <v>1820</v>
      </c>
      <c r="D180" s="51">
        <f t="shared" si="47"/>
        <v>2357</v>
      </c>
      <c r="E180" s="27" t="str">
        <f t="shared" si="48"/>
        <v>E52</v>
      </c>
      <c r="F180" s="26" t="str">
        <f t="shared" si="49"/>
        <v>6</v>
      </c>
      <c r="G180" s="26" t="str">
        <f t="shared" si="50"/>
        <v>6</v>
      </c>
      <c r="H180" s="26">
        <f t="shared" si="51"/>
        <v>0</v>
      </c>
      <c r="I180" s="26" t="str">
        <f t="shared" si="52"/>
        <v>S</v>
      </c>
      <c r="J180" s="26">
        <f t="shared" si="53"/>
        <v>0</v>
      </c>
      <c r="K180" s="26" t="str">
        <f t="shared" si="54"/>
        <v>626</v>
      </c>
    </row>
    <row r="181" spans="2:11" x14ac:dyDescent="0.2">
      <c r="B181" s="29" t="s">
        <v>932</v>
      </c>
      <c r="C181" s="26">
        <f t="shared" si="46"/>
        <v>1820</v>
      </c>
      <c r="D181" s="51">
        <f t="shared" si="47"/>
        <v>2357</v>
      </c>
      <c r="E181" s="27" t="str">
        <f t="shared" si="48"/>
        <v>E52</v>
      </c>
      <c r="F181" s="26" t="str">
        <f t="shared" si="49"/>
        <v>6</v>
      </c>
      <c r="G181" s="26" t="str">
        <f t="shared" si="50"/>
        <v>6</v>
      </c>
      <c r="H181" s="26">
        <f t="shared" si="51"/>
        <v>1</v>
      </c>
      <c r="I181" s="26" t="str">
        <f t="shared" si="52"/>
        <v>XK</v>
      </c>
      <c r="J181" s="26">
        <f t="shared" si="53"/>
        <v>0</v>
      </c>
      <c r="K181" s="26" t="str">
        <f t="shared" si="54"/>
        <v>626</v>
      </c>
    </row>
    <row r="182" spans="2:11" x14ac:dyDescent="0.2">
      <c r="B182" s="29" t="s">
        <v>933</v>
      </c>
      <c r="C182" s="26">
        <f t="shared" si="46"/>
        <v>1820</v>
      </c>
      <c r="D182" s="51">
        <f t="shared" si="47"/>
        <v>2357</v>
      </c>
      <c r="E182" s="27" t="str">
        <f t="shared" si="48"/>
        <v>E52</v>
      </c>
      <c r="F182" s="26" t="str">
        <f t="shared" si="49"/>
        <v>6</v>
      </c>
      <c r="G182" s="26" t="str">
        <f t="shared" si="50"/>
        <v>6</v>
      </c>
      <c r="H182" s="26">
        <f t="shared" si="51"/>
        <v>1</v>
      </c>
      <c r="I182" s="26" t="str">
        <f t="shared" si="52"/>
        <v>XS</v>
      </c>
      <c r="J182" s="26">
        <f t="shared" si="53"/>
        <v>0</v>
      </c>
      <c r="K182" s="26" t="str">
        <f t="shared" si="54"/>
        <v>626</v>
      </c>
    </row>
    <row r="183" spans="2:11" x14ac:dyDescent="0.2">
      <c r="B183" s="29" t="s">
        <v>934</v>
      </c>
      <c r="C183" s="26">
        <f t="shared" si="46"/>
        <v>1920</v>
      </c>
      <c r="D183" s="51">
        <f t="shared" si="47"/>
        <v>2457</v>
      </c>
      <c r="E183" s="27" t="str">
        <f t="shared" si="48"/>
        <v>E52</v>
      </c>
      <c r="F183" s="26" t="str">
        <f t="shared" si="49"/>
        <v>6</v>
      </c>
      <c r="G183" s="26" t="str">
        <f t="shared" si="50"/>
        <v>6</v>
      </c>
      <c r="H183" s="26">
        <f t="shared" si="51"/>
        <v>1</v>
      </c>
      <c r="I183" s="26" t="str">
        <f t="shared" si="52"/>
        <v>XS</v>
      </c>
      <c r="J183" s="26">
        <f t="shared" si="53"/>
        <v>0</v>
      </c>
      <c r="K183" s="26" t="str">
        <f t="shared" si="54"/>
        <v>744</v>
      </c>
    </row>
    <row r="184" spans="2:11" x14ac:dyDescent="0.2">
      <c r="B184" s="29" t="s">
        <v>935</v>
      </c>
      <c r="C184" s="26">
        <f t="shared" si="46"/>
        <v>1850</v>
      </c>
      <c r="D184" s="51">
        <f t="shared" si="47"/>
        <v>2387</v>
      </c>
      <c r="E184" s="27" t="str">
        <f t="shared" si="48"/>
        <v>E52</v>
      </c>
      <c r="F184" s="26" t="str">
        <f t="shared" si="49"/>
        <v>6</v>
      </c>
      <c r="G184" s="26" t="str">
        <f t="shared" si="50"/>
        <v>7</v>
      </c>
      <c r="H184" s="26">
        <f t="shared" si="51"/>
        <v>0</v>
      </c>
      <c r="I184" s="26" t="str">
        <f t="shared" si="52"/>
        <v>B</v>
      </c>
      <c r="J184" s="26">
        <f t="shared" si="53"/>
        <v>0</v>
      </c>
      <c r="K184" s="26" t="str">
        <f t="shared" si="54"/>
        <v>626</v>
      </c>
    </row>
    <row r="185" spans="2:11" x14ac:dyDescent="0.2">
      <c r="B185" s="29" t="s">
        <v>936</v>
      </c>
      <c r="C185" s="26">
        <f t="shared" si="46"/>
        <v>1930</v>
      </c>
      <c r="D185" s="51">
        <f t="shared" si="47"/>
        <v>2493</v>
      </c>
      <c r="E185" s="27" t="str">
        <f t="shared" si="48"/>
        <v>E52</v>
      </c>
      <c r="F185" s="26" t="str">
        <f t="shared" si="49"/>
        <v>6</v>
      </c>
      <c r="G185" s="26" t="str">
        <f t="shared" si="50"/>
        <v>7</v>
      </c>
      <c r="H185" s="26">
        <f t="shared" si="51"/>
        <v>0</v>
      </c>
      <c r="I185" s="26" t="str">
        <f t="shared" si="52"/>
        <v>C</v>
      </c>
      <c r="J185" s="26">
        <f t="shared" si="53"/>
        <v>1</v>
      </c>
      <c r="K185" s="26" t="str">
        <f t="shared" si="54"/>
        <v>626</v>
      </c>
    </row>
    <row r="186" spans="2:11" x14ac:dyDescent="0.2">
      <c r="B186" s="29" t="s">
        <v>937</v>
      </c>
      <c r="C186" s="26">
        <f t="shared" si="46"/>
        <v>1850</v>
      </c>
      <c r="D186" s="51">
        <f t="shared" si="47"/>
        <v>2387</v>
      </c>
      <c r="E186" s="27" t="str">
        <f t="shared" si="48"/>
        <v>E52</v>
      </c>
      <c r="F186" s="26" t="str">
        <f t="shared" si="49"/>
        <v>6</v>
      </c>
      <c r="G186" s="26" t="str">
        <f t="shared" si="50"/>
        <v>7</v>
      </c>
      <c r="H186" s="26">
        <f t="shared" si="51"/>
        <v>0</v>
      </c>
      <c r="I186" s="26" t="str">
        <f t="shared" si="52"/>
        <v>C</v>
      </c>
      <c r="J186" s="26">
        <f t="shared" si="53"/>
        <v>0</v>
      </c>
      <c r="K186" s="26" t="str">
        <f t="shared" si="54"/>
        <v>626</v>
      </c>
    </row>
    <row r="187" spans="2:11" x14ac:dyDescent="0.2">
      <c r="B187" s="29" t="s">
        <v>938</v>
      </c>
      <c r="C187" s="26">
        <f t="shared" si="46"/>
        <v>1850</v>
      </c>
      <c r="D187" s="51">
        <f t="shared" si="47"/>
        <v>2387</v>
      </c>
      <c r="E187" s="27" t="str">
        <f t="shared" si="48"/>
        <v>E52</v>
      </c>
      <c r="F187" s="26" t="str">
        <f t="shared" si="49"/>
        <v>6</v>
      </c>
      <c r="G187" s="26" t="str">
        <f t="shared" si="50"/>
        <v>7</v>
      </c>
      <c r="H187" s="26">
        <f t="shared" si="51"/>
        <v>0</v>
      </c>
      <c r="I187" s="26" t="str">
        <f t="shared" si="52"/>
        <v>M</v>
      </c>
      <c r="J187" s="26">
        <f t="shared" si="53"/>
        <v>0</v>
      </c>
      <c r="K187" s="26" t="str">
        <f t="shared" si="54"/>
        <v>626</v>
      </c>
    </row>
    <row r="188" spans="2:11" x14ac:dyDescent="0.2">
      <c r="B188" s="29" t="s">
        <v>939</v>
      </c>
      <c r="C188" s="26">
        <f t="shared" si="46"/>
        <v>1850</v>
      </c>
      <c r="D188" s="51">
        <f t="shared" si="47"/>
        <v>2387</v>
      </c>
      <c r="E188" s="27" t="str">
        <f t="shared" si="48"/>
        <v>E52</v>
      </c>
      <c r="F188" s="26" t="str">
        <f t="shared" si="49"/>
        <v>6</v>
      </c>
      <c r="G188" s="26" t="str">
        <f t="shared" si="50"/>
        <v>7</v>
      </c>
      <c r="H188" s="26">
        <f t="shared" si="51"/>
        <v>0</v>
      </c>
      <c r="I188" s="26" t="str">
        <f t="shared" si="52"/>
        <v>R</v>
      </c>
      <c r="J188" s="26">
        <f t="shared" si="53"/>
        <v>0</v>
      </c>
      <c r="K188" s="26" t="str">
        <f t="shared" si="54"/>
        <v>626</v>
      </c>
    </row>
    <row r="189" spans="2:11" x14ac:dyDescent="0.2">
      <c r="B189" s="29" t="s">
        <v>940</v>
      </c>
      <c r="C189" s="26">
        <f t="shared" si="46"/>
        <v>1850</v>
      </c>
      <c r="D189" s="51">
        <f t="shared" si="47"/>
        <v>2387</v>
      </c>
      <c r="E189" s="27" t="str">
        <f t="shared" si="48"/>
        <v>E52</v>
      </c>
      <c r="F189" s="26" t="str">
        <f t="shared" si="49"/>
        <v>6</v>
      </c>
      <c r="G189" s="26" t="str">
        <f t="shared" si="50"/>
        <v>7</v>
      </c>
      <c r="H189" s="26">
        <f t="shared" si="51"/>
        <v>0</v>
      </c>
      <c r="I189" s="26" t="str">
        <f t="shared" si="52"/>
        <v>S</v>
      </c>
      <c r="J189" s="26">
        <f t="shared" si="53"/>
        <v>0</v>
      </c>
      <c r="K189" s="26" t="str">
        <f t="shared" si="54"/>
        <v>626</v>
      </c>
    </row>
    <row r="190" spans="2:11" x14ac:dyDescent="0.2">
      <c r="B190" s="29" t="s">
        <v>941</v>
      </c>
      <c r="C190" s="26">
        <f t="shared" si="46"/>
        <v>1850</v>
      </c>
      <c r="D190" s="51">
        <f t="shared" si="47"/>
        <v>2387</v>
      </c>
      <c r="E190" s="27" t="str">
        <f t="shared" si="48"/>
        <v>E52</v>
      </c>
      <c r="F190" s="26" t="str">
        <f t="shared" si="49"/>
        <v>6</v>
      </c>
      <c r="G190" s="26" t="str">
        <f t="shared" si="50"/>
        <v>7</v>
      </c>
      <c r="H190" s="26">
        <f t="shared" si="51"/>
        <v>1</v>
      </c>
      <c r="I190" s="26" t="str">
        <f t="shared" si="52"/>
        <v>XK</v>
      </c>
      <c r="J190" s="26">
        <f t="shared" si="53"/>
        <v>0</v>
      </c>
      <c r="K190" s="26" t="str">
        <f t="shared" si="54"/>
        <v>626</v>
      </c>
    </row>
    <row r="191" spans="2:11" x14ac:dyDescent="0.2">
      <c r="B191" s="29" t="s">
        <v>942</v>
      </c>
      <c r="C191" s="26">
        <f t="shared" si="46"/>
        <v>1850</v>
      </c>
      <c r="D191" s="51">
        <f t="shared" si="47"/>
        <v>2387</v>
      </c>
      <c r="E191" s="27" t="str">
        <f t="shared" si="48"/>
        <v>E52</v>
      </c>
      <c r="F191" s="26" t="str">
        <f t="shared" si="49"/>
        <v>6</v>
      </c>
      <c r="G191" s="26" t="str">
        <f t="shared" si="50"/>
        <v>7</v>
      </c>
      <c r="H191" s="26">
        <f t="shared" si="51"/>
        <v>1</v>
      </c>
      <c r="I191" s="26" t="str">
        <f t="shared" si="52"/>
        <v>XS</v>
      </c>
      <c r="J191" s="26">
        <f t="shared" si="53"/>
        <v>0</v>
      </c>
      <c r="K191" s="26" t="str">
        <f t="shared" si="54"/>
        <v>626</v>
      </c>
    </row>
    <row r="192" spans="2:11" x14ac:dyDescent="0.2">
      <c r="B192" s="29" t="s">
        <v>943</v>
      </c>
      <c r="C192" s="26">
        <f t="shared" si="46"/>
        <v>1950</v>
      </c>
      <c r="D192" s="51">
        <f t="shared" si="47"/>
        <v>2487</v>
      </c>
      <c r="E192" s="27" t="str">
        <f t="shared" si="48"/>
        <v>E52</v>
      </c>
      <c r="F192" s="26" t="str">
        <f t="shared" si="49"/>
        <v>6</v>
      </c>
      <c r="G192" s="26" t="str">
        <f t="shared" si="50"/>
        <v>7</v>
      </c>
      <c r="H192" s="26">
        <f t="shared" si="51"/>
        <v>1</v>
      </c>
      <c r="I192" s="26" t="str">
        <f t="shared" si="52"/>
        <v>XS</v>
      </c>
      <c r="J192" s="26">
        <f t="shared" si="53"/>
        <v>0</v>
      </c>
      <c r="K192" s="26" t="str">
        <f t="shared" si="54"/>
        <v>744</v>
      </c>
    </row>
    <row r="193" spans="2:11" x14ac:dyDescent="0.2">
      <c r="B193" s="29" t="s">
        <v>944</v>
      </c>
      <c r="C193" s="26">
        <f t="shared" si="46"/>
        <v>1850</v>
      </c>
      <c r="D193" s="51">
        <f t="shared" si="47"/>
        <v>2387</v>
      </c>
      <c r="E193" s="27" t="str">
        <f t="shared" si="48"/>
        <v>E52</v>
      </c>
      <c r="F193" s="26" t="str">
        <f t="shared" si="49"/>
        <v>6</v>
      </c>
      <c r="G193" s="26" t="str">
        <f t="shared" si="50"/>
        <v>8</v>
      </c>
      <c r="H193" s="26">
        <f t="shared" si="51"/>
        <v>0</v>
      </c>
      <c r="I193" s="26" t="str">
        <f t="shared" si="52"/>
        <v>B</v>
      </c>
      <c r="J193" s="26">
        <f t="shared" si="53"/>
        <v>0</v>
      </c>
      <c r="K193" s="26" t="str">
        <f t="shared" si="54"/>
        <v>626</v>
      </c>
    </row>
    <row r="194" spans="2:11" x14ac:dyDescent="0.2">
      <c r="B194" s="29" t="s">
        <v>945</v>
      </c>
      <c r="C194" s="26">
        <f t="shared" si="46"/>
        <v>1850</v>
      </c>
      <c r="D194" s="51">
        <f t="shared" si="47"/>
        <v>2387</v>
      </c>
      <c r="E194" s="27" t="str">
        <f t="shared" si="48"/>
        <v>E52</v>
      </c>
      <c r="F194" s="26" t="str">
        <f t="shared" si="49"/>
        <v>6</v>
      </c>
      <c r="G194" s="26" t="str">
        <f t="shared" si="50"/>
        <v>8</v>
      </c>
      <c r="H194" s="26">
        <f t="shared" si="51"/>
        <v>0</v>
      </c>
      <c r="I194" s="26" t="str">
        <f t="shared" si="52"/>
        <v>C</v>
      </c>
      <c r="J194" s="26">
        <f t="shared" si="53"/>
        <v>0</v>
      </c>
      <c r="K194" s="26" t="str">
        <f t="shared" si="54"/>
        <v>626</v>
      </c>
    </row>
    <row r="195" spans="2:11" x14ac:dyDescent="0.2">
      <c r="B195" s="29" t="s">
        <v>946</v>
      </c>
      <c r="C195" s="26">
        <f t="shared" si="46"/>
        <v>1850</v>
      </c>
      <c r="D195" s="51">
        <f t="shared" si="47"/>
        <v>2387</v>
      </c>
      <c r="E195" s="27" t="str">
        <f t="shared" si="48"/>
        <v>E52</v>
      </c>
      <c r="F195" s="26" t="str">
        <f t="shared" si="49"/>
        <v>6</v>
      </c>
      <c r="G195" s="26" t="str">
        <f t="shared" si="50"/>
        <v>8</v>
      </c>
      <c r="H195" s="26">
        <f t="shared" si="51"/>
        <v>0</v>
      </c>
      <c r="I195" s="26" t="str">
        <f t="shared" si="52"/>
        <v>M</v>
      </c>
      <c r="J195" s="26">
        <f t="shared" si="53"/>
        <v>0</v>
      </c>
      <c r="K195" s="26" t="str">
        <f t="shared" si="54"/>
        <v>626</v>
      </c>
    </row>
    <row r="196" spans="2:11" x14ac:dyDescent="0.2">
      <c r="B196" s="29" t="s">
        <v>947</v>
      </c>
      <c r="C196" s="26">
        <f t="shared" si="46"/>
        <v>1850</v>
      </c>
      <c r="D196" s="51">
        <f t="shared" si="47"/>
        <v>2387</v>
      </c>
      <c r="E196" s="27" t="str">
        <f t="shared" si="48"/>
        <v>E52</v>
      </c>
      <c r="F196" s="26" t="str">
        <f t="shared" si="49"/>
        <v>6</v>
      </c>
      <c r="G196" s="26" t="str">
        <f t="shared" si="50"/>
        <v>8</v>
      </c>
      <c r="H196" s="26">
        <f t="shared" si="51"/>
        <v>0</v>
      </c>
      <c r="I196" s="26" t="str">
        <f t="shared" si="52"/>
        <v>R</v>
      </c>
      <c r="J196" s="26">
        <f t="shared" si="53"/>
        <v>0</v>
      </c>
      <c r="K196" s="26" t="str">
        <f t="shared" si="54"/>
        <v>626</v>
      </c>
    </row>
    <row r="197" spans="2:11" x14ac:dyDescent="0.2">
      <c r="B197" s="29" t="s">
        <v>948</v>
      </c>
      <c r="C197" s="26">
        <f t="shared" si="46"/>
        <v>1850</v>
      </c>
      <c r="D197" s="51">
        <f t="shared" si="47"/>
        <v>2387</v>
      </c>
      <c r="E197" s="27" t="str">
        <f t="shared" si="48"/>
        <v>E52</v>
      </c>
      <c r="F197" s="26" t="str">
        <f t="shared" si="49"/>
        <v>6</v>
      </c>
      <c r="G197" s="26" t="str">
        <f t="shared" si="50"/>
        <v>8</v>
      </c>
      <c r="H197" s="26">
        <f t="shared" si="51"/>
        <v>0</v>
      </c>
      <c r="I197" s="26" t="str">
        <f t="shared" si="52"/>
        <v>S</v>
      </c>
      <c r="J197" s="26">
        <f t="shared" si="53"/>
        <v>0</v>
      </c>
      <c r="K197" s="26" t="str">
        <f t="shared" si="54"/>
        <v>626</v>
      </c>
    </row>
    <row r="198" spans="2:11" x14ac:dyDescent="0.2">
      <c r="B198" s="29" t="s">
        <v>949</v>
      </c>
      <c r="C198" s="26">
        <f t="shared" si="46"/>
        <v>1850</v>
      </c>
      <c r="D198" s="51">
        <f t="shared" si="47"/>
        <v>2387</v>
      </c>
      <c r="E198" s="27" t="str">
        <f t="shared" si="48"/>
        <v>E52</v>
      </c>
      <c r="F198" s="26" t="str">
        <f t="shared" si="49"/>
        <v>6</v>
      </c>
      <c r="G198" s="26" t="str">
        <f t="shared" si="50"/>
        <v>8</v>
      </c>
      <c r="H198" s="26">
        <f t="shared" si="51"/>
        <v>1</v>
      </c>
      <c r="I198" s="26" t="str">
        <f t="shared" si="52"/>
        <v>XK</v>
      </c>
      <c r="J198" s="26">
        <f t="shared" si="53"/>
        <v>0</v>
      </c>
      <c r="K198" s="26" t="str">
        <f t="shared" si="54"/>
        <v>626</v>
      </c>
    </row>
    <row r="199" spans="2:11" x14ac:dyDescent="0.2">
      <c r="B199" s="29" t="s">
        <v>950</v>
      </c>
      <c r="C199" s="26">
        <f t="shared" si="46"/>
        <v>1850</v>
      </c>
      <c r="D199" s="51">
        <f t="shared" si="47"/>
        <v>2387</v>
      </c>
      <c r="E199" s="27" t="str">
        <f t="shared" si="48"/>
        <v>E52</v>
      </c>
      <c r="F199" s="26" t="str">
        <f t="shared" si="49"/>
        <v>6</v>
      </c>
      <c r="G199" s="26" t="str">
        <f t="shared" si="50"/>
        <v>8</v>
      </c>
      <c r="H199" s="26">
        <f t="shared" si="51"/>
        <v>1</v>
      </c>
      <c r="I199" s="26" t="str">
        <f t="shared" si="52"/>
        <v>XS</v>
      </c>
      <c r="J199" s="26">
        <f t="shared" si="53"/>
        <v>0</v>
      </c>
      <c r="K199" s="26" t="str">
        <f t="shared" si="54"/>
        <v>626</v>
      </c>
    </row>
    <row r="200" spans="2:11" x14ac:dyDescent="0.2">
      <c r="B200" s="29" t="s">
        <v>951</v>
      </c>
      <c r="C200" s="26">
        <f t="shared" si="46"/>
        <v>1850</v>
      </c>
      <c r="D200" s="51">
        <f t="shared" si="47"/>
        <v>2387</v>
      </c>
      <c r="E200" s="27" t="str">
        <f t="shared" si="48"/>
        <v>E52</v>
      </c>
      <c r="F200" s="26" t="str">
        <f t="shared" si="49"/>
        <v>6</v>
      </c>
      <c r="G200" s="26" t="str">
        <f t="shared" si="50"/>
        <v>9</v>
      </c>
      <c r="H200" s="26">
        <f t="shared" si="51"/>
        <v>0</v>
      </c>
      <c r="I200" s="26" t="str">
        <f t="shared" si="52"/>
        <v>B</v>
      </c>
      <c r="J200" s="26">
        <f t="shared" si="53"/>
        <v>0</v>
      </c>
      <c r="K200" s="26" t="str">
        <f t="shared" si="54"/>
        <v>626</v>
      </c>
    </row>
    <row r="201" spans="2:11" x14ac:dyDescent="0.2">
      <c r="B201" s="29" t="s">
        <v>952</v>
      </c>
      <c r="C201" s="26">
        <f t="shared" ref="C201:C206" si="55">$B$3+VLOOKUP(F201,$N$36:$O$40,2,FALSE)+VLOOKUP(G201,$N$10:$O$32,2,FALSE)+VLOOKUP(I201,$N$10:$O$32,2,FALSE)+VLOOKUP(K201,$N$10:$O$32,2,FALSE)+IF(J201=1,$O$36)</f>
        <v>1850</v>
      </c>
      <c r="D201" s="51">
        <f t="shared" ref="D201:D206" si="56">$B$4+VLOOKUP(F201,$N$36:$P$40,2,FALSE)+VLOOKUP(G201,$N$10:$P$32,2,FALSE)+VLOOKUP(I201,$N$10:$P$32,2,FALSE)+VLOOKUP(K201,$N$10:$P$32,2,FALSE)+IF(J201=1,$P$36)</f>
        <v>2387</v>
      </c>
      <c r="E201" s="27" t="str">
        <f t="shared" ref="E201:E206" si="57">TRIM(LEFT(B201,3))</f>
        <v>E52</v>
      </c>
      <c r="F201" s="26" t="str">
        <f t="shared" ref="F201:F206" si="58">TRIM(MID(B201,4,1))</f>
        <v>6</v>
      </c>
      <c r="G201" s="26" t="str">
        <f t="shared" ref="G201:G206" si="59">TRIM(MID(B201,5,1))</f>
        <v>9</v>
      </c>
      <c r="H201" s="26">
        <f t="shared" ref="H201:H206" si="60">IF(MID(B201,6,1)="X",1,0)</f>
        <v>0</v>
      </c>
      <c r="I201" s="26" t="str">
        <f t="shared" ref="I201:I206" si="61">TRIM(MID(B201,6,1+H201))</f>
        <v>C</v>
      </c>
      <c r="J201" s="26">
        <f t="shared" ref="J201:J206" si="62">IF(MID(B201,9+H201,1)="0",1,0)</f>
        <v>0</v>
      </c>
      <c r="K201" s="26" t="str">
        <f t="shared" ref="K201:K206" si="63">TRIM(MID(B201,9+J201+H201,3))</f>
        <v>626</v>
      </c>
    </row>
    <row r="202" spans="2:11" x14ac:dyDescent="0.2">
      <c r="B202" s="29" t="s">
        <v>953</v>
      </c>
      <c r="C202" s="26">
        <f t="shared" si="55"/>
        <v>1850</v>
      </c>
      <c r="D202" s="51">
        <f t="shared" si="56"/>
        <v>2387</v>
      </c>
      <c r="E202" s="27" t="str">
        <f t="shared" si="57"/>
        <v>E52</v>
      </c>
      <c r="F202" s="26" t="str">
        <f t="shared" si="58"/>
        <v>6</v>
      </c>
      <c r="G202" s="26" t="str">
        <f t="shared" si="59"/>
        <v>9</v>
      </c>
      <c r="H202" s="26">
        <f t="shared" si="60"/>
        <v>0</v>
      </c>
      <c r="I202" s="26" t="str">
        <f t="shared" si="61"/>
        <v>M</v>
      </c>
      <c r="J202" s="26">
        <f t="shared" si="62"/>
        <v>0</v>
      </c>
      <c r="K202" s="26" t="str">
        <f t="shared" si="63"/>
        <v>626</v>
      </c>
    </row>
    <row r="203" spans="2:11" x14ac:dyDescent="0.2">
      <c r="B203" s="29" t="s">
        <v>954</v>
      </c>
      <c r="C203" s="26">
        <f t="shared" si="55"/>
        <v>1850</v>
      </c>
      <c r="D203" s="51">
        <f t="shared" si="56"/>
        <v>2387</v>
      </c>
      <c r="E203" s="27" t="str">
        <f t="shared" si="57"/>
        <v>E52</v>
      </c>
      <c r="F203" s="26" t="str">
        <f t="shared" si="58"/>
        <v>6</v>
      </c>
      <c r="G203" s="26" t="str">
        <f t="shared" si="59"/>
        <v>9</v>
      </c>
      <c r="H203" s="26">
        <f t="shared" si="60"/>
        <v>0</v>
      </c>
      <c r="I203" s="26" t="str">
        <f t="shared" si="61"/>
        <v>R</v>
      </c>
      <c r="J203" s="26">
        <f t="shared" si="62"/>
        <v>0</v>
      </c>
      <c r="K203" s="26" t="str">
        <f t="shared" si="63"/>
        <v>626</v>
      </c>
    </row>
    <row r="204" spans="2:11" x14ac:dyDescent="0.2">
      <c r="B204" s="29" t="s">
        <v>955</v>
      </c>
      <c r="C204" s="26">
        <f t="shared" si="55"/>
        <v>1850</v>
      </c>
      <c r="D204" s="51">
        <f t="shared" si="56"/>
        <v>2387</v>
      </c>
      <c r="E204" s="27" t="str">
        <f t="shared" si="57"/>
        <v>E52</v>
      </c>
      <c r="F204" s="26" t="str">
        <f t="shared" si="58"/>
        <v>6</v>
      </c>
      <c r="G204" s="26" t="str">
        <f t="shared" si="59"/>
        <v>9</v>
      </c>
      <c r="H204" s="26">
        <f t="shared" si="60"/>
        <v>0</v>
      </c>
      <c r="I204" s="26" t="str">
        <f t="shared" si="61"/>
        <v>S</v>
      </c>
      <c r="J204" s="26">
        <f t="shared" si="62"/>
        <v>0</v>
      </c>
      <c r="K204" s="26" t="str">
        <f t="shared" si="63"/>
        <v>626</v>
      </c>
    </row>
    <row r="205" spans="2:11" x14ac:dyDescent="0.2">
      <c r="B205" s="29" t="s">
        <v>956</v>
      </c>
      <c r="C205" s="26">
        <f t="shared" si="55"/>
        <v>1850</v>
      </c>
      <c r="D205" s="51">
        <f t="shared" si="56"/>
        <v>2387</v>
      </c>
      <c r="E205" s="27" t="str">
        <f t="shared" si="57"/>
        <v>E52</v>
      </c>
      <c r="F205" s="26" t="str">
        <f t="shared" si="58"/>
        <v>6</v>
      </c>
      <c r="G205" s="26" t="str">
        <f t="shared" si="59"/>
        <v>9</v>
      </c>
      <c r="H205" s="26">
        <f t="shared" si="60"/>
        <v>1</v>
      </c>
      <c r="I205" s="26" t="str">
        <f t="shared" si="61"/>
        <v>XK</v>
      </c>
      <c r="J205" s="26">
        <f t="shared" si="62"/>
        <v>0</v>
      </c>
      <c r="K205" s="26" t="str">
        <f t="shared" si="63"/>
        <v>626</v>
      </c>
    </row>
    <row r="206" spans="2:11" x14ac:dyDescent="0.2">
      <c r="B206" s="29" t="s">
        <v>957</v>
      </c>
      <c r="C206" s="26">
        <f t="shared" si="55"/>
        <v>1850</v>
      </c>
      <c r="D206" s="51">
        <f t="shared" si="56"/>
        <v>2387</v>
      </c>
      <c r="E206" s="27" t="str">
        <f t="shared" si="57"/>
        <v>E52</v>
      </c>
      <c r="F206" s="26" t="str">
        <f t="shared" si="58"/>
        <v>6</v>
      </c>
      <c r="G206" s="26" t="str">
        <f t="shared" si="59"/>
        <v>9</v>
      </c>
      <c r="H206" s="26">
        <f t="shared" si="60"/>
        <v>1</v>
      </c>
      <c r="I206" s="26" t="str">
        <f t="shared" si="61"/>
        <v>XS</v>
      </c>
      <c r="J206" s="26">
        <f t="shared" si="62"/>
        <v>0</v>
      </c>
      <c r="K206" s="26" t="str">
        <f t="shared" si="63"/>
        <v>626</v>
      </c>
    </row>
    <row r="207" spans="2:11" x14ac:dyDescent="0.2">
      <c r="B207" s="29"/>
      <c r="C207" s="26"/>
      <c r="D207" s="26"/>
      <c r="E207" s="27"/>
      <c r="F207" s="26"/>
      <c r="G207" s="26"/>
      <c r="H207" s="26"/>
      <c r="I207" s="26"/>
      <c r="J207" s="26"/>
      <c r="K207" s="26"/>
    </row>
    <row r="208" spans="2:11" x14ac:dyDescent="0.2">
      <c r="B208" s="4"/>
    </row>
    <row r="209" spans="2:2" x14ac:dyDescent="0.2">
      <c r="B209" s="4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51"/>
  <sheetViews>
    <sheetView zoomScale="80" zoomScaleNormal="80" workbookViewId="0">
      <selection activeCell="M2" sqref="M2"/>
    </sheetView>
  </sheetViews>
  <sheetFormatPr defaultColWidth="8.5703125" defaultRowHeight="12.75" x14ac:dyDescent="0.2"/>
  <cols>
    <col min="1" max="1" width="13.85546875" customWidth="1"/>
    <col min="2" max="2" width="19.140625" customWidth="1"/>
    <col min="3" max="4" width="24.5703125" customWidth="1"/>
    <col min="5" max="7" width="12.5703125" customWidth="1"/>
    <col min="10" max="10" width="15.5703125" customWidth="1"/>
    <col min="13" max="14" width="12.5703125" style="42" customWidth="1"/>
  </cols>
  <sheetData>
    <row r="1" spans="1:17" s="42" customFormat="1" ht="27" customHeight="1" x14ac:dyDescent="0.2">
      <c r="A1" s="82" t="s">
        <v>958</v>
      </c>
      <c r="B1" s="37"/>
      <c r="D1" s="40"/>
      <c r="E1" s="40"/>
      <c r="F1" s="40"/>
      <c r="G1" s="40"/>
      <c r="J1" s="44">
        <v>1.1499999999999999</v>
      </c>
      <c r="M1" s="77" t="s">
        <v>1</v>
      </c>
      <c r="N1" s="78">
        <v>2731</v>
      </c>
      <c r="P1" s="25" t="s">
        <v>2</v>
      </c>
      <c r="Q1" s="25">
        <v>1.3148972000000001</v>
      </c>
    </row>
    <row r="2" spans="1:17" ht="26.25" customHeight="1" thickBot="1" x14ac:dyDescent="0.25">
      <c r="A2" s="27"/>
      <c r="B2" s="27"/>
      <c r="D2" s="27"/>
      <c r="E2" s="29"/>
      <c r="F2" s="27"/>
      <c r="G2" s="26"/>
      <c r="M2" s="73" t="s">
        <v>3</v>
      </c>
      <c r="N2" s="74">
        <v>3592</v>
      </c>
    </row>
    <row r="3" spans="1:17" x14ac:dyDescent="0.2">
      <c r="A3" s="83" t="s">
        <v>1</v>
      </c>
      <c r="B3" s="81">
        <f>ROUNDUP($J$1*N1,0)</f>
        <v>3141</v>
      </c>
      <c r="D3" s="27"/>
      <c r="E3" s="27"/>
      <c r="F3" s="27"/>
      <c r="G3" s="26"/>
    </row>
    <row r="4" spans="1:17" x14ac:dyDescent="0.2">
      <c r="A4" s="83" t="s">
        <v>3</v>
      </c>
      <c r="B4" s="81">
        <f>ROUNDUP($J$1*N2,0)</f>
        <v>4131</v>
      </c>
      <c r="D4" s="26"/>
      <c r="E4" s="26"/>
      <c r="F4" s="26"/>
      <c r="G4" s="26"/>
    </row>
    <row r="5" spans="1:17" x14ac:dyDescent="0.2">
      <c r="B5" s="27"/>
      <c r="C5" s="26"/>
      <c r="D5" s="26"/>
      <c r="E5" s="26"/>
      <c r="F5" s="26"/>
      <c r="G5" s="26"/>
      <c r="J5" s="41"/>
    </row>
    <row r="6" spans="1:17" x14ac:dyDescent="0.2">
      <c r="B6" s="27"/>
      <c r="C6" s="26"/>
      <c r="D6" s="26"/>
      <c r="E6" s="26"/>
      <c r="F6" s="26"/>
      <c r="G6" s="26"/>
    </row>
    <row r="7" spans="1:17" x14ac:dyDescent="0.2">
      <c r="B7" s="27"/>
      <c r="C7" s="26"/>
      <c r="D7" s="26"/>
      <c r="E7" s="26"/>
      <c r="F7" s="26"/>
      <c r="G7" s="26"/>
    </row>
    <row r="8" spans="1:17" x14ac:dyDescent="0.2">
      <c r="B8" s="30" t="s">
        <v>4</v>
      </c>
      <c r="C8" s="31" t="s">
        <v>5</v>
      </c>
      <c r="D8" s="54" t="s">
        <v>6</v>
      </c>
      <c r="E8" s="31" t="s">
        <v>7</v>
      </c>
      <c r="F8" s="31" t="s">
        <v>12</v>
      </c>
      <c r="G8" s="31" t="s">
        <v>13</v>
      </c>
    </row>
    <row r="9" spans="1:17" x14ac:dyDescent="0.2">
      <c r="B9" s="27"/>
      <c r="C9" s="26"/>
      <c r="D9" s="55"/>
      <c r="E9" s="26"/>
      <c r="F9" s="26"/>
      <c r="G9" s="26"/>
      <c r="J9" s="42" t="s">
        <v>959</v>
      </c>
      <c r="K9" s="42" t="s">
        <v>14</v>
      </c>
      <c r="L9" s="42" t="s">
        <v>15</v>
      </c>
    </row>
    <row r="10" spans="1:17" x14ac:dyDescent="0.2">
      <c r="B10" s="27" t="s">
        <v>960</v>
      </c>
      <c r="C10" s="26">
        <f t="shared" ref="C10:C51" si="0">$B$3+VLOOKUP(G10,$J$10:$K$15,2,FALSE)</f>
        <v>3191</v>
      </c>
      <c r="D10" s="51">
        <f t="shared" ref="D10:D51" si="1">$B$4+VLOOKUP(G10,$J$10:$L$15,2,FALSE)</f>
        <v>4181</v>
      </c>
      <c r="E10" s="26" t="str">
        <f t="shared" ref="E10:E51" si="2">TRIM(LEFT(B10,5))</f>
        <v>E5286</v>
      </c>
      <c r="F10" s="26" t="str">
        <f t="shared" ref="F10:F51" si="3">TRIM(RIGHT(B10,5))</f>
        <v>60541</v>
      </c>
      <c r="G10" s="26" t="str">
        <f>TRIM(LEFT(F10,3))</f>
        <v>605</v>
      </c>
      <c r="J10" s="67" t="s">
        <v>327</v>
      </c>
      <c r="K10" s="42">
        <v>50</v>
      </c>
      <c r="L10" s="42">
        <f>ROUNDUP(K10*$Q$1,0)</f>
        <v>66</v>
      </c>
      <c r="M10" s="67"/>
    </row>
    <row r="11" spans="1:17" x14ac:dyDescent="0.2">
      <c r="B11" s="27" t="s">
        <v>961</v>
      </c>
      <c r="C11" s="26">
        <f t="shared" si="0"/>
        <v>3191</v>
      </c>
      <c r="D11" s="51">
        <f t="shared" si="1"/>
        <v>4181</v>
      </c>
      <c r="E11" s="26" t="str">
        <f t="shared" si="2"/>
        <v>E5286</v>
      </c>
      <c r="F11" s="26" t="str">
        <f t="shared" si="3"/>
        <v>60641</v>
      </c>
      <c r="G11" s="26" t="str">
        <f t="shared" ref="G11:G51" si="4">TRIM(LEFT(F11,3))</f>
        <v>606</v>
      </c>
      <c r="J11" s="67" t="s">
        <v>29</v>
      </c>
      <c r="K11" s="42">
        <v>50</v>
      </c>
      <c r="L11" s="42">
        <f t="shared" ref="L11:L15" si="5">ROUNDUP(K11*$Q$1,0)</f>
        <v>66</v>
      </c>
      <c r="M11" s="67"/>
    </row>
    <row r="12" spans="1:17" x14ac:dyDescent="0.2">
      <c r="B12" s="27" t="s">
        <v>962</v>
      </c>
      <c r="C12" s="26">
        <f t="shared" si="0"/>
        <v>3191</v>
      </c>
      <c r="D12" s="51">
        <f t="shared" si="1"/>
        <v>4181</v>
      </c>
      <c r="E12" s="26" t="str">
        <f t="shared" si="2"/>
        <v>E5286</v>
      </c>
      <c r="F12" s="26" t="str">
        <f t="shared" si="3"/>
        <v>62541</v>
      </c>
      <c r="G12" s="26" t="str">
        <f t="shared" si="4"/>
        <v>625</v>
      </c>
      <c r="J12" s="67" t="s">
        <v>330</v>
      </c>
      <c r="K12" s="42">
        <v>50</v>
      </c>
      <c r="L12" s="42">
        <f t="shared" si="5"/>
        <v>66</v>
      </c>
      <c r="M12" s="67"/>
    </row>
    <row r="13" spans="1:17" x14ac:dyDescent="0.2">
      <c r="B13" s="27" t="s">
        <v>963</v>
      </c>
      <c r="C13" s="26">
        <f t="shared" si="0"/>
        <v>3141</v>
      </c>
      <c r="D13" s="51">
        <f t="shared" si="1"/>
        <v>4131</v>
      </c>
      <c r="E13" s="26" t="str">
        <f t="shared" si="2"/>
        <v>E5286</v>
      </c>
      <c r="F13" s="26" t="str">
        <f t="shared" si="3"/>
        <v>62641</v>
      </c>
      <c r="G13" s="26" t="str">
        <f t="shared" si="4"/>
        <v>626</v>
      </c>
      <c r="J13" s="67" t="s">
        <v>31</v>
      </c>
      <c r="K13" s="42">
        <v>0</v>
      </c>
      <c r="L13" s="42">
        <f t="shared" si="5"/>
        <v>0</v>
      </c>
      <c r="M13" s="67"/>
    </row>
    <row r="14" spans="1:17" x14ac:dyDescent="0.2">
      <c r="B14" s="27" t="s">
        <v>964</v>
      </c>
      <c r="C14" s="26">
        <f t="shared" si="0"/>
        <v>3141</v>
      </c>
      <c r="D14" s="51">
        <f t="shared" si="1"/>
        <v>4131</v>
      </c>
      <c r="E14" s="26" t="str">
        <f t="shared" si="2"/>
        <v>E5286</v>
      </c>
      <c r="F14" s="26" t="str">
        <f t="shared" si="3"/>
        <v>67641</v>
      </c>
      <c r="G14" s="26" t="str">
        <f t="shared" si="4"/>
        <v>676</v>
      </c>
      <c r="J14" s="67" t="s">
        <v>333</v>
      </c>
      <c r="K14" s="42">
        <v>0</v>
      </c>
      <c r="L14" s="42">
        <f t="shared" si="5"/>
        <v>0</v>
      </c>
      <c r="M14" s="67"/>
    </row>
    <row r="15" spans="1:17" x14ac:dyDescent="0.2">
      <c r="B15" s="27" t="s">
        <v>965</v>
      </c>
      <c r="C15" s="26">
        <f t="shared" si="0"/>
        <v>3241</v>
      </c>
      <c r="D15" s="51">
        <f t="shared" si="1"/>
        <v>4231</v>
      </c>
      <c r="E15" s="26" t="str">
        <f t="shared" si="2"/>
        <v>E5286</v>
      </c>
      <c r="F15" s="26" t="str">
        <f t="shared" si="3"/>
        <v>74441</v>
      </c>
      <c r="G15" s="26" t="str">
        <f t="shared" si="4"/>
        <v>744</v>
      </c>
      <c r="J15" s="67" t="s">
        <v>176</v>
      </c>
      <c r="K15" s="42">
        <v>100</v>
      </c>
      <c r="L15" s="42">
        <f t="shared" si="5"/>
        <v>132</v>
      </c>
    </row>
    <row r="16" spans="1:17" x14ac:dyDescent="0.2">
      <c r="B16" s="27" t="s">
        <v>966</v>
      </c>
      <c r="C16" s="26">
        <f t="shared" si="0"/>
        <v>3191</v>
      </c>
      <c r="D16" s="51">
        <f t="shared" si="1"/>
        <v>4181</v>
      </c>
      <c r="E16" s="26" t="str">
        <f t="shared" si="2"/>
        <v>E5286</v>
      </c>
      <c r="F16" s="26" t="str">
        <f t="shared" si="3"/>
        <v>60541</v>
      </c>
      <c r="G16" s="26" t="str">
        <f t="shared" si="4"/>
        <v>605</v>
      </c>
    </row>
    <row r="17" spans="2:7" x14ac:dyDescent="0.2">
      <c r="B17" s="27" t="s">
        <v>967</v>
      </c>
      <c r="C17" s="26">
        <f t="shared" si="0"/>
        <v>3191</v>
      </c>
      <c r="D17" s="51">
        <f t="shared" si="1"/>
        <v>4181</v>
      </c>
      <c r="E17" s="26" t="str">
        <f t="shared" si="2"/>
        <v>E5286</v>
      </c>
      <c r="F17" s="26" t="str">
        <f t="shared" si="3"/>
        <v>60641</v>
      </c>
      <c r="G17" s="26" t="str">
        <f t="shared" si="4"/>
        <v>606</v>
      </c>
    </row>
    <row r="18" spans="2:7" x14ac:dyDescent="0.2">
      <c r="B18" s="27" t="s">
        <v>968</v>
      </c>
      <c r="C18" s="26">
        <f t="shared" si="0"/>
        <v>3191</v>
      </c>
      <c r="D18" s="51">
        <f t="shared" si="1"/>
        <v>4181</v>
      </c>
      <c r="E18" s="26" t="str">
        <f t="shared" si="2"/>
        <v>E5286</v>
      </c>
      <c r="F18" s="26" t="str">
        <f t="shared" si="3"/>
        <v>62541</v>
      </c>
      <c r="G18" s="26" t="str">
        <f t="shared" si="4"/>
        <v>625</v>
      </c>
    </row>
    <row r="19" spans="2:7" x14ac:dyDescent="0.2">
      <c r="B19" s="27" t="s">
        <v>969</v>
      </c>
      <c r="C19" s="26">
        <f t="shared" si="0"/>
        <v>3141</v>
      </c>
      <c r="D19" s="51">
        <f t="shared" si="1"/>
        <v>4131</v>
      </c>
      <c r="E19" s="26" t="str">
        <f t="shared" si="2"/>
        <v>E5286</v>
      </c>
      <c r="F19" s="26" t="str">
        <f t="shared" si="3"/>
        <v>62641</v>
      </c>
      <c r="G19" s="26" t="str">
        <f t="shared" si="4"/>
        <v>626</v>
      </c>
    </row>
    <row r="20" spans="2:7" x14ac:dyDescent="0.2">
      <c r="B20" s="27" t="s">
        <v>970</v>
      </c>
      <c r="C20" s="26">
        <f t="shared" si="0"/>
        <v>3141</v>
      </c>
      <c r="D20" s="51">
        <f t="shared" si="1"/>
        <v>4131</v>
      </c>
      <c r="E20" s="26" t="str">
        <f t="shared" si="2"/>
        <v>E5286</v>
      </c>
      <c r="F20" s="26" t="str">
        <f t="shared" si="3"/>
        <v>67641</v>
      </c>
      <c r="G20" s="26" t="str">
        <f t="shared" si="4"/>
        <v>676</v>
      </c>
    </row>
    <row r="21" spans="2:7" x14ac:dyDescent="0.2">
      <c r="B21" s="27" t="s">
        <v>971</v>
      </c>
      <c r="C21" s="26">
        <f t="shared" si="0"/>
        <v>3241</v>
      </c>
      <c r="D21" s="51">
        <f t="shared" si="1"/>
        <v>4231</v>
      </c>
      <c r="E21" s="26" t="str">
        <f t="shared" si="2"/>
        <v>E5286</v>
      </c>
      <c r="F21" s="26" t="str">
        <f t="shared" si="3"/>
        <v>74441</v>
      </c>
      <c r="G21" s="26" t="str">
        <f t="shared" si="4"/>
        <v>744</v>
      </c>
    </row>
    <row r="22" spans="2:7" x14ac:dyDescent="0.2">
      <c r="B22" s="27" t="s">
        <v>972</v>
      </c>
      <c r="C22" s="26">
        <f t="shared" si="0"/>
        <v>3191</v>
      </c>
      <c r="D22" s="51">
        <f t="shared" si="1"/>
        <v>4181</v>
      </c>
      <c r="E22" s="26" t="str">
        <f t="shared" si="2"/>
        <v>E5286</v>
      </c>
      <c r="F22" s="26" t="str">
        <f t="shared" si="3"/>
        <v>60541</v>
      </c>
      <c r="G22" s="26" t="str">
        <f t="shared" si="4"/>
        <v>605</v>
      </c>
    </row>
    <row r="23" spans="2:7" x14ac:dyDescent="0.2">
      <c r="B23" s="27" t="s">
        <v>973</v>
      </c>
      <c r="C23" s="26">
        <f t="shared" si="0"/>
        <v>3191</v>
      </c>
      <c r="D23" s="51">
        <f t="shared" si="1"/>
        <v>4181</v>
      </c>
      <c r="E23" s="26" t="str">
        <f t="shared" si="2"/>
        <v>E5286</v>
      </c>
      <c r="F23" s="26" t="str">
        <f t="shared" si="3"/>
        <v>60641</v>
      </c>
      <c r="G23" s="26" t="str">
        <f t="shared" si="4"/>
        <v>606</v>
      </c>
    </row>
    <row r="24" spans="2:7" x14ac:dyDescent="0.2">
      <c r="B24" s="27" t="s">
        <v>974</v>
      </c>
      <c r="C24" s="26">
        <f t="shared" si="0"/>
        <v>3191</v>
      </c>
      <c r="D24" s="51">
        <f t="shared" si="1"/>
        <v>4181</v>
      </c>
      <c r="E24" s="26" t="str">
        <f t="shared" si="2"/>
        <v>E5286</v>
      </c>
      <c r="F24" s="26" t="str">
        <f t="shared" si="3"/>
        <v>62541</v>
      </c>
      <c r="G24" s="26" t="str">
        <f t="shared" si="4"/>
        <v>625</v>
      </c>
    </row>
    <row r="25" spans="2:7" x14ac:dyDescent="0.2">
      <c r="B25" s="27" t="s">
        <v>975</v>
      </c>
      <c r="C25" s="26">
        <f t="shared" si="0"/>
        <v>3141</v>
      </c>
      <c r="D25" s="51">
        <f t="shared" si="1"/>
        <v>4131</v>
      </c>
      <c r="E25" s="26" t="str">
        <f t="shared" si="2"/>
        <v>E5286</v>
      </c>
      <c r="F25" s="26" t="str">
        <f t="shared" si="3"/>
        <v>62641</v>
      </c>
      <c r="G25" s="26" t="str">
        <f t="shared" si="4"/>
        <v>626</v>
      </c>
    </row>
    <row r="26" spans="2:7" x14ac:dyDescent="0.2">
      <c r="B26" s="27" t="s">
        <v>976</v>
      </c>
      <c r="C26" s="26">
        <f t="shared" si="0"/>
        <v>3141</v>
      </c>
      <c r="D26" s="51">
        <f t="shared" si="1"/>
        <v>4131</v>
      </c>
      <c r="E26" s="26" t="str">
        <f t="shared" si="2"/>
        <v>E5286</v>
      </c>
      <c r="F26" s="26" t="str">
        <f t="shared" si="3"/>
        <v>67641</v>
      </c>
      <c r="G26" s="26" t="str">
        <f t="shared" si="4"/>
        <v>676</v>
      </c>
    </row>
    <row r="27" spans="2:7" x14ac:dyDescent="0.2">
      <c r="B27" s="27" t="s">
        <v>977</v>
      </c>
      <c r="C27" s="26">
        <f t="shared" si="0"/>
        <v>3241</v>
      </c>
      <c r="D27" s="51">
        <f t="shared" si="1"/>
        <v>4231</v>
      </c>
      <c r="E27" s="26" t="str">
        <f t="shared" si="2"/>
        <v>E5286</v>
      </c>
      <c r="F27" s="26" t="str">
        <f t="shared" si="3"/>
        <v>74441</v>
      </c>
      <c r="G27" s="26" t="str">
        <f t="shared" si="4"/>
        <v>744</v>
      </c>
    </row>
    <row r="28" spans="2:7" x14ac:dyDescent="0.2">
      <c r="B28" s="27" t="s">
        <v>978</v>
      </c>
      <c r="C28" s="26">
        <f t="shared" si="0"/>
        <v>3191</v>
      </c>
      <c r="D28" s="51">
        <f t="shared" si="1"/>
        <v>4181</v>
      </c>
      <c r="E28" s="26" t="str">
        <f t="shared" si="2"/>
        <v>E5286</v>
      </c>
      <c r="F28" s="26" t="str">
        <f t="shared" si="3"/>
        <v>60541</v>
      </c>
      <c r="G28" s="26" t="str">
        <f t="shared" si="4"/>
        <v>605</v>
      </c>
    </row>
    <row r="29" spans="2:7" x14ac:dyDescent="0.2">
      <c r="B29" s="27" t="s">
        <v>979</v>
      </c>
      <c r="C29" s="26">
        <f t="shared" si="0"/>
        <v>3191</v>
      </c>
      <c r="D29" s="51">
        <f t="shared" si="1"/>
        <v>4181</v>
      </c>
      <c r="E29" s="26" t="str">
        <f t="shared" si="2"/>
        <v>E5286</v>
      </c>
      <c r="F29" s="26" t="str">
        <f t="shared" si="3"/>
        <v>60641</v>
      </c>
      <c r="G29" s="26" t="str">
        <f t="shared" si="4"/>
        <v>606</v>
      </c>
    </row>
    <row r="30" spans="2:7" x14ac:dyDescent="0.2">
      <c r="B30" s="27" t="s">
        <v>980</v>
      </c>
      <c r="C30" s="26">
        <f t="shared" si="0"/>
        <v>3191</v>
      </c>
      <c r="D30" s="51">
        <f t="shared" si="1"/>
        <v>4181</v>
      </c>
      <c r="E30" s="26" t="str">
        <f t="shared" si="2"/>
        <v>E5286</v>
      </c>
      <c r="F30" s="26" t="str">
        <f t="shared" si="3"/>
        <v>62541</v>
      </c>
      <c r="G30" s="26" t="str">
        <f t="shared" si="4"/>
        <v>625</v>
      </c>
    </row>
    <row r="31" spans="2:7" x14ac:dyDescent="0.2">
      <c r="B31" s="27" t="s">
        <v>981</v>
      </c>
      <c r="C31" s="26">
        <f t="shared" si="0"/>
        <v>3141</v>
      </c>
      <c r="D31" s="51">
        <f t="shared" si="1"/>
        <v>4131</v>
      </c>
      <c r="E31" s="26" t="str">
        <f t="shared" si="2"/>
        <v>E5286</v>
      </c>
      <c r="F31" s="26" t="str">
        <f t="shared" si="3"/>
        <v>62641</v>
      </c>
      <c r="G31" s="26" t="str">
        <f t="shared" si="4"/>
        <v>626</v>
      </c>
    </row>
    <row r="32" spans="2:7" x14ac:dyDescent="0.2">
      <c r="B32" s="27" t="s">
        <v>982</v>
      </c>
      <c r="C32" s="26">
        <f t="shared" si="0"/>
        <v>3141</v>
      </c>
      <c r="D32" s="51">
        <f t="shared" si="1"/>
        <v>4131</v>
      </c>
      <c r="E32" s="26" t="str">
        <f t="shared" si="2"/>
        <v>E5286</v>
      </c>
      <c r="F32" s="26" t="str">
        <f t="shared" si="3"/>
        <v>67641</v>
      </c>
      <c r="G32" s="26" t="str">
        <f t="shared" si="4"/>
        <v>676</v>
      </c>
    </row>
    <row r="33" spans="2:7" x14ac:dyDescent="0.2">
      <c r="B33" s="27" t="s">
        <v>983</v>
      </c>
      <c r="C33" s="26">
        <f t="shared" si="0"/>
        <v>3241</v>
      </c>
      <c r="D33" s="51">
        <f t="shared" si="1"/>
        <v>4231</v>
      </c>
      <c r="E33" s="26" t="str">
        <f t="shared" si="2"/>
        <v>E5286</v>
      </c>
      <c r="F33" s="26" t="str">
        <f t="shared" si="3"/>
        <v>74441</v>
      </c>
      <c r="G33" s="26" t="str">
        <f t="shared" si="4"/>
        <v>744</v>
      </c>
    </row>
    <row r="34" spans="2:7" x14ac:dyDescent="0.2">
      <c r="B34" s="27" t="s">
        <v>984</v>
      </c>
      <c r="C34" s="26">
        <f t="shared" si="0"/>
        <v>3191</v>
      </c>
      <c r="D34" s="51">
        <f t="shared" si="1"/>
        <v>4181</v>
      </c>
      <c r="E34" s="26" t="str">
        <f t="shared" si="2"/>
        <v>E5286</v>
      </c>
      <c r="F34" s="26" t="str">
        <f t="shared" si="3"/>
        <v>60541</v>
      </c>
      <c r="G34" s="26" t="str">
        <f t="shared" si="4"/>
        <v>605</v>
      </c>
    </row>
    <row r="35" spans="2:7" x14ac:dyDescent="0.2">
      <c r="B35" s="27" t="s">
        <v>985</v>
      </c>
      <c r="C35" s="26">
        <f t="shared" si="0"/>
        <v>3191</v>
      </c>
      <c r="D35" s="51">
        <f t="shared" si="1"/>
        <v>4181</v>
      </c>
      <c r="E35" s="26" t="str">
        <f t="shared" si="2"/>
        <v>E5286</v>
      </c>
      <c r="F35" s="26" t="str">
        <f t="shared" si="3"/>
        <v>60641</v>
      </c>
      <c r="G35" s="26" t="str">
        <f t="shared" si="4"/>
        <v>606</v>
      </c>
    </row>
    <row r="36" spans="2:7" x14ac:dyDescent="0.2">
      <c r="B36" s="27" t="s">
        <v>986</v>
      </c>
      <c r="C36" s="26">
        <f t="shared" si="0"/>
        <v>3191</v>
      </c>
      <c r="D36" s="51">
        <f t="shared" si="1"/>
        <v>4181</v>
      </c>
      <c r="E36" s="26" t="str">
        <f t="shared" si="2"/>
        <v>E5286</v>
      </c>
      <c r="F36" s="26" t="str">
        <f t="shared" si="3"/>
        <v>62541</v>
      </c>
      <c r="G36" s="26" t="str">
        <f t="shared" si="4"/>
        <v>625</v>
      </c>
    </row>
    <row r="37" spans="2:7" x14ac:dyDescent="0.2">
      <c r="B37" s="27" t="s">
        <v>987</v>
      </c>
      <c r="C37" s="26">
        <f t="shared" si="0"/>
        <v>3141</v>
      </c>
      <c r="D37" s="51">
        <f t="shared" si="1"/>
        <v>4131</v>
      </c>
      <c r="E37" s="26" t="str">
        <f t="shared" si="2"/>
        <v>E5286</v>
      </c>
      <c r="F37" s="26" t="str">
        <f t="shared" si="3"/>
        <v>62641</v>
      </c>
      <c r="G37" s="26" t="str">
        <f t="shared" si="4"/>
        <v>626</v>
      </c>
    </row>
    <row r="38" spans="2:7" x14ac:dyDescent="0.2">
      <c r="B38" s="27" t="s">
        <v>988</v>
      </c>
      <c r="C38" s="26">
        <f t="shared" si="0"/>
        <v>3141</v>
      </c>
      <c r="D38" s="51">
        <f t="shared" si="1"/>
        <v>4131</v>
      </c>
      <c r="E38" s="26" t="str">
        <f t="shared" si="2"/>
        <v>E5286</v>
      </c>
      <c r="F38" s="26" t="str">
        <f t="shared" si="3"/>
        <v>67641</v>
      </c>
      <c r="G38" s="26" t="str">
        <f t="shared" si="4"/>
        <v>676</v>
      </c>
    </row>
    <row r="39" spans="2:7" x14ac:dyDescent="0.2">
      <c r="B39" s="27" t="s">
        <v>989</v>
      </c>
      <c r="C39" s="26">
        <f t="shared" si="0"/>
        <v>3241</v>
      </c>
      <c r="D39" s="51">
        <f t="shared" si="1"/>
        <v>4231</v>
      </c>
      <c r="E39" s="26" t="str">
        <f t="shared" si="2"/>
        <v>E5286</v>
      </c>
      <c r="F39" s="26" t="str">
        <f t="shared" si="3"/>
        <v>74441</v>
      </c>
      <c r="G39" s="26" t="str">
        <f t="shared" si="4"/>
        <v>744</v>
      </c>
    </row>
    <row r="40" spans="2:7" x14ac:dyDescent="0.2">
      <c r="B40" s="27" t="s">
        <v>990</v>
      </c>
      <c r="C40" s="26">
        <f t="shared" si="0"/>
        <v>3191</v>
      </c>
      <c r="D40" s="51">
        <f t="shared" si="1"/>
        <v>4181</v>
      </c>
      <c r="E40" s="26" t="str">
        <f t="shared" si="2"/>
        <v>E5286</v>
      </c>
      <c r="F40" s="26" t="str">
        <f t="shared" si="3"/>
        <v>60541</v>
      </c>
      <c r="G40" s="26" t="str">
        <f t="shared" si="4"/>
        <v>605</v>
      </c>
    </row>
    <row r="41" spans="2:7" x14ac:dyDescent="0.2">
      <c r="B41" s="27" t="s">
        <v>991</v>
      </c>
      <c r="C41" s="26">
        <f t="shared" si="0"/>
        <v>3191</v>
      </c>
      <c r="D41" s="51">
        <f t="shared" si="1"/>
        <v>4181</v>
      </c>
      <c r="E41" s="26" t="str">
        <f t="shared" si="2"/>
        <v>E5286</v>
      </c>
      <c r="F41" s="26" t="str">
        <f t="shared" si="3"/>
        <v>60641</v>
      </c>
      <c r="G41" s="26" t="str">
        <f t="shared" si="4"/>
        <v>606</v>
      </c>
    </row>
    <row r="42" spans="2:7" x14ac:dyDescent="0.2">
      <c r="B42" s="27" t="s">
        <v>992</v>
      </c>
      <c r="C42" s="26">
        <f t="shared" si="0"/>
        <v>3191</v>
      </c>
      <c r="D42" s="51">
        <f t="shared" si="1"/>
        <v>4181</v>
      </c>
      <c r="E42" s="26" t="str">
        <f t="shared" si="2"/>
        <v>E5286</v>
      </c>
      <c r="F42" s="26" t="str">
        <f t="shared" si="3"/>
        <v>62541</v>
      </c>
      <c r="G42" s="26" t="str">
        <f t="shared" si="4"/>
        <v>625</v>
      </c>
    </row>
    <row r="43" spans="2:7" x14ac:dyDescent="0.2">
      <c r="B43" s="27" t="s">
        <v>993</v>
      </c>
      <c r="C43" s="26">
        <f t="shared" si="0"/>
        <v>3141</v>
      </c>
      <c r="D43" s="51">
        <f t="shared" si="1"/>
        <v>4131</v>
      </c>
      <c r="E43" s="26" t="str">
        <f t="shared" si="2"/>
        <v>E5286</v>
      </c>
      <c r="F43" s="26" t="str">
        <f t="shared" si="3"/>
        <v>62641</v>
      </c>
      <c r="G43" s="26" t="str">
        <f t="shared" si="4"/>
        <v>626</v>
      </c>
    </row>
    <row r="44" spans="2:7" x14ac:dyDescent="0.2">
      <c r="B44" s="27" t="s">
        <v>994</v>
      </c>
      <c r="C44" s="26">
        <f t="shared" si="0"/>
        <v>3141</v>
      </c>
      <c r="D44" s="51">
        <f t="shared" si="1"/>
        <v>4131</v>
      </c>
      <c r="E44" s="26" t="str">
        <f t="shared" si="2"/>
        <v>E5286</v>
      </c>
      <c r="F44" s="26" t="str">
        <f t="shared" si="3"/>
        <v>67641</v>
      </c>
      <c r="G44" s="26" t="str">
        <f t="shared" si="4"/>
        <v>676</v>
      </c>
    </row>
    <row r="45" spans="2:7" x14ac:dyDescent="0.2">
      <c r="B45" s="27" t="s">
        <v>995</v>
      </c>
      <c r="C45" s="26">
        <f t="shared" si="0"/>
        <v>3241</v>
      </c>
      <c r="D45" s="51">
        <f t="shared" si="1"/>
        <v>4231</v>
      </c>
      <c r="E45" s="26" t="str">
        <f t="shared" si="2"/>
        <v>E5286</v>
      </c>
      <c r="F45" s="26" t="str">
        <f t="shared" si="3"/>
        <v>74441</v>
      </c>
      <c r="G45" s="26" t="str">
        <f t="shared" si="4"/>
        <v>744</v>
      </c>
    </row>
    <row r="46" spans="2:7" x14ac:dyDescent="0.2">
      <c r="B46" s="27" t="s">
        <v>996</v>
      </c>
      <c r="C46" s="26">
        <f t="shared" si="0"/>
        <v>3191</v>
      </c>
      <c r="D46" s="51">
        <f t="shared" si="1"/>
        <v>4181</v>
      </c>
      <c r="E46" s="26" t="str">
        <f t="shared" si="2"/>
        <v>E5286</v>
      </c>
      <c r="F46" s="26" t="str">
        <f t="shared" si="3"/>
        <v>60541</v>
      </c>
      <c r="G46" s="26" t="str">
        <f t="shared" si="4"/>
        <v>605</v>
      </c>
    </row>
    <row r="47" spans="2:7" x14ac:dyDescent="0.2">
      <c r="B47" s="27" t="s">
        <v>997</v>
      </c>
      <c r="C47" s="26">
        <f t="shared" si="0"/>
        <v>3191</v>
      </c>
      <c r="D47" s="51">
        <f t="shared" si="1"/>
        <v>4181</v>
      </c>
      <c r="E47" s="26" t="str">
        <f t="shared" si="2"/>
        <v>E5286</v>
      </c>
      <c r="F47" s="26" t="str">
        <f t="shared" si="3"/>
        <v>60641</v>
      </c>
      <c r="G47" s="26" t="str">
        <f t="shared" si="4"/>
        <v>606</v>
      </c>
    </row>
    <row r="48" spans="2:7" x14ac:dyDescent="0.2">
      <c r="B48" s="27" t="s">
        <v>998</v>
      </c>
      <c r="C48" s="26">
        <f t="shared" si="0"/>
        <v>3191</v>
      </c>
      <c r="D48" s="51">
        <f t="shared" si="1"/>
        <v>4181</v>
      </c>
      <c r="E48" s="26" t="str">
        <f t="shared" si="2"/>
        <v>E5286</v>
      </c>
      <c r="F48" s="26" t="str">
        <f t="shared" si="3"/>
        <v>62541</v>
      </c>
      <c r="G48" s="26" t="str">
        <f t="shared" si="4"/>
        <v>625</v>
      </c>
    </row>
    <row r="49" spans="2:7" x14ac:dyDescent="0.2">
      <c r="B49" s="27" t="s">
        <v>999</v>
      </c>
      <c r="C49" s="26">
        <f t="shared" si="0"/>
        <v>3141</v>
      </c>
      <c r="D49" s="51">
        <f t="shared" si="1"/>
        <v>4131</v>
      </c>
      <c r="E49" s="26" t="str">
        <f t="shared" si="2"/>
        <v>E5286</v>
      </c>
      <c r="F49" s="26" t="str">
        <f t="shared" si="3"/>
        <v>62641</v>
      </c>
      <c r="G49" s="26" t="str">
        <f t="shared" si="4"/>
        <v>626</v>
      </c>
    </row>
    <row r="50" spans="2:7" x14ac:dyDescent="0.2">
      <c r="B50" s="27" t="s">
        <v>1000</v>
      </c>
      <c r="C50" s="26">
        <f t="shared" si="0"/>
        <v>3141</v>
      </c>
      <c r="D50" s="51">
        <f t="shared" si="1"/>
        <v>4131</v>
      </c>
      <c r="E50" s="26" t="str">
        <f t="shared" si="2"/>
        <v>E5286</v>
      </c>
      <c r="F50" s="26" t="str">
        <f t="shared" si="3"/>
        <v>67641</v>
      </c>
      <c r="G50" s="26" t="str">
        <f t="shared" si="4"/>
        <v>676</v>
      </c>
    </row>
    <row r="51" spans="2:7" x14ac:dyDescent="0.2">
      <c r="B51" s="27" t="s">
        <v>1001</v>
      </c>
      <c r="C51" s="26">
        <f t="shared" si="0"/>
        <v>3241</v>
      </c>
      <c r="D51" s="51">
        <f t="shared" si="1"/>
        <v>4231</v>
      </c>
      <c r="E51" s="26" t="str">
        <f t="shared" si="2"/>
        <v>E5286</v>
      </c>
      <c r="F51" s="26" t="str">
        <f t="shared" si="3"/>
        <v>74441</v>
      </c>
      <c r="G51" s="26" t="str">
        <f t="shared" si="4"/>
        <v>744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739AC933-0ED4-4949-BC83-3BBFE4CAD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73480-8ADF-48F7-9A3A-AF5F308EB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00EBD1-B47F-4B78-B48D-EEED339819E6}">
  <ds:schemaRefs>
    <ds:schemaRef ds:uri="http://schemas.microsoft.com/office/2006/metadata/properties"/>
    <ds:schemaRef ds:uri="http://schemas.microsoft.com/office/infopath/2007/PartnerControls"/>
    <ds:schemaRef ds:uri="1aa3bce5-433a-47f8-9e5e-9b4f221fd0d5"/>
    <ds:schemaRef ds:uri="d9427149-45a2-4859-af21-6b08ced5c820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PowerPlex 2000</vt:lpstr>
      <vt:lpstr>E-Plex 2000</vt:lpstr>
      <vt:lpstr>E-Plex 3000</vt:lpstr>
      <vt:lpstr>E-Plex 3200</vt:lpstr>
      <vt:lpstr>E-Plex 3700</vt:lpstr>
      <vt:lpstr>E-PLEX 5000</vt:lpstr>
      <vt:lpstr>E-Plex 5086</vt:lpstr>
      <vt:lpstr>E-Plex 5200</vt:lpstr>
      <vt:lpstr>E-plex 5286</vt:lpstr>
      <vt:lpstr>E-Plex 5700</vt:lpstr>
      <vt:lpstr>E-Plex 5786</vt:lpstr>
      <vt:lpstr>E-Plex 7900</vt:lpstr>
      <vt:lpstr>E-Plex Software</vt:lpstr>
      <vt:lpstr>Wireless Accessories</vt:lpstr>
      <vt:lpstr>Accessories</vt:lpstr>
    </vt:vector>
  </TitlesOfParts>
  <Manager/>
  <Company>Kaba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mkincaid</dc:creator>
  <cp:keywords/>
  <dc:description/>
  <cp:lastModifiedBy>James Duff</cp:lastModifiedBy>
  <cp:revision/>
  <dcterms:created xsi:type="dcterms:W3CDTF">2006-05-22T20:05:05Z</dcterms:created>
  <dcterms:modified xsi:type="dcterms:W3CDTF">2026-03-05T15:43:11Z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  <property fmtid="{D5CDD505-2E9C-101B-9397-08002B2CF9AE}" pid="5" name="_dlc_DocIdItemGuid">
    <vt:lpwstr>519225bc-c23b-471e-9a5a-9cc755130002</vt:lpwstr>
  </property>
</Properties>
</file>