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3.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5.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6.xml" ContentType="application/vnd.openxmlformats-officedocument.drawing+xml"/>
  <Override PartName="/xl/charts/chart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992440\Documents\AR Online\"/>
    </mc:Choice>
  </mc:AlternateContent>
  <bookViews>
    <workbookView xWindow="0" yWindow="0" windowWidth="28800" windowHeight="12300"/>
  </bookViews>
  <sheets>
    <sheet name="Opérationnelles" sheetId="1" r:id="rId1"/>
    <sheet name="Quarterly Seg Graphs" sheetId="3" state="hidden" r:id="rId2"/>
    <sheet name="Quarterly Fin Graphs" sheetId="4" state="hidden" r:id="rId3"/>
    <sheet name="Annual Op Graphs" sheetId="5" state="hidden" r:id="rId4"/>
    <sheet name="Quarterly Op Graphs" sheetId="6" state="hidden" r:id="rId5"/>
    <sheet name="Sample Graphs" sheetId="7" state="hidden" r:id="rId6"/>
    <sheet name="new graph on annual segmented" sheetId="8" state="hidden" r:id="rId7"/>
  </sheets>
  <definedNames>
    <definedName name="_1_0DS">#REF!</definedName>
    <definedName name="_10_hours">#REF!</definedName>
    <definedName name="_2_0DS">#REF!</definedName>
    <definedName name="_30_hours">#REF!</definedName>
    <definedName name="_5_hours">#REF!</definedName>
    <definedName name="_AIN2">#REF!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kam008">#REF!</definedName>
    <definedName name="_ls1">#REF!</definedName>
    <definedName name="_new2">#REF!</definedName>
    <definedName name="_R112_1113">#REF!</definedName>
    <definedName name="_ss1">#REF!</definedName>
    <definedName name="_ts1">#REF!</definedName>
    <definedName name="_uac1">#REF!</definedName>
    <definedName name="_VRS1">#REF!</definedName>
    <definedName name="_VRS2">#REF!</definedName>
    <definedName name="a">#REF!</definedName>
    <definedName name="a175400411ytd">#REF!</definedName>
    <definedName name="AB_Bud_Act">#REF!</definedName>
    <definedName name="Accept_sort_sites">#REF!</definedName>
    <definedName name="Account_Map_Final">#REF!</definedName>
    <definedName name="actuals2001">#REF!</definedName>
    <definedName name="adds">#REF!</definedName>
    <definedName name="Appl_sort_sites">#REF!</definedName>
    <definedName name="Area_Input_curr_mo">#REF!</definedName>
    <definedName name="Area_Input_tot_yr">#REF!</definedName>
    <definedName name="Area_Input_YTD">#REF!</definedName>
    <definedName name="Area_lookup">#REF!</definedName>
    <definedName name="AUGUST">#REF!</definedName>
    <definedName name="average">#REF!</definedName>
    <definedName name="aveshares2001">#REF!</definedName>
    <definedName name="bat130ytd">#REF!</definedName>
    <definedName name="bat300ytd">#REF!</definedName>
    <definedName name="bat400ytd">#REF!</definedName>
    <definedName name="BC_Act">#REF!</definedName>
    <definedName name="BC_Bud">#REF!</definedName>
    <definedName name="BC_Bud_SKF">#REF!</definedName>
    <definedName name="bel501ytd">#REF!</definedName>
    <definedName name="bel503ytd">#REF!</definedName>
    <definedName name="bel504ytd">#REF!</definedName>
    <definedName name="bel505ytd">#REF!</definedName>
    <definedName name="bel506ytd">#REF!</definedName>
    <definedName name="bel901ytd">#REF!</definedName>
    <definedName name="bel903ytd">#REF!</definedName>
    <definedName name="bel904ytd">#REF!</definedName>
    <definedName name="bel905tyd">#REF!</definedName>
    <definedName name="bel905ytd">#REF!</definedName>
    <definedName name="bel906ytd">#REF!</definedName>
    <definedName name="budget">#REF!</definedName>
    <definedName name="Budget_Year">#REF!</definedName>
    <definedName name="budgetshares">#REF!</definedName>
    <definedName name="CapLabTotal">#REF!</definedName>
    <definedName name="car00801bytd">#REF!</definedName>
    <definedName name="car013ytd">#REF!</definedName>
    <definedName name="car027ytd">#REF!</definedName>
    <definedName name="car700ytd">#REF!</definedName>
    <definedName name="car701ytd">#REF!</definedName>
    <definedName name="car800ytd">#REF!</definedName>
    <definedName name="car801ytd">#REF!</definedName>
    <definedName name="Carryover">#REF!</definedName>
    <definedName name="cas002ytd">#REF!</definedName>
    <definedName name="cas007ytd">#REF!</definedName>
    <definedName name="cas008ytd">#REF!</definedName>
    <definedName name="cas01001bytd">#REF!</definedName>
    <definedName name="cas010101bytd">#REF!</definedName>
    <definedName name="cas010ytd">#REF!</definedName>
    <definedName name="CAS10001BYTD">#REF!</definedName>
    <definedName name="cas100ytd">#REF!</definedName>
    <definedName name="cas101ytd">#REF!</definedName>
    <definedName name="cas102ytd">#REF!</definedName>
    <definedName name="cas107ytd">#REF!</definedName>
    <definedName name="cas108ytd">#REF!</definedName>
    <definedName name="CAS20601YTD">#REF!</definedName>
    <definedName name="cas402ytd">#REF!</definedName>
    <definedName name="cas403ytd">#REF!</definedName>
    <definedName name="cashflow">#REF!</definedName>
    <definedName name="casmpytd">#REF!</definedName>
    <definedName name="cbm1207cnt1ytd">#REF!</definedName>
    <definedName name="CEAedONLY">#REF!</definedName>
    <definedName name="CFBU">#REF!</definedName>
    <definedName name="cheqytd">#REF!</definedName>
    <definedName name="chg100ytd">#REF!</definedName>
    <definedName name="chg200ytd">#REF!</definedName>
    <definedName name="chg900ytd">#REF!</definedName>
    <definedName name="CivilsApr">#REF!</definedName>
    <definedName name="CivilsAug">#REF!</definedName>
    <definedName name="CivilsDec">#REF!</definedName>
    <definedName name="CivilsFeb">#REF!</definedName>
    <definedName name="CivilsII">#REF!</definedName>
    <definedName name="CivilsJan">#REF!</definedName>
    <definedName name="CivilsJul">#REF!</definedName>
    <definedName name="CivilsJun">#REF!</definedName>
    <definedName name="CivilsMar">#REF!</definedName>
    <definedName name="CivilsMay">#REF!</definedName>
    <definedName name="CivilsNov">#REF!</definedName>
    <definedName name="CivilsOct">#REF!</definedName>
    <definedName name="CivilsSep">#REF!</definedName>
    <definedName name="CivilsTotal">#REF!</definedName>
    <definedName name="CMB1207CNT1RYTD">#REF!</definedName>
    <definedName name="cogsbasic">#REF!</definedName>
    <definedName name="cogsMovie">#REF!</definedName>
    <definedName name="cogsmusic">#REF!</definedName>
    <definedName name="cogsPPV">#REF!</definedName>
    <definedName name="cogsSpecial">#REF!</definedName>
    <definedName name="cogsVOD">#REF!</definedName>
    <definedName name="comm">#REF!</definedName>
    <definedName name="commission">#REF!</definedName>
    <definedName name="condensed">#REF!</definedName>
    <definedName name="CPE_ACOS">#REF!</definedName>
    <definedName name="CPE_AREV">#REF!</definedName>
    <definedName name="CPE_MARGIN">#REF!</definedName>
    <definedName name="Current_Period">#REF!</definedName>
    <definedName name="D6.04">#REF!</definedName>
    <definedName name="Data_HQ">#REF!</definedName>
    <definedName name="DB">#REF!</definedName>
    <definedName name="DBase">#REF!</definedName>
    <definedName name="dd">#REF!</definedName>
    <definedName name="DECEMBER">#REF!</definedName>
    <definedName name="Design_sort_sites">#REF!</definedName>
    <definedName name="detail">#REF!</definedName>
    <definedName name="DETAILEXPENSE">#REF!</definedName>
    <definedName name="DETAILREVENUE">#REF!</definedName>
    <definedName name="dfdkjf">#REF!</definedName>
    <definedName name="dis100ytd">#REF!</definedName>
    <definedName name="dis20000ytd">#REF!</definedName>
    <definedName name="dis20001ytd">#REF!</definedName>
    <definedName name="Drivers">#REF!</definedName>
    <definedName name="DS2A">#REF!</definedName>
    <definedName name="DS2AA">#REF!</definedName>
    <definedName name="DS5.1">#REF!</definedName>
    <definedName name="DS5AA">#REF!</definedName>
    <definedName name="dummy">#REF!</definedName>
    <definedName name="EAPR99">#REF!</definedName>
    <definedName name="EAUG99">#REF!</definedName>
    <definedName name="EAUGUST">#REF!</definedName>
    <definedName name="EBITDA">#REF!</definedName>
    <definedName name="ebitda_bu_actuals">#REF!</definedName>
    <definedName name="ebitda_com_actuals">#REF!</definedName>
    <definedName name="ebitda_cons_actuals">#REF!</definedName>
    <definedName name="ebitda_mob_actuals">#REF!</definedName>
    <definedName name="EDEC99">#REF!</definedName>
    <definedName name="EDECEMBER">#REF!</definedName>
    <definedName name="EFEB00">#REF!</definedName>
    <definedName name="EFEB99">#REF!</definedName>
    <definedName name="EJAN00">#REF!</definedName>
    <definedName name="EJAN99">#REF!</definedName>
    <definedName name="EJULY">#REF!</definedName>
    <definedName name="EJULY99">#REF!</definedName>
    <definedName name="EJUN99">#REF!</definedName>
    <definedName name="EJUNE">#REF!</definedName>
    <definedName name="ELIMINATION1">#REF!</definedName>
    <definedName name="ELIMINATION2">#REF!</definedName>
    <definedName name="EMAR00">#REF!</definedName>
    <definedName name="EMAR99">#REF!</definedName>
    <definedName name="EMAY99">#REF!</definedName>
    <definedName name="ENOV99">#REF!</definedName>
    <definedName name="ENOVEMBER">#REF!</definedName>
    <definedName name="EOCT99">#REF!</definedName>
    <definedName name="EOCTOBER">#REF!</definedName>
    <definedName name="EqptII">#REF!</definedName>
    <definedName name="EqptTotal">#REF!</definedName>
    <definedName name="Equip.II.map">#REF!</definedName>
    <definedName name="equip_costs">#REF!</definedName>
    <definedName name="ESEP99">#REF!</definedName>
    <definedName name="ESEPTEMBER">#REF!</definedName>
    <definedName name="exp_bu_actuals">#REF!</definedName>
    <definedName name="exp_com_actuals">#REF!</definedName>
    <definedName name="exp_cons_actuals">#REF!</definedName>
    <definedName name="exp_mob_actuals">#REF!</definedName>
    <definedName name="EXPCHARTACT">#REF!</definedName>
    <definedName name="Facilities_sort_sites">#REF!</definedName>
    <definedName name="Fam">#REF!</definedName>
    <definedName name="famousytd">#REF!</definedName>
    <definedName name="fddf">#REF!</definedName>
    <definedName name="figures">#REF!</definedName>
    <definedName name="Finance.Cat">#REF!</definedName>
    <definedName name="fixedcost">#REF!</definedName>
    <definedName name="fon12071tyd">#REF!</definedName>
    <definedName name="fon12072ytd">#REF!</definedName>
    <definedName name="fon12073ytd">#REF!</definedName>
    <definedName name="fonytd">#REF!</definedName>
    <definedName name="Forecast_Monthly_Churn_Rate">#REF!</definedName>
    <definedName name="Forecast_Monthly_UpgradeSwap_Rate">#REF!</definedName>
    <definedName name="GWP1FREYTD">#REF!</definedName>
    <definedName name="hire_tbl">#REF!</definedName>
    <definedName name="hire_tbl_final">#REF!</definedName>
    <definedName name="hire_tbl_mstr">#REF!</definedName>
    <definedName name="hso3momytd">#REF!</definedName>
    <definedName name="IAPPL">#REF!</definedName>
    <definedName name="ICPECOS">#REF!</definedName>
    <definedName name="ICPEREV">#REF!</definedName>
    <definedName name="ILAN">#REF!</definedName>
    <definedName name="Impact">#REF!</definedName>
    <definedName name="Input_Area_Revenue">#REF!</definedName>
    <definedName name="IOTHER">#REF!</definedName>
    <definedName name="IP">#REF!</definedName>
    <definedName name="IREVCHARTEBITDA">#REF!</definedName>
    <definedName name="IREVCHARTREV">#REF!</definedName>
    <definedName name="IWAND">#REF!</definedName>
    <definedName name="IWANO">#REF!</definedName>
    <definedName name="IWANV">#REF!</definedName>
    <definedName name="JULY">#REF!</definedName>
    <definedName name="JUNE">#REF!</definedName>
    <definedName name="Location">#REF!</definedName>
    <definedName name="LS">#REF!</definedName>
    <definedName name="LSS">#REF!</definedName>
    <definedName name="Map">#REF!</definedName>
    <definedName name="MARCHOUTLOOK">#REF!</definedName>
    <definedName name="MESSAGE_CENTRE2">#REF!</definedName>
    <definedName name="mis">#REF!</definedName>
    <definedName name="nbpq270bbcytd">#REF!</definedName>
    <definedName name="nbpq270lbcytd">#REF!</definedName>
    <definedName name="nbpq270pbcytd">#REF!</definedName>
    <definedName name="nbpq270ybcytd">#REF!</definedName>
    <definedName name="networkmaint">#REF!</definedName>
    <definedName name="new">#REF!</definedName>
    <definedName name="nex001bytd">#REF!</definedName>
    <definedName name="nex001fytd">#REF!</definedName>
    <definedName name="nex001pytd">#REF!</definedName>
    <definedName name="nex004bytd">#REF!</definedName>
    <definedName name="nex004fytd">#REF!</definedName>
    <definedName name="nex004pytd">#REF!</definedName>
    <definedName name="NIAPPL">#REF!</definedName>
    <definedName name="NICPECOS">#REF!</definedName>
    <definedName name="NICPEREV">#REF!</definedName>
    <definedName name="NILAN">#REF!</definedName>
    <definedName name="NIOTHER">#REF!</definedName>
    <definedName name="NIREVCHARTEBITDA">#REF!</definedName>
    <definedName name="NIREVCHARTREV">#REF!</definedName>
    <definedName name="NIWAND">#REF!</definedName>
    <definedName name="NIWANO">#REF!</definedName>
    <definedName name="NIWANV">#REF!</definedName>
    <definedName name="nonilecbudget">#REF!</definedName>
    <definedName name="nonilecreported">#REF!</definedName>
    <definedName name="not">#REF!</definedName>
    <definedName name="NOVEMBER">#REF!</definedName>
    <definedName name="OAUGUST">#REF!</definedName>
    <definedName name="OCTOBER">#REF!</definedName>
    <definedName name="ODECEMBER">#REF!</definedName>
    <definedName name="OJULY">#REF!</definedName>
    <definedName name="OJUNE">#REF!</definedName>
    <definedName name="ONOVEMBER">#REF!</definedName>
    <definedName name="OOCTOBER">#REF!</definedName>
    <definedName name="OSC_sort_sites">#REF!</definedName>
    <definedName name="OSEPTEMBER">#REF!</definedName>
    <definedName name="other">#REF!</definedName>
    <definedName name="other_schedule">#REF!</definedName>
    <definedName name="PAGE2">#REF!</definedName>
    <definedName name="Pay_per_view">#REF!</definedName>
    <definedName name="PCA_Rpt">#REF!</definedName>
    <definedName name="PCS">#REF!</definedName>
    <definedName name="POP_List_sort_sites">#REF!</definedName>
    <definedName name="Portfolio">#REF!</definedName>
    <definedName name="pre12070ytd">#REF!</definedName>
    <definedName name="PrepaidUpgrade">#REF!</definedName>
    <definedName name="priceyear">#REF!</definedName>
    <definedName name="print">#REF!</definedName>
    <definedName name="PRINTOCT">#REF!</definedName>
    <definedName name="Probability">#REF!</definedName>
    <definedName name="Product">#REF!</definedName>
    <definedName name="Product_curr_mo">#REF!</definedName>
    <definedName name="Product_tot_yr">#REF!</definedName>
    <definedName name="Product_ytd">#REF!</definedName>
    <definedName name="Program">#REF!</definedName>
    <definedName name="pur017ytd">#REF!</definedName>
    <definedName name="pur200ytd">#REF!</definedName>
    <definedName name="qn012dasytd">#REF!</definedName>
    <definedName name="raparf01ytd">#REF!</definedName>
    <definedName name="rasb01ytd">#REF!</definedName>
    <definedName name="rashtbo1ytd">#REF!</definedName>
    <definedName name="rasnybo1ytd">#REF!</definedName>
    <definedName name="ReducedUpgrade">#REF!</definedName>
    <definedName name="Region">#REF!</definedName>
    <definedName name="Rental">#REF!</definedName>
    <definedName name="repare01ytd">#REF!</definedName>
    <definedName name="rev_bu_actuals">#REF!</definedName>
    <definedName name="rev_com_actuals">#REF!</definedName>
    <definedName name="rev_cons_actuals">#REF!</definedName>
    <definedName name="rev_mob_actuals">#REF!</definedName>
    <definedName name="REVCHARTACT">#REF!</definedName>
    <definedName name="RevenueSAP">#REF!</definedName>
    <definedName name="rtn12070ytd">#REF!</definedName>
    <definedName name="sales">#REF!</definedName>
    <definedName name="SAnComplete">#REF!</definedName>
    <definedName name="SCFP_DETAIL">#REF!</definedName>
    <definedName name="SCFP_FINAL">#REF!</definedName>
    <definedName name="sepdata">#REF!</definedName>
    <definedName name="SEPTEMBER">#REF!</definedName>
    <definedName name="shared">#REF!</definedName>
    <definedName name="SMART8">#REF!</definedName>
    <definedName name="snr200ytd">#REF!</definedName>
    <definedName name="sort">#REF!</definedName>
    <definedName name="SS">#REF!</definedName>
    <definedName name="SSS">#REF!</definedName>
    <definedName name="sub4cast">#REF!</definedName>
    <definedName name="SubRegion">#REF!</definedName>
    <definedName name="Summary">#REF!</definedName>
    <definedName name="Summary_Schedule">#REF!</definedName>
    <definedName name="swp12070ytd">#REF!</definedName>
    <definedName name="TAC_DATA_sort_sites">#REF!</definedName>
    <definedName name="tbl_active_to_inactive">#REF!</definedName>
    <definedName name="tbl_churn_source">#REF!</definedName>
    <definedName name="tbl_emptype_change">#REF!</definedName>
    <definedName name="tbl_hc_reg">#REF!</definedName>
    <definedName name="tbl_hc_temp">#REF!</definedName>
    <definedName name="tbl_hc_total">#REF!</definedName>
    <definedName name="tbl_inactive_to_active">#REF!</definedName>
    <definedName name="tbl_lob_movein">#REF!</definedName>
    <definedName name="tbl_lob_moveout">#REF!</definedName>
    <definedName name="tbl_monthend_hires">#REF!</definedName>
    <definedName name="tbl_movement_within">#REF!</definedName>
    <definedName name="tbl_mth_source">#REF!</definedName>
    <definedName name="tbl_offstaff">#REF!</definedName>
    <definedName name="tbl_type_change">#REF!</definedName>
    <definedName name="Technology">#REF!</definedName>
    <definedName name="telecomSummary">#REF!</definedName>
    <definedName name="test">#REF!</definedName>
    <definedName name="TEST0">#REF!</definedName>
    <definedName name="test040">#REF!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37">#REF!</definedName>
    <definedName name="TEST38">#REF!</definedName>
    <definedName name="TEST39">#REF!</definedName>
    <definedName name="TEST4">#REF!</definedName>
    <definedName name="TEST40">#REF!</definedName>
    <definedName name="TEST41">#REF!</definedName>
    <definedName name="TEST42">#REF!</definedName>
    <definedName name="TEST43">#REF!</definedName>
    <definedName name="TEST5">#REF!</definedName>
    <definedName name="TEST6">#REF!</definedName>
    <definedName name="TEST7">#REF!</definedName>
    <definedName name="TEST8">#REF!</definedName>
    <definedName name="TEST9">#REF!</definedName>
    <definedName name="TESTHKEY">#REF!</definedName>
    <definedName name="testhockey">#REF!</definedName>
    <definedName name="testkey5">#REF!</definedName>
    <definedName name="TESTKEYS">#REF!</definedName>
    <definedName name="TESTVKEY">#REF!</definedName>
    <definedName name="thankytd">#REF!</definedName>
    <definedName name="too">#REF!</definedName>
    <definedName name="TOTALREVCHARTEBITDA">#REF!</definedName>
    <definedName name="TOTALREVCHARTREV">#REF!</definedName>
    <definedName name="TS">#REF!</definedName>
    <definedName name="TSS">#REF!</definedName>
    <definedName name="ValidSWType">#REF!</definedName>
    <definedName name="var">#REF!</definedName>
    <definedName name="Variance_MktgSales">#REF!</definedName>
    <definedName name="VideoRate">#REF!</definedName>
    <definedName name="virus">#REF!</definedName>
    <definedName name="virus3">#REF!</definedName>
    <definedName name="virus4">#REF!</definedName>
    <definedName name="w">#REF!</definedName>
    <definedName name="wan">#REF!</definedName>
    <definedName name="WGP1ENGYTD">#REF!</definedName>
    <definedName name="whatisthis">#REF!</definedName>
    <definedName name="WHOLESALE2">#REF!</definedName>
    <definedName name="wrn.1996.">#REF!</definedName>
    <definedName name="wrn.IT._.Metrics.">#REF!</definedName>
    <definedName name="wrn.Summary._.Report.">#REF!</definedName>
    <definedName name="x33746641ytd">#REF!</definedName>
    <definedName name="x33760681ytd">#REF!</definedName>
    <definedName name="Z_B008F9EE_3F54_11D7_949E_0050BA116C93_.wvu.Cols" localSheetId="1">#REF!</definedName>
    <definedName name="Z_B008F9EE_3F54_11D7_949E_0050BA116C93_.wvu.PrintArea" localSheetId="2">#REF!</definedName>
    <definedName name="Z_B008F9EE_3F54_11D7_949E_0050BA116C93_.wvu.PrintArea" localSheetId="1">#REF!</definedName>
  </definedNames>
  <calcPr calcId="162913"/>
  <extLst>
    <ext uri="GoogleSheetsCustomDataVersion2">
      <go:sheetsCustomData xmlns:go="http://customooxmlschemas.google.com/" r:id="rId12" roundtripDataChecksum="kaBclldVwkqGrZ72B+ScwhqY6XoEcc3o2e1sh0/MS+o="/>
    </ext>
  </extLst>
</workbook>
</file>

<file path=xl/calcChain.xml><?xml version="1.0" encoding="utf-8"?>
<calcChain xmlns="http://schemas.openxmlformats.org/spreadsheetml/2006/main">
  <c r="H40" i="8" l="1"/>
  <c r="G40" i="8"/>
  <c r="F40" i="8"/>
  <c r="E40" i="8"/>
  <c r="D40" i="8"/>
  <c r="C40" i="8"/>
  <c r="B40" i="8"/>
  <c r="F5" i="8"/>
  <c r="E5" i="8"/>
  <c r="D5" i="8"/>
  <c r="C5" i="8"/>
  <c r="B5" i="8"/>
  <c r="H2" i="8"/>
  <c r="H5" i="8" s="1"/>
  <c r="G2" i="8"/>
  <c r="G5" i="8" s="1"/>
  <c r="F2" i="8"/>
  <c r="E2" i="8"/>
  <c r="D2" i="8"/>
  <c r="C2" i="8"/>
  <c r="B2" i="8"/>
  <c r="C50" i="1"/>
  <c r="C36" i="1"/>
  <c r="C34" i="1"/>
  <c r="E19" i="1"/>
</calcChain>
</file>

<file path=xl/sharedStrings.xml><?xml version="1.0" encoding="utf-8"?>
<sst xmlns="http://schemas.openxmlformats.org/spreadsheetml/2006/main" count="135" uniqueCount="87">
  <si>
    <t>Statistiques opérationnelles annuelles</t>
  </si>
  <si>
    <t>Ratios de rentabilité</t>
  </si>
  <si>
    <t>Ratio de dividendes déclarés par rapport aux entrées liées aux activités d’exploitation, moins les dépenses d’investissement</t>
  </si>
  <si>
    <t>Ratios d’endettement et de couverture</t>
  </si>
  <si>
    <t>Ratio de couverture par le bénéfice</t>
  </si>
  <si>
    <t>Autres mesures</t>
  </si>
  <si>
    <t>Dépenses d’investissement (en millions)</t>
  </si>
  <si>
    <t>Paiements en trésorerie au titre des licences de spectre (en millions)</t>
  </si>
  <si>
    <t>Information liée aux employés</t>
  </si>
  <si>
    <t xml:space="preserve">Effectif en équivalent temps plein </t>
  </si>
  <si>
    <t>Statistiques opérationnelles trimestrielles</t>
  </si>
  <si>
    <t>T4 2024</t>
  </si>
  <si>
    <t>T3 2024</t>
  </si>
  <si>
    <t>T2 2024</t>
  </si>
  <si>
    <t>T1 2024</t>
  </si>
  <si>
    <t>T4 2023</t>
  </si>
  <si>
    <t>T3 2023</t>
  </si>
  <si>
    <t>T2 2023</t>
  </si>
  <si>
    <t>T1 2023</t>
  </si>
  <si>
    <t xml:space="preserve">Ratio de dividendes déclarés par rapport aux entrées liées aux activités d’exploitation, moins les dépenses d’investissement </t>
  </si>
  <si>
    <r>
      <rPr>
        <sz val="7"/>
        <color theme="1"/>
        <rFont val="Helvetica Neue"/>
      </rPr>
      <t>Ratio de distribution, déduction faite de l’incidence du régime de réinvestissement des dividendes</t>
    </r>
    <r>
      <rPr>
        <vertAlign val="superscript"/>
        <sz val="7"/>
        <color theme="1"/>
        <rFont val="Arial"/>
        <family val="2"/>
      </rPr>
      <t>2</t>
    </r>
  </si>
  <si>
    <r>
      <rPr>
        <sz val="7"/>
        <color theme="1"/>
        <rFont val="Helvetica Neue"/>
      </rPr>
      <t>Rendement des capitaux propres attribuables aux actions ordinaires</t>
    </r>
    <r>
      <rPr>
        <vertAlign val="superscript"/>
        <sz val="7"/>
        <color theme="1"/>
        <rFont val="Arial"/>
        <family val="2"/>
      </rPr>
      <t>3</t>
    </r>
  </si>
  <si>
    <r>
      <rPr>
        <sz val="7"/>
        <color theme="1"/>
        <rFont val="Helvetica Neue"/>
      </rPr>
      <t>Ratio de couverture des intérêts par le BAIIA</t>
    </r>
    <r>
      <rPr>
        <vertAlign val="superscript"/>
        <sz val="7"/>
        <color theme="1"/>
        <rFont val="Arial"/>
        <family val="2"/>
      </rPr>
      <t>2</t>
    </r>
  </si>
  <si>
    <r>
      <rPr>
        <sz val="7"/>
        <color theme="1"/>
        <rFont val="Helvetica Neue"/>
      </rPr>
      <t>Dette nette/BAIIA excluant les coûts de restructuration et autres coûts</t>
    </r>
    <r>
      <rPr>
        <vertAlign val="superscript"/>
        <sz val="7"/>
        <color theme="1"/>
        <rFont val="Helvetica Neue"/>
      </rPr>
      <t>2</t>
    </r>
  </si>
  <si>
    <r>
      <rPr>
        <sz val="7"/>
        <color theme="1"/>
        <rFont val="Helvetica Neue"/>
      </rPr>
      <t>Flux de trésorerie disponibles</t>
    </r>
    <r>
      <rPr>
        <vertAlign val="superscript"/>
        <sz val="7"/>
        <color theme="1"/>
        <rFont val="Helvetica Neue"/>
      </rPr>
      <t>2,4</t>
    </r>
    <r>
      <rPr>
        <sz val="7"/>
        <color theme="1"/>
        <rFont val="Helvetica Neue"/>
      </rPr>
      <t xml:space="preserve"> (en millions)</t>
    </r>
  </si>
  <si>
    <r>
      <rPr>
        <sz val="7"/>
        <color theme="1"/>
        <rFont val="Helvetica Neue"/>
      </rPr>
      <t>BAIIA ajusté</t>
    </r>
    <r>
      <rPr>
        <vertAlign val="superscript"/>
        <sz val="7"/>
        <color theme="1"/>
        <rFont val="Arial"/>
        <family val="2"/>
      </rPr>
      <t>5</t>
    </r>
    <r>
      <rPr>
        <sz val="7"/>
        <color theme="1"/>
        <rFont val="Arial"/>
        <family val="2"/>
      </rPr>
      <t>, moins les dépenses d’investissement (en millions)</t>
    </r>
  </si>
  <si>
    <r>
      <rPr>
        <sz val="7"/>
        <color rgb="FF000000"/>
        <rFont val="Helvetica Neue"/>
      </rPr>
      <t>Intensité des dépenses d’investissement</t>
    </r>
    <r>
      <rPr>
        <vertAlign val="superscript"/>
        <sz val="7"/>
        <color rgb="FF000000"/>
        <rFont val="Arial"/>
        <family val="2"/>
      </rPr>
      <t>6</t>
    </r>
  </si>
  <si>
    <r>
      <rPr>
        <sz val="7"/>
        <color rgb="FF000000"/>
        <rFont val="Helvetica Neue"/>
      </rPr>
      <t>Total de connexions d’abonnés aux services de télécommunications</t>
    </r>
    <r>
      <rPr>
        <vertAlign val="superscript"/>
        <sz val="7"/>
        <color rgb="FF000000"/>
        <rFont val="Helvetica Neue"/>
      </rPr>
      <t>7</t>
    </r>
    <r>
      <rPr>
        <sz val="7"/>
        <color rgb="FF000000"/>
        <rFont val="Helvetica Neue"/>
      </rPr>
      <t xml:space="preserve"> (en milliers)</t>
    </r>
  </si>
  <si>
    <t>Notes</t>
  </si>
  <si>
    <t>2 - Mesures non définies par les PCGR et autres mesures financières qui n’ont pas de signification normalisée prescrite par les normes comptables IFRS et pourraient ne pas être comparables à celles présentées par d’autres émetteurs. Pour des renseignements supplémentaires, consulter la rubrique 11.1 du rapport de gestion.</t>
  </si>
  <si>
    <t>3 - Bénéfice net attribuable aux actions de participation sur 12 mois, divisé par la moyenne des capitaux propres attribuables aux actions ordinaires pour la période de 12 mois.</t>
  </si>
  <si>
    <t>4 - Les résultats de l’exercice 2023 et des précédents ont été retraités en fonction de la présentation adoptée pour l’exercice 2024.</t>
  </si>
  <si>
    <t>5 - Exclut les coûts de restructuration et autres coûts.</t>
  </si>
  <si>
    <t>6 - Dépenses d’investissement, excluant les projets d’aménagement immobilier, divisées par les produits d’exploitation et autres produits.</t>
  </si>
  <si>
    <t>7 - Le total du nombre d’abonnés des téléphones mobiles, d’abonnés des appareils connectés, d’abonnés à Internet, d’abonnés aux services résidentiels de transmission de la voix, d’abonnés aux services de télévision et d’abonnés aux services de sécurité qui sont actifs à la fin des périodes respectives, calculé à l’aide de renseignements tirés du système de facturation et d’autres systèmes sources. Pour plus d’information, consulter la rubrique 1.3 du rapport de gestion.</t>
  </si>
  <si>
    <t>8 - À l’exclusion de l’effectif de TELUS Numérique, le total de l’effectif actif était de 27 800 en 2024, de 31 100 en 2023, de 35 400 en 2022, de 28 700 en 2021 et de 28 400 en 2020.</t>
  </si>
  <si>
    <t>Communications</t>
  </si>
  <si>
    <t>Q1</t>
  </si>
  <si>
    <t>Q2</t>
  </si>
  <si>
    <t>Q3</t>
  </si>
  <si>
    <t>Q4</t>
  </si>
  <si>
    <t>Revenue</t>
  </si>
  <si>
    <t>EBITDA</t>
  </si>
  <si>
    <t>High SpeedNet Adds</t>
  </si>
  <si>
    <t>Mobility</t>
  </si>
  <si>
    <t>Wireless Net Adds</t>
  </si>
  <si>
    <t>Consolidated</t>
  </si>
  <si>
    <t>Income From Continuing ops</t>
  </si>
  <si>
    <t>operations expense</t>
  </si>
  <si>
    <t>Annual Operating Stats</t>
  </si>
  <si>
    <t>00</t>
  </si>
  <si>
    <t>01</t>
  </si>
  <si>
    <t>02</t>
  </si>
  <si>
    <t>Basic EPS</t>
  </si>
  <si>
    <t>Net Debt to EBITDA</t>
  </si>
  <si>
    <t>Net Debt to Total Capitalization</t>
  </si>
  <si>
    <t>Quarterly Operating Stats</t>
  </si>
  <si>
    <t>Quarterly</t>
  </si>
  <si>
    <t xml:space="preserve">Q1 </t>
  </si>
  <si>
    <t>Annual</t>
  </si>
  <si>
    <t>95</t>
  </si>
  <si>
    <t>96</t>
  </si>
  <si>
    <t>97</t>
  </si>
  <si>
    <t>98</t>
  </si>
  <si>
    <t>99</t>
  </si>
  <si>
    <t>Internet subscribers</t>
  </si>
  <si>
    <t xml:space="preserve">NALs in service </t>
  </si>
  <si>
    <t>TV subscribers</t>
  </si>
  <si>
    <t>Total wireline subscribers</t>
  </si>
  <si>
    <t>High-speed Internet subscribers (000s)</t>
  </si>
  <si>
    <t>Dial-up Internet subscribers (000s)</t>
  </si>
  <si>
    <t>Internet subscribers (000s)</t>
  </si>
  <si>
    <t>Information tirée de l’état des flux de trésorerie</t>
  </si>
  <si>
    <t>Entrées liées aux activités d’exploitation (en millions)</t>
  </si>
  <si>
    <t>Sorties liées aux activités d’investissement (en millions)</t>
  </si>
  <si>
    <t>Entrées (sorties) liées aux activités de financement (en millions)</t>
  </si>
  <si>
    <r>
      <t>Ratio de distribution, déduction faite de l’incidence du régime de réinvestissement des dividendes</t>
    </r>
    <r>
      <rPr>
        <vertAlign val="superscript"/>
        <sz val="7"/>
        <color theme="1"/>
        <rFont val="Arial"/>
        <family val="2"/>
      </rPr>
      <t>2</t>
    </r>
  </si>
  <si>
    <r>
      <t>Rendement des capitaux propres attribuables aux actions ordinaires</t>
    </r>
    <r>
      <rPr>
        <vertAlign val="superscript"/>
        <sz val="7"/>
        <color theme="1"/>
        <rFont val="Helvetica Neue"/>
      </rPr>
      <t>3</t>
    </r>
  </si>
  <si>
    <r>
      <rPr>
        <sz val="7"/>
        <color theme="1"/>
        <rFont val="Arial"/>
        <family val="2"/>
      </rPr>
      <t xml:space="preserve">Ratio de couverture des intérêts par le </t>
    </r>
    <r>
      <rPr>
        <sz val="7"/>
        <color theme="1"/>
        <rFont val="Helvetica Neue"/>
      </rPr>
      <t>BAIIA</t>
    </r>
    <r>
      <rPr>
        <vertAlign val="superscript"/>
        <sz val="7"/>
        <color theme="1"/>
        <rFont val="Helvetica Neue"/>
      </rPr>
      <t>2</t>
    </r>
  </si>
  <si>
    <r>
      <t>Dette nette/BAIIA excluant les coûts de restructuration et autres coûts</t>
    </r>
    <r>
      <rPr>
        <vertAlign val="superscript"/>
        <sz val="7"/>
        <color theme="1"/>
        <rFont val="Helvetica Neue"/>
      </rPr>
      <t>2</t>
    </r>
  </si>
  <si>
    <r>
      <t>Flux de trésorerie disponibles</t>
    </r>
    <r>
      <rPr>
        <vertAlign val="superscript"/>
        <sz val="7"/>
        <color theme="1"/>
        <rFont val="Helvetica Neue"/>
      </rPr>
      <t>2,4</t>
    </r>
    <r>
      <rPr>
        <sz val="7"/>
        <color theme="1"/>
        <rFont val="Helvetica Neue"/>
      </rPr>
      <t xml:space="preserve"> (en millions)</t>
    </r>
  </si>
  <si>
    <r>
      <t>BAIIA ajusté</t>
    </r>
    <r>
      <rPr>
        <vertAlign val="superscript"/>
        <sz val="7"/>
        <color theme="1"/>
        <rFont val="Helvetica Neue"/>
      </rPr>
      <t>5</t>
    </r>
    <r>
      <rPr>
        <sz val="7"/>
        <color theme="1"/>
        <rFont val="Helvetica Neue"/>
      </rPr>
      <t>, moins les dépenses d’investissement (en millions)</t>
    </r>
  </si>
  <si>
    <r>
      <t>Intensité des dépenses d’investissement</t>
    </r>
    <r>
      <rPr>
        <vertAlign val="superscript"/>
        <sz val="7"/>
        <color rgb="FF000000"/>
        <rFont val="Arial"/>
        <family val="2"/>
      </rPr>
      <t>6</t>
    </r>
  </si>
  <si>
    <r>
      <t>Total de connexions d’abonnés aux services de télécommunications</t>
    </r>
    <r>
      <rPr>
        <vertAlign val="superscript"/>
        <sz val="7"/>
        <color rgb="FF000000"/>
        <rFont val="Helvetica Neue"/>
      </rPr>
      <t>7</t>
    </r>
    <r>
      <rPr>
        <sz val="7"/>
        <color rgb="FF000000"/>
        <rFont val="Helvetica Neue"/>
      </rPr>
      <t xml:space="preserve"> (en milliers)</t>
    </r>
  </si>
  <si>
    <r>
      <t>Total des salaires et des avantages</t>
    </r>
    <r>
      <rPr>
        <vertAlign val="superscript"/>
        <sz val="7"/>
        <color theme="1"/>
        <rFont val="Helvetica Neue"/>
      </rPr>
      <t>5</t>
    </r>
    <r>
      <rPr>
        <sz val="7"/>
        <color theme="1"/>
        <rFont val="Helvetica Neue"/>
      </rPr>
      <t xml:space="preserve"> (en millions)</t>
    </r>
  </si>
  <si>
    <r>
      <t>Total de l’effectif actif</t>
    </r>
    <r>
      <rPr>
        <vertAlign val="superscript"/>
        <sz val="7"/>
        <color rgb="FF000000"/>
        <rFont val="Arial"/>
        <family val="2"/>
      </rPr>
      <t>8</t>
    </r>
  </si>
  <si>
    <r>
      <t>Total des salaires et des avantages</t>
    </r>
    <r>
      <rPr>
        <vertAlign val="superscript"/>
        <sz val="7"/>
        <color theme="1"/>
        <rFont val="Helvetica Neue"/>
      </rPr>
      <t xml:space="preserve">5 </t>
    </r>
    <r>
      <rPr>
        <sz val="7"/>
        <color theme="1"/>
        <rFont val="Helvetica Neue"/>
      </rPr>
      <t>(en millions)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</si>
</sst>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quot;$&quot;* #,##0_);_(&quot;$&quot;* \(#,##0\);_(&quot;$&quot;* &quot;-&quot;?_);_(@_)"/>
    <numFmt numFmtId="165" formatCode="_(* #,##0_);_(* \(#,##0\);_(* &quot;-&quot;??_);_(@_)"/>
    <numFmt numFmtId="166" formatCode="&quot;$&quot;#,##0.0_);\(&quot;$&quot;#,##0.0\)"/>
    <numFmt numFmtId="167" formatCode="0.0%"/>
    <numFmt numFmtId="168" formatCode="0.0"/>
    <numFmt numFmtId="169" formatCode="_-&quot;$&quot;* #,##0_-;\-&quot;$&quot;* #,##0_-;_-&quot;$&quot;* &quot;-&quot;??_-;_-@"/>
    <numFmt numFmtId="170" formatCode="_-* #,##0.00_-;\-* #,##0.00_-;_-* &quot;-&quot;??_-;_-@"/>
    <numFmt numFmtId="172" formatCode="_-* #,##0_-;\-* #,##0_-;_-* &quot;-&quot;??_-;_-@"/>
    <numFmt numFmtId="173" formatCode="_(* #,##0.00_);_(* \(#,##0.00\);_(* &quot;-&quot;??_);_(@_)"/>
    <numFmt numFmtId="174" formatCode="_ * #,##0_)\ [$$-C0C]_ ;_ * \(#,##0\)\ [$$-C0C]_ ;_ * &quot;-&quot;??_)\ [$$-C0C]_ ;_ @_ "/>
    <numFmt numFmtId="175" formatCode="0&quot; &quot;%"/>
    <numFmt numFmtId="176" formatCode="0.0&quot; &quot;%"/>
    <numFmt numFmtId="177" formatCode="_ * #,##0_)\ _$_ ;_ * \(#,##0\)\ _$_ ;_ * &quot;-&quot;_)\ _$_ ;_ @_ "/>
  </numFmts>
  <fonts count="33">
    <font>
      <sz val="10"/>
      <color rgb="FF000000"/>
      <name val="Arial"/>
      <scheme val="minor"/>
    </font>
    <font>
      <sz val="10"/>
      <color theme="1"/>
      <name val="Helvetica Neue"/>
    </font>
    <font>
      <sz val="7"/>
      <color theme="1"/>
      <name val="Helvetica Neue"/>
    </font>
    <font>
      <sz val="10"/>
      <color rgb="FF000000"/>
      <name val="Arial"/>
      <family val="2"/>
    </font>
    <font>
      <sz val="10"/>
      <name val="Arial"/>
      <family val="2"/>
    </font>
    <font>
      <b/>
      <sz val="8"/>
      <color rgb="FF000000"/>
      <name val="Helvetica Neue"/>
    </font>
    <font>
      <i/>
      <sz val="7"/>
      <color theme="1"/>
      <name val="Helvetica Neue"/>
    </font>
    <font>
      <sz val="8"/>
      <color theme="1"/>
      <name val="Helvetica Neue"/>
    </font>
    <font>
      <b/>
      <sz val="8"/>
      <color theme="1"/>
      <name val="Helvetica Neue"/>
    </font>
    <font>
      <sz val="8"/>
      <color rgb="FF000000"/>
      <name val="Helvetica Neue"/>
    </font>
    <font>
      <sz val="7"/>
      <color rgb="FF000000"/>
      <name val="Helvetica Neue"/>
    </font>
    <font>
      <b/>
      <sz val="7"/>
      <color theme="1"/>
      <name val="Helvetica Neue"/>
    </font>
    <font>
      <sz val="8"/>
      <color rgb="FFFF0000"/>
      <name val="Helvetica Neue"/>
    </font>
    <font>
      <i/>
      <sz val="7"/>
      <color rgb="FFFF0000"/>
      <name val="Helvetica Neue"/>
    </font>
    <font>
      <b/>
      <sz val="7"/>
      <color rgb="FF000000"/>
      <name val="Helvetica Neue"/>
    </font>
    <font>
      <sz val="10"/>
      <color theme="1"/>
      <name val="Arial"/>
      <family val="2"/>
    </font>
    <font>
      <b/>
      <u/>
      <sz val="10"/>
      <color theme="1"/>
      <name val="Arial"/>
      <family val="2"/>
    </font>
    <font>
      <b/>
      <u/>
      <sz val="10"/>
      <color theme="1"/>
      <name val="Arial"/>
      <family val="2"/>
    </font>
    <font>
      <b/>
      <sz val="10"/>
      <color theme="1"/>
      <name val="Arial"/>
      <family val="2"/>
    </font>
    <font>
      <sz val="10"/>
      <color theme="1"/>
      <name val="Calibri"/>
      <family val="2"/>
    </font>
    <font>
      <sz val="10"/>
      <color theme="1"/>
      <name val="Arial"/>
      <family val="2"/>
    </font>
    <font>
      <sz val="16"/>
      <color theme="1"/>
      <name val="Arial"/>
      <family val="2"/>
    </font>
    <font>
      <b/>
      <sz val="10"/>
      <color rgb="FF000000"/>
      <name val="Helvetica Neue"/>
    </font>
    <font>
      <sz val="7"/>
      <color theme="1"/>
      <name val="Arial"/>
      <family val="2"/>
    </font>
    <font>
      <vertAlign val="superscript"/>
      <sz val="7"/>
      <color theme="1"/>
      <name val="Arial"/>
      <family val="2"/>
    </font>
    <font>
      <vertAlign val="superscript"/>
      <sz val="7"/>
      <color theme="1"/>
      <name val="Helvetica Neue"/>
    </font>
    <font>
      <vertAlign val="superscript"/>
      <sz val="7"/>
      <color rgb="FF000000"/>
      <name val="Arial"/>
      <family val="2"/>
    </font>
    <font>
      <vertAlign val="superscript"/>
      <sz val="7"/>
      <color rgb="FF000000"/>
      <name val="Helvetica Neue"/>
    </font>
    <font>
      <sz val="10"/>
      <color rgb="FF000000"/>
      <name val="Arial"/>
      <family val="2"/>
      <scheme val="minor"/>
    </font>
    <font>
      <b/>
      <sz val="14"/>
      <color rgb="FF0000FF"/>
      <name val="Helvetica Neue"/>
    </font>
    <font>
      <sz val="6"/>
      <name val="Arial"/>
      <family val="2"/>
    </font>
    <font>
      <sz val="6"/>
      <color theme="1"/>
      <name val="Arial"/>
      <family val="2"/>
    </font>
    <font>
      <sz val="6"/>
      <color theme="1"/>
      <name val="Helvetica Neue"/>
    </font>
  </fonts>
  <fills count="8">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FF00"/>
        <bgColor rgb="FFFFFF00"/>
      </patternFill>
    </fill>
    <fill>
      <patternFill patternType="solid">
        <fgColor rgb="FFFFFF99"/>
        <bgColor rgb="FFFFFF99"/>
      </patternFill>
    </fill>
    <fill>
      <patternFill patternType="solid">
        <fgColor rgb="FF99CCFF"/>
        <bgColor rgb="FF99CCFF"/>
      </patternFill>
    </fill>
    <fill>
      <patternFill patternType="solid">
        <fgColor theme="0"/>
        <bgColor indexed="64"/>
      </patternFill>
    </fill>
  </fills>
  <borders count="33">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right/>
      <top/>
      <bottom style="thin">
        <color indexed="64"/>
      </bottom>
      <diagonal/>
    </border>
  </borders>
  <cellStyleXfs count="3">
    <xf numFmtId="0" fontId="0" fillId="0" borderId="0"/>
    <xf numFmtId="9" fontId="28" fillId="0" borderId="0" applyFont="0" applyFill="0" applyBorder="0" applyAlignment="0" applyProtection="0"/>
    <xf numFmtId="0" fontId="28" fillId="0" borderId="3"/>
  </cellStyleXfs>
  <cellXfs count="204">
    <xf numFmtId="0" fontId="0" fillId="0" borderId="0" xfId="0" applyFont="1" applyAlignment="1"/>
    <xf numFmtId="0" fontId="1" fillId="2" borderId="1" xfId="0" applyFont="1" applyFill="1" applyBorder="1" applyAlignment="1">
      <alignment vertical="center"/>
    </xf>
    <xf numFmtId="0" fontId="2" fillId="2" borderId="1" xfId="0" applyFont="1" applyFill="1" applyBorder="1" applyAlignment="1">
      <alignment vertical="center" wrapText="1"/>
    </xf>
    <xf numFmtId="0" fontId="3" fillId="2" borderId="1" xfId="0" applyFont="1" applyFill="1" applyBorder="1"/>
    <xf numFmtId="0" fontId="2" fillId="2" borderId="1" xfId="0" applyFont="1" applyFill="1" applyBorder="1"/>
    <xf numFmtId="0" fontId="5" fillId="2" borderId="1" xfId="0" applyFont="1" applyFill="1" applyBorder="1" applyAlignment="1">
      <alignment vertical="center" wrapText="1"/>
    </xf>
    <xf numFmtId="22" fontId="2" fillId="2" borderId="1" xfId="0" applyNumberFormat="1" applyFont="1" applyFill="1" applyBorder="1" applyAlignment="1">
      <alignment horizontal="center" vertical="center"/>
    </xf>
    <xf numFmtId="0" fontId="6" fillId="2" borderId="1" xfId="0" applyFont="1" applyFill="1" applyBorder="1" applyAlignment="1">
      <alignment vertical="center"/>
    </xf>
    <xf numFmtId="0" fontId="7" fillId="2" borderId="1" xfId="0" applyFont="1" applyFill="1" applyBorder="1" applyAlignment="1">
      <alignment vertical="center"/>
    </xf>
    <xf numFmtId="0" fontId="8" fillId="2" borderId="1" xfId="0" applyFont="1" applyFill="1" applyBorder="1" applyAlignment="1">
      <alignment vertical="center"/>
    </xf>
    <xf numFmtId="0" fontId="5" fillId="2" borderId="4" xfId="0" applyFont="1" applyFill="1" applyBorder="1" applyAlignment="1">
      <alignment vertical="center" wrapText="1"/>
    </xf>
    <xf numFmtId="0" fontId="9" fillId="2" borderId="5" xfId="0" applyFont="1" applyFill="1" applyBorder="1" applyAlignment="1">
      <alignment vertical="center" wrapText="1"/>
    </xf>
    <xf numFmtId="0" fontId="9" fillId="2" borderId="6" xfId="0" applyFont="1" applyFill="1" applyBorder="1" applyAlignment="1">
      <alignment vertical="center" wrapText="1"/>
    </xf>
    <xf numFmtId="0" fontId="9" fillId="2" borderId="1" xfId="0" applyFont="1" applyFill="1" applyBorder="1" applyAlignment="1">
      <alignment vertical="center" wrapText="1"/>
    </xf>
    <xf numFmtId="0" fontId="5" fillId="2" borderId="7" xfId="0" applyFont="1" applyFill="1" applyBorder="1" applyAlignment="1">
      <alignment vertical="center" wrapText="1"/>
    </xf>
    <xf numFmtId="0" fontId="9" fillId="2" borderId="8" xfId="0" applyFont="1" applyFill="1" applyBorder="1" applyAlignment="1">
      <alignment vertical="center" wrapText="1"/>
    </xf>
    <xf numFmtId="0" fontId="10" fillId="2" borderId="9" xfId="0" applyFont="1" applyFill="1" applyBorder="1" applyAlignment="1">
      <alignment vertical="center" wrapText="1"/>
    </xf>
    <xf numFmtId="164" fontId="2" fillId="2" borderId="1" xfId="0" applyNumberFormat="1" applyFont="1" applyFill="1" applyBorder="1" applyAlignment="1">
      <alignment horizontal="right" vertical="center" wrapText="1"/>
    </xf>
    <xf numFmtId="0" fontId="12" fillId="2" borderId="1" xfId="0" applyFont="1" applyFill="1" applyBorder="1" applyAlignment="1">
      <alignment vertical="center"/>
    </xf>
    <xf numFmtId="165" fontId="2" fillId="2" borderId="1" xfId="0" applyNumberFormat="1" applyFont="1" applyFill="1" applyBorder="1" applyAlignment="1">
      <alignment horizontal="right" vertical="center"/>
    </xf>
    <xf numFmtId="9" fontId="2" fillId="2" borderId="1" xfId="0" applyNumberFormat="1" applyFont="1" applyFill="1" applyBorder="1" applyAlignment="1">
      <alignment horizontal="right" vertical="center"/>
    </xf>
    <xf numFmtId="0" fontId="2" fillId="2" borderId="9" xfId="0" applyFont="1" applyFill="1" applyBorder="1" applyAlignment="1">
      <alignment vertical="center" wrapText="1"/>
    </xf>
    <xf numFmtId="0" fontId="2" fillId="2" borderId="1" xfId="0" applyFont="1" applyFill="1" applyBorder="1" applyAlignment="1">
      <alignment vertical="center"/>
    </xf>
    <xf numFmtId="166" fontId="2" fillId="2" borderId="10" xfId="0" applyNumberFormat="1" applyFont="1" applyFill="1" applyBorder="1" applyAlignment="1">
      <alignment vertical="center" wrapText="1"/>
    </xf>
    <xf numFmtId="167" fontId="2" fillId="2" borderId="1" xfId="0" applyNumberFormat="1" applyFont="1" applyFill="1" applyBorder="1" applyAlignment="1">
      <alignment horizontal="right" vertical="center"/>
    </xf>
    <xf numFmtId="166" fontId="8" fillId="2" borderId="7" xfId="0" applyNumberFormat="1" applyFont="1" applyFill="1" applyBorder="1" applyAlignment="1">
      <alignment vertical="center" wrapText="1"/>
    </xf>
    <xf numFmtId="166" fontId="11" fillId="2" borderId="7" xfId="0" applyNumberFormat="1" applyFont="1" applyFill="1" applyBorder="1" applyAlignment="1">
      <alignment vertical="center" wrapText="1"/>
    </xf>
    <xf numFmtId="166" fontId="2" fillId="2" borderId="1" xfId="0" applyNumberFormat="1" applyFont="1" applyFill="1" applyBorder="1" applyAlignment="1">
      <alignment vertical="center" wrapText="1"/>
    </xf>
    <xf numFmtId="166" fontId="2" fillId="2" borderId="8" xfId="0" applyNumberFormat="1" applyFont="1" applyFill="1" applyBorder="1" applyAlignment="1">
      <alignment vertical="center" wrapText="1"/>
    </xf>
    <xf numFmtId="166" fontId="2" fillId="2" borderId="9" xfId="0" applyNumberFormat="1" applyFont="1" applyFill="1" applyBorder="1" applyAlignment="1">
      <alignment vertical="center" wrapText="1"/>
    </xf>
    <xf numFmtId="168" fontId="11" fillId="2" borderId="9" xfId="0" applyNumberFormat="1" applyFont="1" applyFill="1" applyBorder="1" applyAlignment="1">
      <alignment horizontal="right" vertical="center"/>
    </xf>
    <xf numFmtId="168" fontId="2" fillId="2" borderId="1" xfId="0" applyNumberFormat="1" applyFont="1" applyFill="1" applyBorder="1" applyAlignment="1">
      <alignment horizontal="right" vertical="center"/>
    </xf>
    <xf numFmtId="168" fontId="2" fillId="2" borderId="8" xfId="0" applyNumberFormat="1" applyFont="1" applyFill="1" applyBorder="1" applyAlignment="1">
      <alignment horizontal="right" vertical="center"/>
    </xf>
    <xf numFmtId="2" fontId="11" fillId="2" borderId="10" xfId="0" applyNumberFormat="1" applyFont="1" applyFill="1" applyBorder="1" applyAlignment="1">
      <alignment horizontal="right" vertical="center"/>
    </xf>
    <xf numFmtId="2" fontId="2" fillId="2" borderId="11" xfId="0" applyNumberFormat="1" applyFont="1" applyFill="1" applyBorder="1" applyAlignment="1">
      <alignment horizontal="right" vertical="center"/>
    </xf>
    <xf numFmtId="2" fontId="2" fillId="2" borderId="12" xfId="0" applyNumberFormat="1" applyFont="1" applyFill="1" applyBorder="1" applyAlignment="1">
      <alignment horizontal="right" vertical="center"/>
    </xf>
    <xf numFmtId="2" fontId="2" fillId="2" borderId="1" xfId="0" applyNumberFormat="1" applyFont="1" applyFill="1" applyBorder="1" applyAlignment="1">
      <alignment horizontal="right" vertical="center"/>
    </xf>
    <xf numFmtId="166" fontId="11" fillId="2" borderId="9" xfId="0" applyNumberFormat="1" applyFont="1" applyFill="1" applyBorder="1" applyAlignment="1">
      <alignment vertical="center" wrapText="1"/>
    </xf>
    <xf numFmtId="0" fontId="13" fillId="2" borderId="1" xfId="0" applyFont="1" applyFill="1" applyBorder="1" applyAlignment="1">
      <alignment vertical="center"/>
    </xf>
    <xf numFmtId="166" fontId="10" fillId="2" borderId="9" xfId="0" applyNumberFormat="1" applyFont="1" applyFill="1" applyBorder="1" applyAlignment="1">
      <alignment vertical="center" wrapText="1"/>
    </xf>
    <xf numFmtId="164" fontId="2" fillId="2" borderId="1" xfId="0" applyNumberFormat="1" applyFont="1" applyFill="1" applyBorder="1" applyAlignment="1">
      <alignment vertical="center"/>
    </xf>
    <xf numFmtId="169" fontId="2" fillId="2" borderId="1" xfId="0" applyNumberFormat="1" applyFont="1" applyFill="1" applyBorder="1" applyAlignment="1">
      <alignment horizontal="right" vertical="center" wrapText="1"/>
    </xf>
    <xf numFmtId="170" fontId="2" fillId="2" borderId="8" xfId="0" applyNumberFormat="1" applyFont="1" applyFill="1" applyBorder="1" applyAlignment="1">
      <alignment horizontal="right" vertical="center" wrapText="1"/>
    </xf>
    <xf numFmtId="166" fontId="10" fillId="2" borderId="10" xfId="0" applyNumberFormat="1" applyFont="1" applyFill="1" applyBorder="1" applyAlignment="1">
      <alignment vertical="center" wrapText="1"/>
    </xf>
    <xf numFmtId="37" fontId="11" fillId="2" borderId="10" xfId="0" applyNumberFormat="1" applyFont="1" applyFill="1" applyBorder="1" applyAlignment="1">
      <alignment horizontal="right" vertical="center"/>
    </xf>
    <xf numFmtId="37" fontId="2" fillId="2" borderId="11" xfId="0" applyNumberFormat="1" applyFont="1" applyFill="1" applyBorder="1" applyAlignment="1">
      <alignment horizontal="right" vertical="center"/>
    </xf>
    <xf numFmtId="37" fontId="2" fillId="2" borderId="12" xfId="0" applyNumberFormat="1" applyFont="1" applyFill="1" applyBorder="1" applyAlignment="1">
      <alignment horizontal="right" vertical="center"/>
    </xf>
    <xf numFmtId="37" fontId="2" fillId="2" borderId="1" xfId="0" applyNumberFormat="1" applyFont="1" applyFill="1" applyBorder="1" applyAlignment="1">
      <alignment horizontal="right" vertical="center"/>
    </xf>
    <xf numFmtId="0" fontId="5" fillId="2" borderId="9" xfId="0" applyFont="1" applyFill="1" applyBorder="1" applyAlignment="1">
      <alignment vertical="center" wrapText="1"/>
    </xf>
    <xf numFmtId="3" fontId="11" fillId="2" borderId="9" xfId="0" applyNumberFormat="1" applyFont="1" applyFill="1" applyBorder="1" applyAlignment="1">
      <alignment horizontal="right" vertical="center"/>
    </xf>
    <xf numFmtId="3" fontId="2" fillId="2" borderId="1" xfId="0" applyNumberFormat="1" applyFont="1" applyFill="1" applyBorder="1" applyAlignment="1">
      <alignment horizontal="right" vertical="center"/>
    </xf>
    <xf numFmtId="3" fontId="2" fillId="2" borderId="8" xfId="0" applyNumberFormat="1" applyFont="1" applyFill="1" applyBorder="1" applyAlignment="1">
      <alignment horizontal="right" vertical="center"/>
    </xf>
    <xf numFmtId="3" fontId="11" fillId="2" borderId="10" xfId="0" applyNumberFormat="1" applyFont="1" applyFill="1" applyBorder="1" applyAlignment="1">
      <alignment horizontal="right" vertical="center"/>
    </xf>
    <xf numFmtId="3" fontId="2" fillId="2" borderId="11" xfId="0" applyNumberFormat="1" applyFont="1" applyFill="1" applyBorder="1" applyAlignment="1">
      <alignment horizontal="right" vertical="center"/>
    </xf>
    <xf numFmtId="3" fontId="2" fillId="2" borderId="12" xfId="0" applyNumberFormat="1" applyFont="1" applyFill="1" applyBorder="1" applyAlignment="1">
      <alignment horizontal="right" vertical="center"/>
    </xf>
    <xf numFmtId="0" fontId="11" fillId="2" borderId="1" xfId="0" applyFont="1" applyFill="1" applyBorder="1" applyAlignment="1">
      <alignment vertical="center"/>
    </xf>
    <xf numFmtId="0" fontId="8" fillId="2" borderId="10" xfId="0" applyFont="1" applyFill="1" applyBorder="1" applyAlignment="1">
      <alignment horizontal="right" vertical="center"/>
    </xf>
    <xf numFmtId="0" fontId="8" fillId="2" borderId="11" xfId="0" applyFont="1" applyFill="1" applyBorder="1" applyAlignment="1">
      <alignment horizontal="right" vertical="center"/>
    </xf>
    <xf numFmtId="0" fontId="8" fillId="2" borderId="12" xfId="0" applyFont="1" applyFill="1" applyBorder="1" applyAlignment="1">
      <alignment horizontal="right" vertical="center"/>
    </xf>
    <xf numFmtId="0" fontId="7" fillId="2" borderId="11" xfId="0" applyFont="1" applyFill="1" applyBorder="1" applyAlignment="1">
      <alignment horizontal="right" vertical="center"/>
    </xf>
    <xf numFmtId="0" fontId="7" fillId="2" borderId="12" xfId="0" applyFont="1" applyFill="1" applyBorder="1" applyAlignment="1">
      <alignment horizontal="right"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5" fillId="2" borderId="15" xfId="0" applyFont="1" applyFill="1" applyBorder="1" applyAlignment="1">
      <alignment vertical="center" wrapText="1"/>
    </xf>
    <xf numFmtId="0" fontId="5" fillId="2" borderId="16" xfId="0" applyFont="1" applyFill="1" applyBorder="1" applyAlignment="1">
      <alignment vertical="center" wrapText="1"/>
    </xf>
    <xf numFmtId="0" fontId="9" fillId="2" borderId="7" xfId="0" applyFont="1" applyFill="1" applyBorder="1" applyAlignment="1">
      <alignment vertical="center" wrapText="1"/>
    </xf>
    <xf numFmtId="0" fontId="9" fillId="2" borderId="15" xfId="0" applyFont="1" applyFill="1" applyBorder="1" applyAlignment="1">
      <alignment vertical="center" wrapText="1"/>
    </xf>
    <xf numFmtId="0" fontId="9" fillId="2" borderId="16" xfId="0" applyFont="1" applyFill="1" applyBorder="1" applyAlignment="1">
      <alignment vertical="center" wrapText="1"/>
    </xf>
    <xf numFmtId="167" fontId="14" fillId="2" borderId="7" xfId="0" applyNumberFormat="1" applyFont="1" applyFill="1" applyBorder="1" applyAlignment="1">
      <alignment horizontal="right" vertical="center"/>
    </xf>
    <xf numFmtId="167" fontId="14" fillId="2" borderId="15" xfId="0" applyNumberFormat="1" applyFont="1" applyFill="1" applyBorder="1" applyAlignment="1">
      <alignment horizontal="right" vertical="center"/>
    </xf>
    <xf numFmtId="167" fontId="14" fillId="2" borderId="16" xfId="0" applyNumberFormat="1" applyFont="1" applyFill="1" applyBorder="1" applyAlignment="1">
      <alignment horizontal="right" vertical="center"/>
    </xf>
    <xf numFmtId="167" fontId="10" fillId="2" borderId="7" xfId="0" applyNumberFormat="1" applyFont="1" applyFill="1" applyBorder="1" applyAlignment="1">
      <alignment horizontal="right" vertical="center"/>
    </xf>
    <xf numFmtId="167" fontId="10" fillId="2" borderId="15" xfId="0" applyNumberFormat="1" applyFont="1" applyFill="1" applyBorder="1" applyAlignment="1">
      <alignment horizontal="right" vertical="center"/>
    </xf>
    <xf numFmtId="167" fontId="10" fillId="2" borderId="16" xfId="0" applyNumberFormat="1" applyFont="1" applyFill="1" applyBorder="1" applyAlignment="1">
      <alignment horizontal="right" vertical="center"/>
    </xf>
    <xf numFmtId="168" fontId="14" fillId="2" borderId="1" xfId="0" applyNumberFormat="1" applyFont="1" applyFill="1" applyBorder="1" applyAlignment="1">
      <alignment horizontal="right" vertical="center"/>
    </xf>
    <xf numFmtId="168" fontId="10" fillId="2" borderId="9" xfId="0" applyNumberFormat="1" applyFont="1" applyFill="1" applyBorder="1" applyAlignment="1">
      <alignment horizontal="right" vertical="center"/>
    </xf>
    <xf numFmtId="168" fontId="10" fillId="2" borderId="1" xfId="0" applyNumberFormat="1" applyFont="1" applyFill="1" applyBorder="1" applyAlignment="1">
      <alignment horizontal="right" vertical="center"/>
    </xf>
    <xf numFmtId="168" fontId="10" fillId="2" borderId="8" xfId="0" applyNumberFormat="1" applyFont="1" applyFill="1" applyBorder="1" applyAlignment="1">
      <alignment horizontal="right" vertical="center"/>
    </xf>
    <xf numFmtId="2" fontId="14" fillId="2" borderId="1" xfId="0" applyNumberFormat="1" applyFont="1" applyFill="1" applyBorder="1" applyAlignment="1">
      <alignment horizontal="right" vertical="center"/>
    </xf>
    <xf numFmtId="2" fontId="10" fillId="2" borderId="9" xfId="0" applyNumberFormat="1" applyFont="1" applyFill="1" applyBorder="1" applyAlignment="1">
      <alignment horizontal="right" vertical="center"/>
    </xf>
    <xf numFmtId="2" fontId="10" fillId="2" borderId="1" xfId="0" applyNumberFormat="1" applyFont="1" applyFill="1" applyBorder="1" applyAlignment="1">
      <alignment horizontal="right" vertical="center"/>
    </xf>
    <xf numFmtId="2" fontId="10" fillId="2" borderId="8" xfId="0" applyNumberFormat="1" applyFont="1" applyFill="1" applyBorder="1" applyAlignment="1">
      <alignment horizontal="right" vertical="center"/>
    </xf>
    <xf numFmtId="166" fontId="2" fillId="2" borderId="17" xfId="0" applyNumberFormat="1" applyFont="1" applyFill="1" applyBorder="1" applyAlignment="1">
      <alignment vertical="center" wrapText="1"/>
    </xf>
    <xf numFmtId="166" fontId="10" fillId="2" borderId="17" xfId="0" applyNumberFormat="1" applyFont="1" applyFill="1" applyBorder="1" applyAlignment="1">
      <alignment vertical="center" wrapText="1"/>
    </xf>
    <xf numFmtId="166" fontId="10" fillId="2" borderId="18" xfId="0" applyNumberFormat="1" applyFont="1" applyFill="1" applyBorder="1" applyAlignment="1">
      <alignment vertical="center" wrapText="1"/>
    </xf>
    <xf numFmtId="37" fontId="11" fillId="2" borderId="9" xfId="0" applyNumberFormat="1" applyFont="1" applyFill="1" applyBorder="1" applyAlignment="1">
      <alignment horizontal="right" vertical="center"/>
    </xf>
    <xf numFmtId="37" fontId="14" fillId="2" borderId="1" xfId="0" applyNumberFormat="1" applyFont="1" applyFill="1" applyBorder="1" applyAlignment="1">
      <alignment horizontal="right" vertical="center"/>
    </xf>
    <xf numFmtId="37" fontId="10" fillId="2" borderId="10" xfId="0" applyNumberFormat="1" applyFont="1" applyFill="1" applyBorder="1" applyAlignment="1">
      <alignment horizontal="right" vertical="center"/>
    </xf>
    <xf numFmtId="37" fontId="10" fillId="2" borderId="11" xfId="0" applyNumberFormat="1" applyFont="1" applyFill="1" applyBorder="1" applyAlignment="1">
      <alignment horizontal="right" vertical="center"/>
    </xf>
    <xf numFmtId="37" fontId="10" fillId="2" borderId="12" xfId="0" applyNumberFormat="1" applyFont="1" applyFill="1" applyBorder="1" applyAlignment="1">
      <alignment horizontal="right" vertical="center"/>
    </xf>
    <xf numFmtId="0" fontId="15" fillId="3" borderId="1" xfId="0" applyFont="1" applyFill="1" applyBorder="1" applyAlignment="1"/>
    <xf numFmtId="0" fontId="16" fillId="0" borderId="0" xfId="0" applyFont="1"/>
    <xf numFmtId="0" fontId="18" fillId="4" borderId="1" xfId="0" applyFont="1" applyFill="1" applyBorder="1" applyAlignment="1">
      <alignment horizontal="center"/>
    </xf>
    <xf numFmtId="0" fontId="19" fillId="0" borderId="0" xfId="0" applyFont="1"/>
    <xf numFmtId="168" fontId="20" fillId="0" borderId="0" xfId="0" applyNumberFormat="1" applyFont="1"/>
    <xf numFmtId="0" fontId="20" fillId="0" borderId="0" xfId="0" applyFont="1"/>
    <xf numFmtId="1" fontId="20" fillId="0" borderId="0" xfId="0" applyNumberFormat="1" applyFont="1"/>
    <xf numFmtId="0" fontId="20" fillId="0" borderId="0" xfId="0" applyFont="1" applyAlignment="1">
      <alignment wrapText="1"/>
    </xf>
    <xf numFmtId="0" fontId="18" fillId="4" borderId="1" xfId="0" quotePrefix="1" applyFont="1" applyFill="1" applyBorder="1" applyAlignment="1">
      <alignment horizontal="center"/>
    </xf>
    <xf numFmtId="0" fontId="20" fillId="0" borderId="0" xfId="0" applyFont="1" applyAlignment="1">
      <alignment vertical="center"/>
    </xf>
    <xf numFmtId="167" fontId="11" fillId="0" borderId="0" xfId="0" applyNumberFormat="1" applyFont="1" applyAlignment="1">
      <alignment horizontal="right" vertical="center"/>
    </xf>
    <xf numFmtId="167" fontId="2" fillId="0" borderId="0" xfId="0" applyNumberFormat="1" applyFont="1" applyAlignment="1">
      <alignment horizontal="right" vertical="center"/>
    </xf>
    <xf numFmtId="0" fontId="21" fillId="0" borderId="0" xfId="0" applyFont="1"/>
    <xf numFmtId="0" fontId="18" fillId="0" borderId="0" xfId="0" applyFont="1" applyAlignment="1">
      <alignment horizontal="center"/>
    </xf>
    <xf numFmtId="0" fontId="20" fillId="5" borderId="19" xfId="0" applyFont="1" applyFill="1" applyBorder="1" applyAlignment="1">
      <alignment horizontal="center"/>
    </xf>
    <xf numFmtId="0" fontId="20" fillId="0" borderId="19" xfId="0" applyFont="1" applyBorder="1" applyAlignment="1">
      <alignment horizontal="center"/>
    </xf>
    <xf numFmtId="0" fontId="20" fillId="0" borderId="0" xfId="0" applyFont="1" applyAlignment="1">
      <alignment horizontal="center"/>
    </xf>
    <xf numFmtId="49" fontId="20" fillId="6" borderId="19" xfId="0" applyNumberFormat="1" applyFont="1" applyFill="1" applyBorder="1" applyAlignment="1">
      <alignment horizontal="center"/>
    </xf>
    <xf numFmtId="0" fontId="22" fillId="0" borderId="20" xfId="0" applyFont="1" applyBorder="1" applyAlignment="1">
      <alignment vertical="center"/>
    </xf>
    <xf numFmtId="0" fontId="7" fillId="0" borderId="20" xfId="0" applyFont="1" applyBorder="1" applyAlignment="1">
      <alignment horizontal="right" vertical="center"/>
    </xf>
    <xf numFmtId="0" fontId="7" fillId="0" borderId="21" xfId="0" applyFont="1" applyBorder="1" applyAlignment="1">
      <alignment horizontal="right" vertical="center"/>
    </xf>
    <xf numFmtId="0" fontId="9" fillId="0" borderId="21" xfId="0" applyFont="1" applyBorder="1" applyAlignment="1">
      <alignment vertical="center"/>
    </xf>
    <xf numFmtId="0" fontId="5" fillId="0" borderId="22" xfId="0" applyFont="1" applyBorder="1" applyAlignment="1">
      <alignment vertical="center"/>
    </xf>
    <xf numFmtId="166" fontId="10" fillId="0" borderId="23" xfId="0" applyNumberFormat="1" applyFont="1" applyBorder="1" applyAlignment="1">
      <alignment vertical="center" wrapText="1"/>
    </xf>
    <xf numFmtId="38" fontId="2" fillId="0" borderId="20" xfId="0" applyNumberFormat="1" applyFont="1" applyBorder="1" applyAlignment="1">
      <alignment horizontal="right" vertical="center"/>
    </xf>
    <xf numFmtId="38" fontId="2" fillId="0" borderId="21" xfId="0" applyNumberFormat="1" applyFont="1" applyBorder="1" applyAlignment="1">
      <alignment horizontal="right" vertical="center"/>
    </xf>
    <xf numFmtId="38" fontId="11" fillId="0" borderId="22" xfId="0" applyNumberFormat="1" applyFont="1" applyBorder="1" applyAlignment="1">
      <alignment horizontal="right" vertical="center"/>
    </xf>
    <xf numFmtId="38" fontId="2" fillId="0" borderId="23" xfId="0" applyNumberFormat="1" applyFont="1" applyBorder="1" applyAlignment="1">
      <alignment vertical="center" wrapText="1"/>
    </xf>
    <xf numFmtId="38" fontId="10" fillId="0" borderId="0" xfId="0" applyNumberFormat="1" applyFont="1" applyAlignment="1">
      <alignment vertical="center" wrapText="1"/>
    </xf>
    <xf numFmtId="38" fontId="2" fillId="0" borderId="0" xfId="0" applyNumberFormat="1" applyFont="1" applyAlignment="1">
      <alignment vertical="center" wrapText="1"/>
    </xf>
    <xf numFmtId="38" fontId="11" fillId="0" borderId="24" xfId="0" applyNumberFormat="1" applyFont="1" applyBorder="1" applyAlignment="1">
      <alignment vertical="center" wrapText="1"/>
    </xf>
    <xf numFmtId="173" fontId="2" fillId="0" borderId="25" xfId="0" applyNumberFormat="1" applyFont="1" applyBorder="1" applyAlignment="1">
      <alignment horizontal="right" vertical="center"/>
    </xf>
    <xf numFmtId="38" fontId="10" fillId="0" borderId="26" xfId="0" applyNumberFormat="1" applyFont="1" applyBorder="1" applyAlignment="1">
      <alignment horizontal="right" vertical="center"/>
    </xf>
    <xf numFmtId="38" fontId="2" fillId="0" borderId="26" xfId="0" applyNumberFormat="1" applyFont="1" applyBorder="1" applyAlignment="1">
      <alignment horizontal="right" vertical="center"/>
    </xf>
    <xf numFmtId="38" fontId="11" fillId="0" borderId="27" xfId="0" applyNumberFormat="1" applyFont="1" applyBorder="1" applyAlignment="1">
      <alignment horizontal="right" vertical="center"/>
    </xf>
    <xf numFmtId="166" fontId="10" fillId="0" borderId="25" xfId="0" applyNumberFormat="1" applyFont="1" applyBorder="1" applyAlignment="1">
      <alignment vertical="center" wrapText="1"/>
    </xf>
    <xf numFmtId="38" fontId="10" fillId="0" borderId="28" xfId="0" applyNumberFormat="1" applyFont="1" applyBorder="1" applyAlignment="1">
      <alignment horizontal="right" vertical="center"/>
    </xf>
    <xf numFmtId="38" fontId="10" fillId="0" borderId="29" xfId="0" applyNumberFormat="1" applyFont="1" applyBorder="1" applyAlignment="1">
      <alignment horizontal="right" vertical="center"/>
    </xf>
    <xf numFmtId="38" fontId="2" fillId="0" borderId="29" xfId="0" applyNumberFormat="1" applyFont="1" applyBorder="1" applyAlignment="1">
      <alignment horizontal="right" vertical="center"/>
    </xf>
    <xf numFmtId="38" fontId="11" fillId="0" borderId="30" xfId="0" applyNumberFormat="1" applyFont="1" applyBorder="1" applyAlignment="1">
      <alignment horizontal="right" vertical="center"/>
    </xf>
    <xf numFmtId="38" fontId="2" fillId="0" borderId="0" xfId="0" applyNumberFormat="1" applyFont="1" applyAlignment="1">
      <alignment horizontal="right" vertical="center"/>
    </xf>
    <xf numFmtId="38" fontId="10" fillId="0" borderId="0" xfId="0" applyNumberFormat="1" applyFont="1" applyAlignment="1">
      <alignment horizontal="right" vertical="center"/>
    </xf>
    <xf numFmtId="38" fontId="11" fillId="0" borderId="0" xfId="0" applyNumberFormat="1" applyFont="1" applyAlignment="1">
      <alignment horizontal="right" vertical="center"/>
    </xf>
    <xf numFmtId="174" fontId="11" fillId="2" borderId="9" xfId="0" applyNumberFormat="1" applyFont="1" applyFill="1" applyBorder="1" applyAlignment="1">
      <alignment vertical="center" wrapText="1"/>
    </xf>
    <xf numFmtId="174" fontId="2" fillId="2" borderId="1" xfId="0" applyNumberFormat="1" applyFont="1" applyFill="1" applyBorder="1" applyAlignment="1">
      <alignment vertical="center" wrapText="1"/>
    </xf>
    <xf numFmtId="174" fontId="2" fillId="2" borderId="8" xfId="0" applyNumberFormat="1" applyFont="1" applyFill="1" applyBorder="1" applyAlignment="1">
      <alignment vertical="center" wrapText="1"/>
    </xf>
    <xf numFmtId="174" fontId="11" fillId="2" borderId="9" xfId="0" applyNumberFormat="1" applyFont="1" applyFill="1" applyBorder="1" applyAlignment="1">
      <alignment horizontal="right" vertical="center"/>
    </xf>
    <xf numFmtId="174" fontId="2" fillId="2" borderId="11" xfId="0" applyNumberFormat="1" applyFont="1" applyFill="1" applyBorder="1" applyAlignment="1">
      <alignment horizontal="right" vertical="center"/>
    </xf>
    <xf numFmtId="175" fontId="11" fillId="2" borderId="9" xfId="1" applyNumberFormat="1" applyFont="1" applyFill="1" applyBorder="1" applyAlignment="1">
      <alignment horizontal="right" vertical="center"/>
    </xf>
    <xf numFmtId="175" fontId="2" fillId="2" borderId="1" xfId="1" applyNumberFormat="1" applyFont="1" applyFill="1" applyBorder="1" applyAlignment="1">
      <alignment horizontal="right" vertical="center"/>
    </xf>
    <xf numFmtId="175" fontId="2" fillId="2" borderId="8" xfId="1" applyNumberFormat="1" applyFont="1" applyFill="1" applyBorder="1" applyAlignment="1">
      <alignment horizontal="right" vertical="center"/>
    </xf>
    <xf numFmtId="176" fontId="11" fillId="2" borderId="10" xfId="1" applyNumberFormat="1" applyFont="1" applyFill="1" applyBorder="1" applyAlignment="1">
      <alignment horizontal="right" vertical="center"/>
    </xf>
    <xf numFmtId="176" fontId="2" fillId="2" borderId="11" xfId="1" applyNumberFormat="1" applyFont="1" applyFill="1" applyBorder="1" applyAlignment="1">
      <alignment horizontal="right" vertical="center"/>
    </xf>
    <xf numFmtId="176" fontId="2" fillId="2" borderId="12" xfId="1" applyNumberFormat="1" applyFont="1" applyFill="1" applyBorder="1" applyAlignment="1">
      <alignment horizontal="right" vertical="center"/>
    </xf>
    <xf numFmtId="174" fontId="11" fillId="2" borderId="9" xfId="0" applyNumberFormat="1" applyFont="1" applyFill="1" applyBorder="1" applyAlignment="1">
      <alignment horizontal="right" vertical="center" wrapText="1"/>
    </xf>
    <xf numFmtId="174" fontId="2" fillId="2" borderId="1" xfId="0" applyNumberFormat="1" applyFont="1" applyFill="1" applyBorder="1" applyAlignment="1">
      <alignment horizontal="right" vertical="center" wrapText="1"/>
    </xf>
    <xf numFmtId="174" fontId="2" fillId="2" borderId="8" xfId="0" applyNumberFormat="1" applyFont="1" applyFill="1" applyBorder="1" applyAlignment="1">
      <alignment horizontal="right" vertical="center" wrapText="1"/>
    </xf>
    <xf numFmtId="170" fontId="2" fillId="2" borderId="3" xfId="0" applyNumberFormat="1" applyFont="1" applyFill="1" applyBorder="1" applyAlignment="1">
      <alignment horizontal="right" vertical="center" wrapText="1"/>
    </xf>
    <xf numFmtId="175" fontId="11" fillId="2" borderId="9" xfId="0" applyNumberFormat="1" applyFont="1" applyFill="1" applyBorder="1" applyAlignment="1">
      <alignment horizontal="right" vertical="center"/>
    </xf>
    <xf numFmtId="175" fontId="2" fillId="2" borderId="1" xfId="0" applyNumberFormat="1" applyFont="1" applyFill="1" applyBorder="1" applyAlignment="1">
      <alignment horizontal="right" vertical="center"/>
    </xf>
    <xf numFmtId="175" fontId="2" fillId="7" borderId="31" xfId="0" applyNumberFormat="1" applyFont="1" applyFill="1" applyBorder="1" applyAlignment="1">
      <alignment horizontal="right" vertical="center"/>
    </xf>
    <xf numFmtId="174" fontId="14" fillId="2" borderId="9" xfId="0" applyNumberFormat="1" applyFont="1" applyFill="1" applyBorder="1" applyAlignment="1">
      <alignment horizontal="right" vertical="center"/>
    </xf>
    <xf numFmtId="174" fontId="14" fillId="2" borderId="1" xfId="0" applyNumberFormat="1" applyFont="1" applyFill="1" applyBorder="1" applyAlignment="1">
      <alignment horizontal="right" vertical="center"/>
    </xf>
    <xf numFmtId="174" fontId="10" fillId="2" borderId="9" xfId="0" applyNumberFormat="1" applyFont="1" applyFill="1" applyBorder="1" applyAlignment="1">
      <alignment horizontal="right" vertical="center"/>
    </xf>
    <xf numFmtId="174" fontId="10" fillId="2" borderId="1" xfId="0" applyNumberFormat="1" applyFont="1" applyFill="1" applyBorder="1" applyAlignment="1">
      <alignment horizontal="right" vertical="center"/>
    </xf>
    <xf numFmtId="174" fontId="10" fillId="2" borderId="8" xfId="0" applyNumberFormat="1" applyFont="1" applyFill="1" applyBorder="1" applyAlignment="1">
      <alignment horizontal="right" vertical="center"/>
    </xf>
    <xf numFmtId="175" fontId="14" fillId="2" borderId="1" xfId="0" applyNumberFormat="1" applyFont="1" applyFill="1" applyBorder="1" applyAlignment="1">
      <alignment vertical="center"/>
    </xf>
    <xf numFmtId="175" fontId="10" fillId="2" borderId="9" xfId="0" applyNumberFormat="1" applyFont="1" applyFill="1" applyBorder="1" applyAlignment="1">
      <alignment horizontal="right" vertical="center"/>
    </xf>
    <xf numFmtId="175" fontId="10" fillId="2" borderId="1" xfId="0" applyNumberFormat="1" applyFont="1" applyFill="1" applyBorder="1" applyAlignment="1">
      <alignment vertical="center"/>
    </xf>
    <xf numFmtId="175" fontId="10" fillId="2" borderId="8" xfId="0" applyNumberFormat="1" applyFont="1" applyFill="1" applyBorder="1" applyAlignment="1">
      <alignment vertical="center"/>
    </xf>
    <xf numFmtId="175" fontId="14" fillId="2" borderId="1" xfId="0" applyNumberFormat="1" applyFont="1" applyFill="1" applyBorder="1" applyAlignment="1">
      <alignment horizontal="right" vertical="center"/>
    </xf>
    <xf numFmtId="175" fontId="10" fillId="2" borderId="1" xfId="0" applyNumberFormat="1" applyFont="1" applyFill="1" applyBorder="1" applyAlignment="1">
      <alignment horizontal="right" vertical="center"/>
    </xf>
    <xf numFmtId="175" fontId="10" fillId="2" borderId="8" xfId="0" applyNumberFormat="1" applyFont="1" applyFill="1" applyBorder="1" applyAlignment="1">
      <alignment horizontal="right" vertical="center"/>
    </xf>
    <xf numFmtId="176" fontId="11" fillId="2" borderId="10" xfId="0" applyNumberFormat="1" applyFont="1" applyFill="1" applyBorder="1" applyAlignment="1">
      <alignment horizontal="right" vertical="center"/>
    </xf>
    <xf numFmtId="176" fontId="14" fillId="2" borderId="1" xfId="0" applyNumberFormat="1" applyFont="1" applyFill="1" applyBorder="1" applyAlignment="1">
      <alignment horizontal="right" vertical="center"/>
    </xf>
    <xf numFmtId="176" fontId="10" fillId="2" borderId="9" xfId="0" applyNumberFormat="1" applyFont="1" applyFill="1" applyBorder="1" applyAlignment="1">
      <alignment horizontal="right" vertical="center"/>
    </xf>
    <xf numFmtId="176" fontId="10" fillId="2" borderId="1" xfId="0" applyNumberFormat="1" applyFont="1" applyFill="1" applyBorder="1" applyAlignment="1">
      <alignment horizontal="right" vertical="center"/>
    </xf>
    <xf numFmtId="176" fontId="10" fillId="2" borderId="8" xfId="0" applyNumberFormat="1" applyFont="1" applyFill="1" applyBorder="1" applyAlignment="1">
      <alignment horizontal="right" vertical="center"/>
    </xf>
    <xf numFmtId="174" fontId="14" fillId="2" borderId="8" xfId="0" applyNumberFormat="1" applyFont="1" applyFill="1" applyBorder="1" applyAlignment="1">
      <alignment horizontal="right" vertical="center"/>
    </xf>
    <xf numFmtId="174" fontId="2" fillId="2" borderId="9" xfId="0" applyNumberFormat="1" applyFont="1" applyFill="1" applyBorder="1" applyAlignment="1">
      <alignment horizontal="right" vertical="center"/>
    </xf>
    <xf numFmtId="0" fontId="5" fillId="2" borderId="3" xfId="0" applyFont="1" applyFill="1" applyBorder="1" applyAlignment="1">
      <alignment vertical="center" wrapText="1"/>
    </xf>
    <xf numFmtId="172" fontId="14" fillId="2" borderId="32" xfId="0" applyNumberFormat="1" applyFont="1" applyFill="1" applyBorder="1" applyAlignment="1">
      <alignment horizontal="right" vertical="center"/>
    </xf>
    <xf numFmtId="172" fontId="14" fillId="2" borderId="27" xfId="0" applyNumberFormat="1" applyFont="1" applyFill="1" applyBorder="1" applyAlignment="1">
      <alignment horizontal="right" vertical="center"/>
    </xf>
    <xf numFmtId="175" fontId="14" fillId="2" borderId="8" xfId="0" applyNumberFormat="1" applyFont="1" applyFill="1" applyBorder="1" applyAlignment="1">
      <alignment horizontal="right" vertical="center"/>
    </xf>
    <xf numFmtId="174" fontId="14" fillId="2" borderId="10" xfId="0" applyNumberFormat="1" applyFont="1" applyFill="1" applyBorder="1" applyAlignment="1">
      <alignment horizontal="right" vertical="center"/>
    </xf>
    <xf numFmtId="174" fontId="14" fillId="2" borderId="11" xfId="0" applyNumberFormat="1" applyFont="1" applyFill="1" applyBorder="1" applyAlignment="1">
      <alignment horizontal="right" vertical="center"/>
    </xf>
    <xf numFmtId="174" fontId="14" fillId="2" borderId="12" xfId="0" applyNumberFormat="1" applyFont="1" applyFill="1" applyBorder="1" applyAlignment="1">
      <alignment horizontal="right" vertical="center"/>
    </xf>
    <xf numFmtId="174" fontId="10" fillId="2" borderId="11" xfId="0" applyNumberFormat="1" applyFont="1" applyFill="1" applyBorder="1" applyAlignment="1">
      <alignment horizontal="right" vertical="center"/>
    </xf>
    <xf numFmtId="174" fontId="10" fillId="2" borderId="12" xfId="0" applyNumberFormat="1" applyFont="1" applyFill="1" applyBorder="1" applyAlignment="1">
      <alignment horizontal="right" vertical="center"/>
    </xf>
    <xf numFmtId="0" fontId="31" fillId="3" borderId="1" xfId="0" applyFont="1" applyFill="1" applyBorder="1" applyAlignment="1"/>
    <xf numFmtId="177" fontId="11" fillId="2" borderId="9" xfId="0" applyNumberFormat="1" applyFont="1" applyFill="1" applyBorder="1" applyAlignment="1">
      <alignment horizontal="right" vertical="center"/>
    </xf>
    <xf numFmtId="177" fontId="2" fillId="2" borderId="1" xfId="0" applyNumberFormat="1" applyFont="1" applyFill="1" applyBorder="1" applyAlignment="1">
      <alignment horizontal="right" vertical="center"/>
    </xf>
    <xf numFmtId="177" fontId="2" fillId="2" borderId="8" xfId="0" applyNumberFormat="1" applyFont="1" applyFill="1" applyBorder="1" applyAlignment="1">
      <alignment horizontal="right" vertical="center"/>
    </xf>
    <xf numFmtId="177" fontId="11" fillId="2" borderId="10" xfId="0" applyNumberFormat="1" applyFont="1" applyFill="1" applyBorder="1" applyAlignment="1">
      <alignment horizontal="right" vertical="center"/>
    </xf>
    <xf numFmtId="177" fontId="2" fillId="2" borderId="11" xfId="0" applyNumberFormat="1" applyFont="1" applyFill="1" applyBorder="1" applyAlignment="1">
      <alignment horizontal="right" vertical="center"/>
    </xf>
    <xf numFmtId="177" fontId="2" fillId="2" borderId="12" xfId="0" applyNumberFormat="1" applyFont="1" applyFill="1" applyBorder="1" applyAlignment="1">
      <alignment horizontal="right" vertical="center"/>
    </xf>
    <xf numFmtId="177" fontId="14" fillId="2" borderId="9" xfId="0" applyNumberFormat="1" applyFont="1" applyFill="1" applyBorder="1" applyAlignment="1">
      <alignment horizontal="right" vertical="center"/>
    </xf>
    <xf numFmtId="177" fontId="14" fillId="2" borderId="1" xfId="0" applyNumberFormat="1" applyFont="1" applyFill="1" applyBorder="1" applyAlignment="1">
      <alignment horizontal="right" vertical="center"/>
    </xf>
    <xf numFmtId="177" fontId="10" fillId="2" borderId="9" xfId="0" applyNumberFormat="1" applyFont="1" applyFill="1" applyBorder="1" applyAlignment="1">
      <alignment horizontal="right" vertical="center"/>
    </xf>
    <xf numFmtId="177" fontId="10" fillId="2" borderId="1" xfId="0" applyNumberFormat="1" applyFont="1" applyFill="1" applyBorder="1" applyAlignment="1">
      <alignment horizontal="right" vertical="center"/>
    </xf>
    <xf numFmtId="177" fontId="10" fillId="2" borderId="8" xfId="0" applyNumberFormat="1" applyFont="1" applyFill="1" applyBorder="1" applyAlignment="1">
      <alignment horizontal="right" vertical="center"/>
    </xf>
    <xf numFmtId="0" fontId="29" fillId="7" borderId="0" xfId="0" applyFont="1" applyFill="1" applyAlignment="1">
      <alignment horizontal="left" vertical="center"/>
    </xf>
    <xf numFmtId="22" fontId="2" fillId="2" borderId="2" xfId="0" applyNumberFormat="1" applyFont="1" applyFill="1" applyBorder="1" applyAlignment="1">
      <alignment horizontal="center" vertical="center"/>
    </xf>
    <xf numFmtId="0" fontId="4" fillId="0" borderId="3" xfId="0" applyFont="1" applyBorder="1"/>
    <xf numFmtId="22" fontId="2" fillId="2" borderId="13" xfId="0" applyNumberFormat="1" applyFont="1" applyFill="1" applyBorder="1" applyAlignment="1">
      <alignment horizontal="center" vertical="center"/>
    </xf>
    <xf numFmtId="0" fontId="4" fillId="0" borderId="14" xfId="0" applyFont="1" applyBorder="1"/>
    <xf numFmtId="0" fontId="32" fillId="3" borderId="2" xfId="0" applyFont="1" applyFill="1" applyBorder="1" applyAlignment="1"/>
    <xf numFmtId="0" fontId="30" fillId="0" borderId="3" xfId="0" applyFont="1" applyBorder="1"/>
    <xf numFmtId="0" fontId="17" fillId="0" borderId="0" xfId="0" applyFont="1" applyAlignment="1">
      <alignment horizontal="center"/>
    </xf>
    <xf numFmtId="0" fontId="0" fillId="0" borderId="0" xfId="0" applyFont="1" applyAlignment="1"/>
  </cellXfs>
  <cellStyles count="3">
    <cellStyle name="Normal" xfId="0" builtinId="0"/>
    <cellStyle name="Normal 2" xfId="2"/>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Communications
Revenue
($)</a:t>
            </a:r>
          </a:p>
        </c:rich>
      </c:tx>
      <c:overlay val="0"/>
    </c:title>
    <c:autoTitleDeleted val="0"/>
    <c:plotArea>
      <c:layout>
        <c:manualLayout>
          <c:xMode val="edge"/>
          <c:yMode val="edge"/>
          <c:x val="4.5936475017383523E-2"/>
          <c:y val="0.18947433345098119"/>
          <c:w val="0.89752805033964078"/>
          <c:h val="0.65614259917283169"/>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Graphs'!$B$5:$I$5</c:f>
              <c:numCache>
                <c:formatCode>0.0</c:formatCode>
                <c:ptCount val="8"/>
                <c:pt idx="0">
                  <c:v>1271.5999999999999</c:v>
                </c:pt>
                <c:pt idx="1">
                  <c:v>1304.4000000000001</c:v>
                </c:pt>
                <c:pt idx="2">
                  <c:v>1367.6</c:v>
                </c:pt>
                <c:pt idx="3">
                  <c:v>1415.9</c:v>
                </c:pt>
                <c:pt idx="4">
                  <c:v>1272.8</c:v>
                </c:pt>
                <c:pt idx="5">
                  <c:v>1286.5</c:v>
                </c:pt>
                <c:pt idx="6">
                  <c:v>1258.3</c:v>
                </c:pt>
                <c:pt idx="7">
                  <c:v>1267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C0C-4FDC-B8C9-B3191A6531E4}"/>
            </c:ext>
          </c:extLst>
        </c:ser>
        <c:dLbls>
          <c:showLegendKey val="0"/>
          <c:showVal val="0"/>
          <c:showCatName val="0"/>
          <c:showSerName val="0"/>
          <c:showPercent val="0"/>
          <c:showBubbleSize val="0"/>
        </c:dLbls>
        <c:gapWidth val="150"/>
        <c:axId val="1092570293"/>
        <c:axId val="570075732"/>
      </c:barChart>
      <c:catAx>
        <c:axId val="1092570293"/>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570075732"/>
        <c:crosses val="autoZero"/>
        <c:auto val="1"/>
        <c:lblAlgn val="ctr"/>
        <c:lblOffset val="100"/>
        <c:noMultiLvlLbl val="1"/>
      </c:catAx>
      <c:valAx>
        <c:axId val="57007573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 sourceLinked="1"/>
        <c:majorTickMark val="cross"/>
        <c:minorTickMark val="cross"/>
        <c:tickLblPos val="nextTo"/>
        <c:spPr>
          <a:ln/>
        </c:spPr>
        <c:txPr>
          <a:bodyPr/>
          <a:lstStyle/>
          <a:p>
            <a:pPr lvl="0">
              <a:defRPr b="0" i="0">
                <a:solidFill>
                  <a:srgbClr val="000000"/>
                </a:solidFill>
                <a:latin typeface="Calibri"/>
              </a:defRPr>
            </a:pPr>
            <a:endParaRPr lang="fr-FR"/>
          </a:p>
        </c:txPr>
        <c:crossAx val="1092570293"/>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Basic EPS
($)</a:t>
            </a:r>
          </a:p>
        </c:rich>
      </c:tx>
      <c:overlay val="0"/>
    </c:title>
    <c:autoTitleDeleted val="0"/>
    <c:plotArea>
      <c:layout>
        <c:manualLayout>
          <c:xMode val="edge"/>
          <c:yMode val="edge"/>
          <c:x val="4.5454623058182923E-2"/>
          <c:y val="0.17013946580493791"/>
          <c:w val="0.89510642329959855"/>
          <c:h val="0.6736133952277128"/>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'Annual Op Graphs'!$B$4:$I$4</c:f>
              <c:strCache>
                <c:ptCount val="8"/>
                <c:pt idx="0">
                  <c:v>95</c:v>
                </c:pt>
                <c:pt idx="1">
                  <c:v>96</c:v>
                </c:pt>
                <c:pt idx="2">
                  <c:v>97</c:v>
                </c:pt>
                <c:pt idx="3">
                  <c:v>98</c:v>
                </c:pt>
                <c:pt idx="4">
                  <c:v>99</c:v>
                </c:pt>
                <c:pt idx="5">
                  <c:v>00</c:v>
                </c:pt>
                <c:pt idx="6">
                  <c:v>01</c:v>
                </c:pt>
                <c:pt idx="7">
                  <c:v>02</c:v>
                </c:pt>
              </c:strCache>
            </c:strRef>
          </c:cat>
          <c:val>
            <c:numRef>
              <c:f>'Annual Op Graphs'!$B$6:$I$6</c:f>
              <c:numCache>
                <c:formatCode>General</c:formatCode>
                <c:ptCount val="8"/>
                <c:pt idx="0">
                  <c:v>1.88</c:v>
                </c:pt>
                <c:pt idx="1">
                  <c:v>2.04</c:v>
                </c:pt>
                <c:pt idx="2">
                  <c:v>1.18</c:v>
                </c:pt>
                <c:pt idx="3">
                  <c:v>0.27</c:v>
                </c:pt>
                <c:pt idx="4">
                  <c:v>1.46</c:v>
                </c:pt>
                <c:pt idx="5">
                  <c:v>1.85</c:v>
                </c:pt>
                <c:pt idx="6">
                  <c:v>1.51</c:v>
                </c:pt>
                <c:pt idx="7">
                  <c:v>-0.75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576-48DF-9029-ECD5D2CFC4DD}"/>
            </c:ext>
          </c:extLst>
        </c:ser>
        <c:dLbls>
          <c:showLegendKey val="0"/>
          <c:showVal val="0"/>
          <c:showCatName val="0"/>
          <c:showSerName val="0"/>
          <c:showPercent val="0"/>
          <c:showBubbleSize val="0"/>
        </c:dLbls>
        <c:gapWidth val="150"/>
        <c:axId val="1567767998"/>
        <c:axId val="2085248079"/>
      </c:barChart>
      <c:catAx>
        <c:axId val="156776799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2085248079"/>
        <c:crosses val="autoZero"/>
        <c:auto val="1"/>
        <c:lblAlgn val="ctr"/>
        <c:lblOffset val="100"/>
        <c:noMultiLvlLbl val="1"/>
      </c:catAx>
      <c:valAx>
        <c:axId val="2085248079"/>
        <c:scaling>
          <c:orientation val="minMax"/>
          <c:max val="3"/>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1567767998"/>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Net Debt to
EBITDA
($)</a:t>
            </a:r>
          </a:p>
        </c:rich>
      </c:tx>
      <c:overlay val="0"/>
    </c:title>
    <c:autoTitleDeleted val="0"/>
    <c:plotArea>
      <c:layout>
        <c:manualLayout>
          <c:xMode val="edge"/>
          <c:yMode val="edge"/>
          <c:x val="4.5296167247386984E-2"/>
          <c:y val="0.21107302097923364"/>
          <c:w val="0.89895470383275256"/>
          <c:h val="0.63667927639639621"/>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'Annual Op Graphs'!$B$4:$I$4</c:f>
              <c:strCache>
                <c:ptCount val="8"/>
                <c:pt idx="0">
                  <c:v>95</c:v>
                </c:pt>
                <c:pt idx="1">
                  <c:v>96</c:v>
                </c:pt>
                <c:pt idx="2">
                  <c:v>97</c:v>
                </c:pt>
                <c:pt idx="3">
                  <c:v>98</c:v>
                </c:pt>
                <c:pt idx="4">
                  <c:v>99</c:v>
                </c:pt>
                <c:pt idx="5">
                  <c:v>00</c:v>
                </c:pt>
                <c:pt idx="6">
                  <c:v>01</c:v>
                </c:pt>
                <c:pt idx="7">
                  <c:v>02</c:v>
                </c:pt>
              </c:strCache>
            </c:strRef>
          </c:cat>
          <c:val>
            <c:numRef>
              <c:f>'Annual Op Graphs'!$B$7:$I$7</c:f>
              <c:numCache>
                <c:formatCode>General</c:formatCode>
                <c:ptCount val="8"/>
                <c:pt idx="0">
                  <c:v>1.9</c:v>
                </c:pt>
                <c:pt idx="1">
                  <c:v>1.6</c:v>
                </c:pt>
                <c:pt idx="2">
                  <c:v>1.2</c:v>
                </c:pt>
                <c:pt idx="3">
                  <c:v>1</c:v>
                </c:pt>
                <c:pt idx="4">
                  <c:v>0.9</c:v>
                </c:pt>
                <c:pt idx="5">
                  <c:v>3.4</c:v>
                </c:pt>
                <c:pt idx="6">
                  <c:v>3.4</c:v>
                </c:pt>
                <c:pt idx="7">
                  <c:v>3.3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422-4281-B168-96C7E35A8434}"/>
            </c:ext>
          </c:extLst>
        </c:ser>
        <c:dLbls>
          <c:showLegendKey val="0"/>
          <c:showVal val="0"/>
          <c:showCatName val="0"/>
          <c:showSerName val="0"/>
          <c:showPercent val="0"/>
          <c:showBubbleSize val="0"/>
        </c:dLbls>
        <c:gapWidth val="150"/>
        <c:axId val="1091246879"/>
        <c:axId val="989664020"/>
      </c:barChart>
      <c:catAx>
        <c:axId val="109124687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989664020"/>
        <c:crosses val="autoZero"/>
        <c:auto val="1"/>
        <c:lblAlgn val="ctr"/>
        <c:lblOffset val="100"/>
        <c:noMultiLvlLbl val="1"/>
      </c:catAx>
      <c:valAx>
        <c:axId val="989664020"/>
        <c:scaling>
          <c:orientation val="minMax"/>
          <c:max val="4"/>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1091246879"/>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Net Debt to
Total Capitalization
(%)</a:t>
            </a:r>
          </a:p>
        </c:rich>
      </c:tx>
      <c:overlay val="0"/>
    </c:title>
    <c:autoTitleDeleted val="0"/>
    <c:plotArea>
      <c:layout>
        <c:manualLayout>
          <c:xMode val="edge"/>
          <c:yMode val="edge"/>
          <c:x val="4.5139041948249033E-2"/>
          <c:y val="0.22068965517241382"/>
          <c:w val="0.89930860496895659"/>
          <c:h val="0.62758620689655176"/>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'Annual Op Graphs'!$B$4:$I$4</c:f>
              <c:strCache>
                <c:ptCount val="8"/>
                <c:pt idx="0">
                  <c:v>95</c:v>
                </c:pt>
                <c:pt idx="1">
                  <c:v>96</c:v>
                </c:pt>
                <c:pt idx="2">
                  <c:v>97</c:v>
                </c:pt>
                <c:pt idx="3">
                  <c:v>98</c:v>
                </c:pt>
                <c:pt idx="4">
                  <c:v>99</c:v>
                </c:pt>
                <c:pt idx="5">
                  <c:v>00</c:v>
                </c:pt>
                <c:pt idx="6">
                  <c:v>01</c:v>
                </c:pt>
                <c:pt idx="7">
                  <c:v>02</c:v>
                </c:pt>
              </c:strCache>
            </c:strRef>
          </c:cat>
          <c:val>
            <c:numRef>
              <c:f>'Annual Op Graphs'!$B$8:$I$8</c:f>
              <c:numCache>
                <c:formatCode>General</c:formatCode>
                <c:ptCount val="8"/>
                <c:pt idx="0">
                  <c:v>45.1</c:v>
                </c:pt>
                <c:pt idx="1">
                  <c:v>41</c:v>
                </c:pt>
                <c:pt idx="2">
                  <c:v>35.6</c:v>
                </c:pt>
                <c:pt idx="3">
                  <c:v>33.299999999999997</c:v>
                </c:pt>
                <c:pt idx="4">
                  <c:v>32.200000000000003</c:v>
                </c:pt>
                <c:pt idx="5">
                  <c:v>55.1</c:v>
                </c:pt>
                <c:pt idx="6">
                  <c:v>55.4</c:v>
                </c:pt>
                <c:pt idx="7">
                  <c:v>56.6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905-45B1-BC33-9212CA182BA4}"/>
            </c:ext>
          </c:extLst>
        </c:ser>
        <c:dLbls>
          <c:showLegendKey val="0"/>
          <c:showVal val="0"/>
          <c:showCatName val="0"/>
          <c:showSerName val="0"/>
          <c:showPercent val="0"/>
          <c:showBubbleSize val="0"/>
        </c:dLbls>
        <c:gapWidth val="150"/>
        <c:axId val="251063589"/>
        <c:axId val="579078864"/>
      </c:barChart>
      <c:catAx>
        <c:axId val="25106358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579078864"/>
        <c:crosses val="autoZero"/>
        <c:auto val="1"/>
        <c:lblAlgn val="ctr"/>
        <c:lblOffset val="100"/>
        <c:noMultiLvlLbl val="1"/>
      </c:catAx>
      <c:valAx>
        <c:axId val="579078864"/>
        <c:scaling>
          <c:orientation val="minMax"/>
          <c:max val="8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251063589"/>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Basic EPS
($)</a:t>
            </a:r>
          </a:p>
        </c:rich>
      </c:tx>
      <c:overlay val="0"/>
    </c:title>
    <c:autoTitleDeleted val="0"/>
    <c:plotArea>
      <c:layout>
        <c:manualLayout>
          <c:xMode val="edge"/>
          <c:yMode val="edge"/>
          <c:x val="4.5296167247386984E-2"/>
          <c:y val="0.21016949152542849"/>
          <c:w val="0.89895470383275256"/>
          <c:h val="0.64067796610170324"/>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Op Graphs'!$B$5:$I$5</c:f>
              <c:strCache>
                <c:ptCount val="8"/>
                <c:pt idx="0">
                  <c:v>Q1</c:v>
                </c:pt>
                <c:pt idx="1">
                  <c:v>Q2</c:v>
                </c:pt>
                <c:pt idx="2">
                  <c:v>Q3</c:v>
                </c:pt>
                <c:pt idx="3">
                  <c:v>Q4</c:v>
                </c:pt>
                <c:pt idx="4">
                  <c:v>Q1</c:v>
                </c:pt>
                <c:pt idx="5">
                  <c:v>Q2</c:v>
                </c:pt>
                <c:pt idx="6">
                  <c:v>Q3</c:v>
                </c:pt>
                <c:pt idx="7">
                  <c:v>Q4</c:v>
                </c:pt>
              </c:strCache>
            </c:strRef>
          </c:cat>
          <c:val>
            <c:numRef>
              <c:f>'Quarterly Op Graphs'!$B$6:$I$6</c:f>
              <c:numCache>
                <c:formatCode>General</c:formatCode>
                <c:ptCount val="8"/>
                <c:pt idx="0">
                  <c:v>-0.5</c:v>
                </c:pt>
                <c:pt idx="1">
                  <c:v>0.2</c:v>
                </c:pt>
                <c:pt idx="2">
                  <c:v>1.94</c:v>
                </c:pt>
                <c:pt idx="3">
                  <c:v>-0.16</c:v>
                </c:pt>
                <c:pt idx="4">
                  <c:v>-0.01</c:v>
                </c:pt>
                <c:pt idx="5">
                  <c:v>0.05</c:v>
                </c:pt>
                <c:pt idx="6">
                  <c:v>-0.35</c:v>
                </c:pt>
                <c:pt idx="7">
                  <c:v>-0.44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6C6-43B6-B8BE-7B92A897633F}"/>
            </c:ext>
          </c:extLst>
        </c:ser>
        <c:dLbls>
          <c:showLegendKey val="0"/>
          <c:showVal val="0"/>
          <c:showCatName val="0"/>
          <c:showSerName val="0"/>
          <c:showPercent val="0"/>
          <c:showBubbleSize val="0"/>
        </c:dLbls>
        <c:gapWidth val="150"/>
        <c:axId val="11883297"/>
        <c:axId val="140017477"/>
      </c:barChart>
      <c:catAx>
        <c:axId val="11883297"/>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140017477"/>
        <c:crosses val="autoZero"/>
        <c:auto val="1"/>
        <c:lblAlgn val="ctr"/>
        <c:lblOffset val="100"/>
        <c:noMultiLvlLbl val="1"/>
      </c:catAx>
      <c:valAx>
        <c:axId val="140017477"/>
        <c:scaling>
          <c:orientation val="minMax"/>
          <c:max val="2.5"/>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11883297"/>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Net Debt to
EBITDA
($)</a:t>
            </a:r>
          </a:p>
        </c:rich>
      </c:tx>
      <c:overlay val="0"/>
    </c:title>
    <c:autoTitleDeleted val="0"/>
    <c:plotArea>
      <c:layout>
        <c:manualLayout>
          <c:xMode val="edge"/>
          <c:yMode val="edge"/>
          <c:x val="4.1618685055478041E-2"/>
          <c:y val="0.21934854536586848"/>
          <c:w val="0.89480172869277785"/>
          <c:h val="0.63104889205258796"/>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Op Graphs'!$B$5:$I$5</c:f>
              <c:strCache>
                <c:ptCount val="8"/>
                <c:pt idx="0">
                  <c:v>Q1</c:v>
                </c:pt>
                <c:pt idx="1">
                  <c:v>Q2</c:v>
                </c:pt>
                <c:pt idx="2">
                  <c:v>Q3</c:v>
                </c:pt>
                <c:pt idx="3">
                  <c:v>Q4</c:v>
                </c:pt>
                <c:pt idx="4">
                  <c:v>Q1</c:v>
                </c:pt>
                <c:pt idx="5">
                  <c:v>Q2</c:v>
                </c:pt>
                <c:pt idx="6">
                  <c:v>Q3</c:v>
                </c:pt>
                <c:pt idx="7">
                  <c:v>Q4</c:v>
                </c:pt>
              </c:strCache>
            </c:strRef>
          </c:cat>
          <c:val>
            <c:numRef>
              <c:f>'Quarterly Op Graphs'!$B$7:$I$7</c:f>
              <c:numCache>
                <c:formatCode>General</c:formatCode>
                <c:ptCount val="8"/>
                <c:pt idx="0">
                  <c:v>3.7</c:v>
                </c:pt>
                <c:pt idx="1">
                  <c:v>3.8</c:v>
                </c:pt>
                <c:pt idx="2">
                  <c:v>3.3</c:v>
                </c:pt>
                <c:pt idx="3">
                  <c:v>3.4</c:v>
                </c:pt>
                <c:pt idx="4">
                  <c:v>3.5</c:v>
                </c:pt>
                <c:pt idx="5">
                  <c:v>3.6</c:v>
                </c:pt>
                <c:pt idx="6">
                  <c:v>3.4</c:v>
                </c:pt>
                <c:pt idx="7">
                  <c:v>3.3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D4E-430C-AC93-4CDA5A321CD7}"/>
            </c:ext>
          </c:extLst>
        </c:ser>
        <c:dLbls>
          <c:showLegendKey val="0"/>
          <c:showVal val="0"/>
          <c:showCatName val="0"/>
          <c:showSerName val="0"/>
          <c:showPercent val="0"/>
          <c:showBubbleSize val="0"/>
        </c:dLbls>
        <c:gapWidth val="150"/>
        <c:axId val="1558922841"/>
        <c:axId val="518970090"/>
      </c:barChart>
      <c:catAx>
        <c:axId val="155892284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518970090"/>
        <c:crosses val="autoZero"/>
        <c:auto val="1"/>
        <c:lblAlgn val="ctr"/>
        <c:lblOffset val="100"/>
        <c:noMultiLvlLbl val="1"/>
      </c:catAx>
      <c:valAx>
        <c:axId val="518970090"/>
        <c:scaling>
          <c:orientation val="minMax"/>
          <c:max val="4"/>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1558922841"/>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Net Debt to
Total Capitalization
(%)</a:t>
            </a:r>
          </a:p>
        </c:rich>
      </c:tx>
      <c:overlay val="0"/>
    </c:title>
    <c:autoTitleDeleted val="0"/>
    <c:plotArea>
      <c:layout>
        <c:manualLayout>
          <c:xMode val="edge"/>
          <c:yMode val="edge"/>
          <c:x val="4.4982774962787533E-2"/>
          <c:y val="0.21649557189504326"/>
          <c:w val="0.89965549925574995"/>
          <c:h val="0.6323045274394945"/>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Op Graphs'!$B$5:$I$5</c:f>
              <c:strCache>
                <c:ptCount val="8"/>
                <c:pt idx="0">
                  <c:v>Q1</c:v>
                </c:pt>
                <c:pt idx="1">
                  <c:v>Q2</c:v>
                </c:pt>
                <c:pt idx="2">
                  <c:v>Q3</c:v>
                </c:pt>
                <c:pt idx="3">
                  <c:v>Q4</c:v>
                </c:pt>
                <c:pt idx="4">
                  <c:v>Q1</c:v>
                </c:pt>
                <c:pt idx="5">
                  <c:v>Q2</c:v>
                </c:pt>
                <c:pt idx="6">
                  <c:v>Q3</c:v>
                </c:pt>
                <c:pt idx="7">
                  <c:v>Q4</c:v>
                </c:pt>
              </c:strCache>
            </c:strRef>
          </c:cat>
          <c:val>
            <c:numRef>
              <c:f>'Quarterly Op Graphs'!$B$8:$I$8</c:f>
              <c:numCache>
                <c:formatCode>General</c:formatCode>
                <c:ptCount val="8"/>
                <c:pt idx="0">
                  <c:v>57.7</c:v>
                </c:pt>
                <c:pt idx="1">
                  <c:v>58.4</c:v>
                </c:pt>
                <c:pt idx="2">
                  <c:v>54.1</c:v>
                </c:pt>
                <c:pt idx="3">
                  <c:v>55.4</c:v>
                </c:pt>
                <c:pt idx="4">
                  <c:v>58</c:v>
                </c:pt>
                <c:pt idx="5">
                  <c:v>58.7</c:v>
                </c:pt>
                <c:pt idx="6">
                  <c:v>55.8</c:v>
                </c:pt>
                <c:pt idx="7">
                  <c:v>56.6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8B4-49E5-BC99-EDAF28C35236}"/>
            </c:ext>
          </c:extLst>
        </c:ser>
        <c:dLbls>
          <c:showLegendKey val="0"/>
          <c:showVal val="0"/>
          <c:showCatName val="0"/>
          <c:showSerName val="0"/>
          <c:showPercent val="0"/>
          <c:showBubbleSize val="0"/>
        </c:dLbls>
        <c:gapWidth val="150"/>
        <c:axId val="2017384664"/>
        <c:axId val="2137084261"/>
      </c:barChart>
      <c:catAx>
        <c:axId val="201738466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2137084261"/>
        <c:crosses val="autoZero"/>
        <c:auto val="1"/>
        <c:lblAlgn val="ctr"/>
        <c:lblOffset val="100"/>
        <c:noMultiLvlLbl val="1"/>
      </c:catAx>
      <c:valAx>
        <c:axId val="2137084261"/>
        <c:scaling>
          <c:orientation val="minMax"/>
          <c:max val="6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2017384664"/>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1000" b="1" i="0">
                <a:solidFill>
                  <a:srgbClr val="000000"/>
                </a:solidFill>
                <a:latin typeface="Arial"/>
              </a:defRPr>
            </a:pPr>
            <a:r>
              <a:rPr sz="1000" b="1" i="0">
                <a:solidFill>
                  <a:srgbClr val="000000"/>
                </a:solidFill>
                <a:latin typeface="Arial"/>
              </a:rPr>
              <a:t>Quarterly Graph
($)</a:t>
            </a:r>
          </a:p>
        </c:rich>
      </c:tx>
      <c:overlay val="0"/>
    </c:title>
    <c:autoTitleDeleted val="0"/>
    <c:plotArea>
      <c:layout>
        <c:manualLayout>
          <c:xMode val="edge"/>
          <c:yMode val="edge"/>
          <c:x val="4.5731775396245324E-2"/>
          <c:y val="0.11864426417549023"/>
          <c:w val="0.91158672289848941"/>
          <c:h val="0.83389968534773162"/>
        </c:manualLayout>
      </c:layout>
      <c:barChart>
        <c:barDir val="col"/>
        <c:grouping val="clustered"/>
        <c:varyColors val="1"/>
        <c:ser>
          <c:idx val="0"/>
          <c:order val="0"/>
          <c:spPr>
            <a:solidFill>
              <a:srgbClr val="FFFF99"/>
            </a:solidFill>
            <a:ln cmpd="sng">
              <a:solidFill>
                <a:srgbClr val="000000"/>
              </a:solidFill>
            </a:ln>
          </c:spPr>
          <c:invertIfNegative val="1"/>
          <c:dLbls>
            <c:spPr>
              <a:noFill/>
              <a:ln>
                <a:noFill/>
              </a:ln>
              <a:effectLst/>
            </c:spPr>
            <c:txPr>
              <a:bodyPr/>
              <a:lstStyle/>
              <a:p>
                <a:pPr lvl="0">
                  <a:defRPr sz="8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'Sample Graphs'!$A$4:$H$4</c:f>
              <c:strCache>
                <c:ptCount val="8"/>
                <c:pt idx="0">
                  <c:v>Q1</c:v>
                </c:pt>
                <c:pt idx="1">
                  <c:v>Q2</c:v>
                </c:pt>
                <c:pt idx="2">
                  <c:v>Q3</c:v>
                </c:pt>
                <c:pt idx="3">
                  <c:v>Q4</c:v>
                </c:pt>
                <c:pt idx="4">
                  <c:v>Q1 </c:v>
                </c:pt>
                <c:pt idx="5">
                  <c:v>Q2</c:v>
                </c:pt>
                <c:pt idx="6">
                  <c:v>Q3</c:v>
                </c:pt>
                <c:pt idx="7">
                  <c:v>Q4</c:v>
                </c:pt>
              </c:strCache>
            </c:strRef>
          </c:cat>
          <c:val>
            <c:numRef>
              <c:f>'Sample Graphs'!$A$5:$H$5</c:f>
              <c:numCache>
                <c:formatCode>General</c:formatCode>
                <c:ptCount val="8"/>
                <c:pt idx="0">
                  <c:v>-2</c:v>
                </c:pt>
                <c:pt idx="1">
                  <c:v>-1</c:v>
                </c:pt>
                <c:pt idx="2">
                  <c:v>1</c:v>
                </c:pt>
                <c:pt idx="3">
                  <c:v>2</c:v>
                </c:pt>
                <c:pt idx="4">
                  <c:v>3</c:v>
                </c:pt>
                <c:pt idx="5">
                  <c:v>4</c:v>
                </c:pt>
                <c:pt idx="6">
                  <c:v>5</c:v>
                </c:pt>
                <c:pt idx="7">
                  <c:v>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39A-4EEF-AB42-D26ABFAACE5B}"/>
            </c:ext>
          </c:extLst>
        </c:ser>
        <c:dLbls>
          <c:showLegendKey val="0"/>
          <c:showVal val="0"/>
          <c:showCatName val="0"/>
          <c:showSerName val="0"/>
          <c:showPercent val="0"/>
          <c:showBubbleSize val="0"/>
        </c:dLbls>
        <c:gapWidth val="150"/>
        <c:axId val="1165012668"/>
        <c:axId val="1012985652"/>
      </c:barChart>
      <c:catAx>
        <c:axId val="116501266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800" b="1" i="0">
                <a:solidFill>
                  <a:srgbClr val="000000"/>
                </a:solidFill>
                <a:latin typeface="Arial"/>
              </a:defRPr>
            </a:pPr>
            <a:endParaRPr lang="fr-FR"/>
          </a:p>
        </c:txPr>
        <c:crossAx val="1012985652"/>
        <c:crosses val="autoZero"/>
        <c:auto val="1"/>
        <c:lblAlgn val="ctr"/>
        <c:lblOffset val="100"/>
        <c:noMultiLvlLbl val="1"/>
      </c:catAx>
      <c:valAx>
        <c:axId val="101298565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1165012668"/>
        <c:crosses val="autoZero"/>
        <c:crossBetween val="between"/>
      </c:valAx>
      <c:spPr>
        <a:solidFill>
          <a:srgbClr val="CCFFFF"/>
        </a:solidFill>
      </c:spPr>
    </c:plotArea>
    <c:plotVisOnly val="1"/>
    <c:dispBlanksAs val="zero"/>
    <c:showDLblsOverMax val="1"/>
  </c:chart>
  <c:spPr>
    <a:solidFill>
      <a:srgbClr val="CCFFFF"/>
    </a:solidFill>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1000" b="1" i="0">
                <a:solidFill>
                  <a:srgbClr val="000000"/>
                </a:solidFill>
                <a:latin typeface="Arial"/>
              </a:defRPr>
            </a:pPr>
            <a:r>
              <a:rPr sz="1000" b="1" i="0">
                <a:solidFill>
                  <a:srgbClr val="000000"/>
                </a:solidFill>
                <a:latin typeface="Arial"/>
              </a:rPr>
              <a:t>Annual Graph
($)</a:t>
            </a:r>
          </a:p>
        </c:rich>
      </c:tx>
      <c:overlay val="0"/>
    </c:title>
    <c:autoTitleDeleted val="0"/>
    <c:plotArea>
      <c:layout>
        <c:manualLayout>
          <c:xMode val="edge"/>
          <c:yMode val="edge"/>
          <c:x val="4.5454679967684569E-2"/>
          <c:y val="0.20819112627986347"/>
          <c:w val="0.91212391135153692"/>
          <c:h val="0.74402730375426618"/>
        </c:manualLayout>
      </c:layout>
      <c:barChart>
        <c:barDir val="col"/>
        <c:grouping val="clustered"/>
        <c:varyColors val="1"/>
        <c:ser>
          <c:idx val="0"/>
          <c:order val="0"/>
          <c:spPr>
            <a:solidFill>
              <a:srgbClr val="99CCFF"/>
            </a:solidFill>
            <a:ln cmpd="sng">
              <a:solidFill>
                <a:srgbClr val="000000"/>
              </a:solidFill>
            </a:ln>
          </c:spPr>
          <c:invertIfNegative val="1"/>
          <c:dLbls>
            <c:spPr>
              <a:noFill/>
              <a:ln>
                <a:noFill/>
              </a:ln>
              <a:effectLst/>
            </c:spPr>
            <c:txPr>
              <a:bodyPr/>
              <a:lstStyle/>
              <a:p>
                <a:pPr lvl="0">
                  <a:defRPr sz="8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'Sample Graphs'!$A$29:$H$29</c:f>
              <c:strCache>
                <c:ptCount val="8"/>
                <c:pt idx="0">
                  <c:v>95</c:v>
                </c:pt>
                <c:pt idx="1">
                  <c:v>96</c:v>
                </c:pt>
                <c:pt idx="2">
                  <c:v>97</c:v>
                </c:pt>
                <c:pt idx="3">
                  <c:v>98</c:v>
                </c:pt>
                <c:pt idx="4">
                  <c:v>99</c:v>
                </c:pt>
                <c:pt idx="5">
                  <c:v>00</c:v>
                </c:pt>
                <c:pt idx="6">
                  <c:v>01</c:v>
                </c:pt>
                <c:pt idx="7">
                  <c:v>02</c:v>
                </c:pt>
              </c:strCache>
            </c:strRef>
          </c:cat>
          <c:val>
            <c:numRef>
              <c:f>'Sample Graphs'!$A$30:$H$30</c:f>
              <c:numCache>
                <c:formatCode>General</c:formatCode>
                <c:ptCount val="8"/>
                <c:pt idx="0">
                  <c:v>-2</c:v>
                </c:pt>
                <c:pt idx="1">
                  <c:v>-1</c:v>
                </c:pt>
                <c:pt idx="2">
                  <c:v>1</c:v>
                </c:pt>
                <c:pt idx="3">
                  <c:v>2</c:v>
                </c:pt>
                <c:pt idx="4">
                  <c:v>3</c:v>
                </c:pt>
                <c:pt idx="5">
                  <c:v>4</c:v>
                </c:pt>
                <c:pt idx="6">
                  <c:v>5</c:v>
                </c:pt>
                <c:pt idx="7">
                  <c:v>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FB1-4DDA-8D84-EF9C9DEF0B5A}"/>
            </c:ext>
          </c:extLst>
        </c:ser>
        <c:dLbls>
          <c:showLegendKey val="0"/>
          <c:showVal val="0"/>
          <c:showCatName val="0"/>
          <c:showSerName val="0"/>
          <c:showPercent val="0"/>
          <c:showBubbleSize val="0"/>
        </c:dLbls>
        <c:gapWidth val="150"/>
        <c:axId val="753970768"/>
        <c:axId val="1706001281"/>
      </c:barChart>
      <c:catAx>
        <c:axId val="75397076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800" b="0" i="0">
                <a:solidFill>
                  <a:srgbClr val="000000"/>
                </a:solidFill>
                <a:latin typeface="Arial"/>
              </a:defRPr>
            </a:pPr>
            <a:endParaRPr lang="fr-FR"/>
          </a:p>
        </c:txPr>
        <c:crossAx val="1706001281"/>
        <c:crosses val="autoZero"/>
        <c:auto val="1"/>
        <c:lblAlgn val="ctr"/>
        <c:lblOffset val="100"/>
        <c:noMultiLvlLbl val="1"/>
      </c:catAx>
      <c:valAx>
        <c:axId val="170600128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753970768"/>
        <c:crosses val="autoZero"/>
        <c:crossBetween val="between"/>
      </c:valAx>
      <c:spPr>
        <a:solidFill>
          <a:srgbClr val="FFFFCC"/>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autoTitleDeleted val="1"/>
    <c:plotArea>
      <c:layout>
        <c:manualLayout>
          <c:xMode val="edge"/>
          <c:yMode val="edge"/>
          <c:x val="0.20691907156700556"/>
          <c:y val="0.14979425255123394"/>
          <c:w val="0.47950202858193863"/>
          <c:h val="0.58281767200575396"/>
        </c:manualLayout>
      </c:layout>
      <c:barChart>
        <c:barDir val="bar"/>
        <c:grouping val="stacked"/>
        <c:varyColors val="1"/>
        <c:ser>
          <c:idx val="0"/>
          <c:order val="0"/>
          <c:tx>
            <c:v>Internet subscribers</c:v>
          </c:tx>
          <c:spPr>
            <a:solidFill>
              <a:srgbClr val="C3D69B"/>
            </a:solidFill>
            <a:ln cmpd="sng">
              <a:solidFill>
                <a:srgbClr val="000000"/>
              </a:solidFill>
            </a:ln>
          </c:spPr>
          <c:invertIfNegative val="1"/>
          <c:cat>
            <c:numRef>
              <c:f>'new graph on annual segmented'!$B$1:$H$1</c:f>
              <c:numCache>
                <c:formatCode>General</c:formatCode>
                <c:ptCount val="7"/>
                <c:pt idx="0">
                  <c:v>2006</c:v>
                </c:pt>
                <c:pt idx="1">
                  <c:v>2007</c:v>
                </c:pt>
                <c:pt idx="2">
                  <c:v>2008</c:v>
                </c:pt>
                <c:pt idx="3">
                  <c:v>2009</c:v>
                </c:pt>
                <c:pt idx="4">
                  <c:v>2010</c:v>
                </c:pt>
                <c:pt idx="5">
                  <c:v>2011</c:v>
                </c:pt>
                <c:pt idx="6">
                  <c:v>2012</c:v>
                </c:pt>
              </c:numCache>
            </c:numRef>
          </c:cat>
          <c:val>
            <c:numRef>
              <c:f>'new graph on annual segmented'!$B$2:$H$2</c:f>
              <c:numCache>
                <c:formatCode>#,##0_);[Red]\(#,##0\)</c:formatCode>
                <c:ptCount val="7"/>
                <c:pt idx="0">
                  <c:v>1110.8</c:v>
                </c:pt>
                <c:pt idx="1">
                  <c:v>1175</c:v>
                </c:pt>
                <c:pt idx="2">
                  <c:v>1220</c:v>
                </c:pt>
                <c:pt idx="3">
                  <c:v>1215</c:v>
                </c:pt>
                <c:pt idx="4">
                  <c:v>1229</c:v>
                </c:pt>
                <c:pt idx="5">
                  <c:v>1286</c:v>
                </c:pt>
                <c:pt idx="6">
                  <c:v>1359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825-48EB-83BA-E22282979F30}"/>
            </c:ext>
          </c:extLst>
        </c:ser>
        <c:ser>
          <c:idx val="1"/>
          <c:order val="1"/>
          <c:tx>
            <c:v>TV subscribers</c:v>
          </c:tx>
          <c:spPr>
            <a:solidFill>
              <a:srgbClr val="B3A2C7"/>
            </a:solidFill>
            <a:ln cmpd="sng">
              <a:solidFill>
                <a:srgbClr val="000000"/>
              </a:solidFill>
            </a:ln>
          </c:spPr>
          <c:invertIfNegative val="1"/>
          <c:cat>
            <c:numRef>
              <c:f>'new graph on annual segmented'!$B$1:$H$1</c:f>
              <c:numCache>
                <c:formatCode>General</c:formatCode>
                <c:ptCount val="7"/>
                <c:pt idx="0">
                  <c:v>2006</c:v>
                </c:pt>
                <c:pt idx="1">
                  <c:v>2007</c:v>
                </c:pt>
                <c:pt idx="2">
                  <c:v>2008</c:v>
                </c:pt>
                <c:pt idx="3">
                  <c:v>2009</c:v>
                </c:pt>
                <c:pt idx="4">
                  <c:v>2010</c:v>
                </c:pt>
                <c:pt idx="5">
                  <c:v>2011</c:v>
                </c:pt>
                <c:pt idx="6">
                  <c:v>2012</c:v>
                </c:pt>
              </c:numCache>
            </c:numRef>
          </c:cat>
          <c:val>
            <c:numRef>
              <c:f>'new graph on annual segmented'!$B$4:$H$4</c:f>
              <c:numCache>
                <c:formatCode>#,##0_);[Red]\(#,##0\)</c:formatCode>
                <c:ptCount val="7"/>
                <c:pt idx="0" formatCode="_(* #\ ##0.00_);_(* \(#\ ##0.00\);_(* &quot;-&quot;??_);_(@_)">
                  <c:v>0</c:v>
                </c:pt>
                <c:pt idx="1">
                  <c:v>35</c:v>
                </c:pt>
                <c:pt idx="2">
                  <c:v>78</c:v>
                </c:pt>
                <c:pt idx="3">
                  <c:v>170</c:v>
                </c:pt>
                <c:pt idx="4">
                  <c:v>314</c:v>
                </c:pt>
                <c:pt idx="5">
                  <c:v>509</c:v>
                </c:pt>
                <c:pt idx="6">
                  <c:v>678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3825-48EB-83BA-E22282979F30}"/>
            </c:ext>
          </c:extLst>
        </c:ser>
        <c:ser>
          <c:idx val="2"/>
          <c:order val="2"/>
          <c:tx>
            <c:v>NALs in service </c:v>
          </c:tx>
          <c:spPr>
            <a:solidFill>
              <a:srgbClr val="A5B6CB"/>
            </a:solidFill>
            <a:ln cmpd="sng">
              <a:solidFill>
                <a:srgbClr val="000000"/>
              </a:solidFill>
            </a:ln>
          </c:spPr>
          <c:invertIfNegative val="1"/>
          <c:cat>
            <c:numRef>
              <c:f>'new graph on annual segmented'!$B$1:$H$1</c:f>
              <c:numCache>
                <c:formatCode>General</c:formatCode>
                <c:ptCount val="7"/>
                <c:pt idx="0">
                  <c:v>2006</c:v>
                </c:pt>
                <c:pt idx="1">
                  <c:v>2007</c:v>
                </c:pt>
                <c:pt idx="2">
                  <c:v>2008</c:v>
                </c:pt>
                <c:pt idx="3">
                  <c:v>2009</c:v>
                </c:pt>
                <c:pt idx="4">
                  <c:v>2010</c:v>
                </c:pt>
                <c:pt idx="5">
                  <c:v>2011</c:v>
                </c:pt>
                <c:pt idx="6">
                  <c:v>2012</c:v>
                </c:pt>
              </c:numCache>
            </c:numRef>
          </c:cat>
          <c:val>
            <c:numRef>
              <c:f>'new graph on annual segmented'!$B$3:$H$3</c:f>
              <c:numCache>
                <c:formatCode>#,##0_);[Red]\(#,##0\)</c:formatCode>
                <c:ptCount val="7"/>
                <c:pt idx="0">
                  <c:v>4548</c:v>
                </c:pt>
                <c:pt idx="1">
                  <c:v>4333</c:v>
                </c:pt>
                <c:pt idx="2">
                  <c:v>4176</c:v>
                </c:pt>
                <c:pt idx="3">
                  <c:v>3966</c:v>
                </c:pt>
                <c:pt idx="4">
                  <c:v>3739</c:v>
                </c:pt>
                <c:pt idx="5">
                  <c:v>3593</c:v>
                </c:pt>
                <c:pt idx="6">
                  <c:v>3406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3825-48EB-83BA-E22282979F30}"/>
            </c:ext>
          </c:extLst>
        </c:ser>
        <c:dLbls>
          <c:showLegendKey val="0"/>
          <c:showVal val="0"/>
          <c:showCatName val="0"/>
          <c:showSerName val="0"/>
          <c:showPercent val="0"/>
          <c:showBubbleSize val="0"/>
        </c:dLbls>
        <c:gapWidth val="150"/>
        <c:overlap val="100"/>
        <c:axId val="359129833"/>
        <c:axId val="286543028"/>
      </c:barChart>
      <c:catAx>
        <c:axId val="359129833"/>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a:lstStyle/>
          <a:p>
            <a:pPr lvl="0">
              <a:defRPr b="0" i="0">
                <a:solidFill>
                  <a:srgbClr val="000000"/>
                </a:solidFill>
                <a:latin typeface="Calibri"/>
              </a:defRPr>
            </a:pPr>
            <a:endParaRPr lang="fr-FR"/>
          </a:p>
        </c:txPr>
        <c:crossAx val="286543028"/>
        <c:crosses val="autoZero"/>
        <c:auto val="1"/>
        <c:lblAlgn val="ctr"/>
        <c:lblOffset val="100"/>
        <c:noMultiLvlLbl val="1"/>
      </c:catAx>
      <c:valAx>
        <c:axId val="286543028"/>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_);[Red]\(#,##0\)" sourceLinked="1"/>
        <c:majorTickMark val="cross"/>
        <c:minorTickMark val="cross"/>
        <c:tickLblPos val="nextTo"/>
        <c:spPr>
          <a:ln/>
        </c:spPr>
        <c:txPr>
          <a:bodyPr/>
          <a:lstStyle/>
          <a:p>
            <a:pPr lvl="0">
              <a:defRPr b="0" i="0">
                <a:solidFill>
                  <a:srgbClr val="000000"/>
                </a:solidFill>
                <a:latin typeface="Calibri"/>
              </a:defRPr>
            </a:pPr>
            <a:endParaRPr lang="fr-FR"/>
          </a:p>
        </c:txPr>
        <c:crossAx val="359129833"/>
        <c:crosses val="max"/>
        <c:crossBetween val="between"/>
      </c:valAx>
      <c:spPr>
        <a:solidFill>
          <a:srgbClr val="FFFFFF"/>
        </a:solidFill>
      </c:spPr>
    </c:plotArea>
    <c:legend>
      <c:legendPos val="b"/>
      <c:overlay val="0"/>
      <c:txPr>
        <a:bodyPr/>
        <a:lstStyle/>
        <a:p>
          <a:pPr lvl="0">
            <a:defRPr b="0" i="0">
              <a:solidFill>
                <a:srgbClr val="000000"/>
              </a:solidFill>
              <a:latin typeface="Calibri"/>
            </a:defRPr>
          </a:pPr>
          <a:endParaRPr lang="fr-FR"/>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Mobility
Revenue
($)</a:t>
            </a:r>
          </a:p>
        </c:rich>
      </c:tx>
      <c:overlay val="0"/>
    </c:title>
    <c:autoTitleDeleted val="0"/>
    <c:plotArea>
      <c:layout>
        <c:manualLayout>
          <c:xMode val="edge"/>
          <c:yMode val="edge"/>
          <c:x val="4.5774647887324112E-2"/>
          <c:y val="0.2132870774268559"/>
          <c:w val="0.89788732394365856"/>
          <c:h val="0.62587519441652095"/>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Graphs'!$B$12:$I$12</c:f>
              <c:numCache>
                <c:formatCode>General</c:formatCode>
                <c:ptCount val="8"/>
                <c:pt idx="0">
                  <c:v>426</c:v>
                </c:pt>
                <c:pt idx="1">
                  <c:v>433.9</c:v>
                </c:pt>
                <c:pt idx="2">
                  <c:v>485.6</c:v>
                </c:pt>
                <c:pt idx="3">
                  <c:v>480.4</c:v>
                </c:pt>
                <c:pt idx="4">
                  <c:v>451.2</c:v>
                </c:pt>
                <c:pt idx="5">
                  <c:v>491.8</c:v>
                </c:pt>
                <c:pt idx="6">
                  <c:v>537.4</c:v>
                </c:pt>
                <c:pt idx="7">
                  <c:v>554.5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73A-47FD-8FE9-DA1740728064}"/>
            </c:ext>
          </c:extLst>
        </c:ser>
        <c:dLbls>
          <c:showLegendKey val="0"/>
          <c:showVal val="0"/>
          <c:showCatName val="0"/>
          <c:showSerName val="0"/>
          <c:showPercent val="0"/>
          <c:showBubbleSize val="0"/>
        </c:dLbls>
        <c:gapWidth val="150"/>
        <c:axId val="512063673"/>
        <c:axId val="1185144327"/>
      </c:barChart>
      <c:catAx>
        <c:axId val="512063673"/>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1185144327"/>
        <c:crosses val="autoZero"/>
        <c:auto val="1"/>
        <c:lblAlgn val="ctr"/>
        <c:lblOffset val="100"/>
        <c:noMultiLvlLbl val="1"/>
      </c:catAx>
      <c:valAx>
        <c:axId val="118514432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512063673"/>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Communications
EBITDA
($)</a:t>
            </a:r>
          </a:p>
        </c:rich>
      </c:tx>
      <c:overlay val="0"/>
    </c:title>
    <c:autoTitleDeleted val="0"/>
    <c:plotArea>
      <c:layout>
        <c:manualLayout>
          <c:xMode val="edge"/>
          <c:yMode val="edge"/>
          <c:x val="4.2253521126760563E-2"/>
          <c:y val="0.20629405849483001"/>
          <c:w val="0.89436619718309873"/>
          <c:h val="0.65035076067860964"/>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Graphs'!$B$6:$I$6</c:f>
              <c:numCache>
                <c:formatCode>General</c:formatCode>
                <c:ptCount val="8"/>
                <c:pt idx="0">
                  <c:v>541.20000000000005</c:v>
                </c:pt>
                <c:pt idx="1">
                  <c:v>508.1</c:v>
                </c:pt>
                <c:pt idx="2">
                  <c:v>581.29999999999995</c:v>
                </c:pt>
                <c:pt idx="3">
                  <c:v>543.20000000000005</c:v>
                </c:pt>
                <c:pt idx="4">
                  <c:v>466.7</c:v>
                </c:pt>
                <c:pt idx="5">
                  <c:v>502.2</c:v>
                </c:pt>
                <c:pt idx="6">
                  <c:v>498.3</c:v>
                </c:pt>
                <c:pt idx="7">
                  <c:v>516.6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011-4061-ABE0-C87927D84259}"/>
            </c:ext>
          </c:extLst>
        </c:ser>
        <c:dLbls>
          <c:showLegendKey val="0"/>
          <c:showVal val="0"/>
          <c:showCatName val="0"/>
          <c:showSerName val="0"/>
          <c:showPercent val="0"/>
          <c:showBubbleSize val="0"/>
        </c:dLbls>
        <c:gapWidth val="150"/>
        <c:axId val="1710190539"/>
        <c:axId val="1058662712"/>
      </c:barChart>
      <c:catAx>
        <c:axId val="171019053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1058662712"/>
        <c:crosses val="autoZero"/>
        <c:auto val="1"/>
        <c:lblAlgn val="ctr"/>
        <c:lblOffset val="100"/>
        <c:noMultiLvlLbl val="1"/>
      </c:catAx>
      <c:valAx>
        <c:axId val="1058662712"/>
        <c:scaling>
          <c:orientation val="minMax"/>
          <c:max val="6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1710190539"/>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Mobility
EBITDA
($)</a:t>
            </a:r>
          </a:p>
        </c:rich>
      </c:tx>
      <c:overlay val="0"/>
    </c:title>
    <c:autoTitleDeleted val="0"/>
    <c:plotArea>
      <c:layout>
        <c:manualLayout>
          <c:xMode val="edge"/>
          <c:yMode val="edge"/>
          <c:x val="4.4982774962787533E-2"/>
          <c:y val="0.20905923344948016"/>
          <c:w val="0.89965549925574995"/>
          <c:h val="0.63763066202091312"/>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Graphs'!$B$13:$I$13</c:f>
              <c:numCache>
                <c:formatCode>General</c:formatCode>
                <c:ptCount val="8"/>
                <c:pt idx="0">
                  <c:v>76.5</c:v>
                </c:pt>
                <c:pt idx="1">
                  <c:v>106.2</c:v>
                </c:pt>
                <c:pt idx="2">
                  <c:v>118</c:v>
                </c:pt>
                <c:pt idx="3">
                  <c:v>55.1</c:v>
                </c:pt>
                <c:pt idx="4">
                  <c:v>122.6</c:v>
                </c:pt>
                <c:pt idx="5">
                  <c:v>118.8</c:v>
                </c:pt>
                <c:pt idx="6">
                  <c:v>164.8</c:v>
                </c:pt>
                <c:pt idx="7">
                  <c:v>128.6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C92-49BD-9716-BD1AD80B9385}"/>
            </c:ext>
          </c:extLst>
        </c:ser>
        <c:dLbls>
          <c:showLegendKey val="0"/>
          <c:showVal val="0"/>
          <c:showCatName val="0"/>
          <c:showSerName val="0"/>
          <c:showPercent val="0"/>
          <c:showBubbleSize val="0"/>
        </c:dLbls>
        <c:gapWidth val="150"/>
        <c:axId val="1703308978"/>
        <c:axId val="1213110641"/>
      </c:barChart>
      <c:catAx>
        <c:axId val="170330897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1213110641"/>
        <c:crosses val="autoZero"/>
        <c:auto val="1"/>
        <c:lblAlgn val="ctr"/>
        <c:lblOffset val="100"/>
        <c:noMultiLvlLbl val="1"/>
      </c:catAx>
      <c:valAx>
        <c:axId val="1213110641"/>
        <c:scaling>
          <c:orientation val="minMax"/>
          <c:max val="175"/>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1703308978"/>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Communications
High-Speed Net Adds
($)</a:t>
            </a:r>
          </a:p>
        </c:rich>
      </c:tx>
      <c:overlay val="0"/>
    </c:title>
    <c:autoTitleDeleted val="0"/>
    <c:plotArea>
      <c:layout>
        <c:manualLayout>
          <c:xMode val="edge"/>
          <c:yMode val="edge"/>
          <c:x val="4.2105407433550693E-2"/>
          <c:y val="0.20848092507889296"/>
          <c:w val="0.89473990796294856"/>
          <c:h val="0.69611427526342273"/>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Graphs'!$B$8:$I$8</c:f>
              <c:numCache>
                <c:formatCode>General</c:formatCode>
                <c:ptCount val="8"/>
                <c:pt idx="0">
                  <c:v>20.5</c:v>
                </c:pt>
                <c:pt idx="1">
                  <c:v>22.9</c:v>
                </c:pt>
                <c:pt idx="2">
                  <c:v>30.2</c:v>
                </c:pt>
                <c:pt idx="3">
                  <c:v>57.6</c:v>
                </c:pt>
                <c:pt idx="4">
                  <c:v>52.2</c:v>
                </c:pt>
                <c:pt idx="5">
                  <c:v>59</c:v>
                </c:pt>
                <c:pt idx="6">
                  <c:v>40.799999999999997</c:v>
                </c:pt>
                <c:pt idx="7">
                  <c:v>43.2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D6A-44D3-8503-E7265EAF64B0}"/>
            </c:ext>
          </c:extLst>
        </c:ser>
        <c:dLbls>
          <c:showLegendKey val="0"/>
          <c:showVal val="0"/>
          <c:showCatName val="0"/>
          <c:showSerName val="0"/>
          <c:showPercent val="0"/>
          <c:showBubbleSize val="0"/>
        </c:dLbls>
        <c:gapWidth val="150"/>
        <c:axId val="395307792"/>
        <c:axId val="1039671084"/>
      </c:barChart>
      <c:catAx>
        <c:axId val="39530779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1039671084"/>
        <c:crosses val="autoZero"/>
        <c:auto val="1"/>
        <c:lblAlgn val="ctr"/>
        <c:lblOffset val="100"/>
        <c:noMultiLvlLbl val="1"/>
      </c:catAx>
      <c:valAx>
        <c:axId val="1039671084"/>
        <c:scaling>
          <c:orientation val="minMax"/>
          <c:max val="65"/>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395307792"/>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Mobility
Subscriber Net Adds
($)</a:t>
            </a:r>
          </a:p>
        </c:rich>
      </c:tx>
      <c:overlay val="0"/>
    </c:title>
    <c:autoTitleDeleted val="0"/>
    <c:plotArea>
      <c:layout>
        <c:manualLayout>
          <c:xMode val="edge"/>
          <c:yMode val="edge"/>
          <c:x val="4.4827586206896933E-2"/>
          <c:y val="0.18402840178901497"/>
          <c:w val="0.9"/>
          <c:h val="0.65972445924364775"/>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Graphs'!$B$15:$I$15</c:f>
              <c:numCache>
                <c:formatCode>0</c:formatCode>
                <c:ptCount val="8"/>
                <c:pt idx="0">
                  <c:v>103</c:v>
                </c:pt>
                <c:pt idx="1">
                  <c:v>76</c:v>
                </c:pt>
                <c:pt idx="2">
                  <c:v>78</c:v>
                </c:pt>
                <c:pt idx="3">
                  <c:v>160</c:v>
                </c:pt>
                <c:pt idx="4">
                  <c:v>90.5</c:v>
                </c:pt>
                <c:pt idx="5">
                  <c:v>102.6</c:v>
                </c:pt>
                <c:pt idx="6">
                  <c:v>93.7</c:v>
                </c:pt>
                <c:pt idx="7">
                  <c:v>131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45E-401A-A238-03EEE8875FFA}"/>
            </c:ext>
          </c:extLst>
        </c:ser>
        <c:dLbls>
          <c:showLegendKey val="0"/>
          <c:showVal val="0"/>
          <c:showCatName val="0"/>
          <c:showSerName val="0"/>
          <c:showPercent val="0"/>
          <c:showBubbleSize val="0"/>
        </c:dLbls>
        <c:gapWidth val="150"/>
        <c:axId val="462469084"/>
        <c:axId val="2113024697"/>
      </c:barChart>
      <c:catAx>
        <c:axId val="46246908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2113024697"/>
        <c:crosses val="autoZero"/>
        <c:auto val="1"/>
        <c:lblAlgn val="ctr"/>
        <c:lblOffset val="100"/>
        <c:noMultiLvlLbl val="1"/>
      </c:catAx>
      <c:valAx>
        <c:axId val="2113024697"/>
        <c:scaling>
          <c:orientation val="minMax"/>
          <c:max val="175"/>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cross"/>
        <c:minorTickMark val="cross"/>
        <c:tickLblPos val="nextTo"/>
        <c:spPr>
          <a:ln/>
        </c:spPr>
        <c:txPr>
          <a:bodyPr/>
          <a:lstStyle/>
          <a:p>
            <a:pPr lvl="0">
              <a:defRPr b="0" i="0">
                <a:solidFill>
                  <a:srgbClr val="000000"/>
                </a:solidFill>
                <a:latin typeface="Calibri"/>
              </a:defRPr>
            </a:pPr>
            <a:endParaRPr lang="fr-FR"/>
          </a:p>
        </c:txPr>
        <c:crossAx val="462469084"/>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consolidated
revenue
($ billions)</a:t>
            </a:r>
          </a:p>
        </c:rich>
      </c:tx>
      <c:overlay val="0"/>
    </c:title>
    <c:autoTitleDeleted val="0"/>
    <c:plotArea>
      <c:layout>
        <c:manualLayout>
          <c:xMode val="edge"/>
          <c:yMode val="edge"/>
          <c:x val="6.3380281690140913E-2"/>
          <c:y val="0.25874170048503398"/>
          <c:w val="0.89788732394365856"/>
          <c:h val="0.64335774174658167"/>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Fin Graphs'!$B$3:$I$3</c:f>
              <c:strCache>
                <c:ptCount val="8"/>
                <c:pt idx="0">
                  <c:v>Q1</c:v>
                </c:pt>
                <c:pt idx="1">
                  <c:v>Q2</c:v>
                </c:pt>
                <c:pt idx="2">
                  <c:v>Q3</c:v>
                </c:pt>
                <c:pt idx="3">
                  <c:v>Q4</c:v>
                </c:pt>
                <c:pt idx="4">
                  <c:v>Q1</c:v>
                </c:pt>
                <c:pt idx="5">
                  <c:v>Q2</c:v>
                </c:pt>
                <c:pt idx="6">
                  <c:v>Q3</c:v>
                </c:pt>
                <c:pt idx="7">
                  <c:v>Q4</c:v>
                </c:pt>
              </c:strCache>
            </c:strRef>
          </c:cat>
          <c:val>
            <c:numRef>
              <c:f>'Quarterly Fin Graphs'!$B$5:$I$5</c:f>
              <c:numCache>
                <c:formatCode>General</c:formatCode>
                <c:ptCount val="8"/>
                <c:pt idx="0">
                  <c:v>1671.6</c:v>
                </c:pt>
                <c:pt idx="1">
                  <c:v>1717.7</c:v>
                </c:pt>
                <c:pt idx="2">
                  <c:v>1823.2</c:v>
                </c:pt>
                <c:pt idx="3">
                  <c:v>1868</c:v>
                </c:pt>
                <c:pt idx="4">
                  <c:v>1698</c:v>
                </c:pt>
                <c:pt idx="5">
                  <c:v>1748</c:v>
                </c:pt>
                <c:pt idx="6">
                  <c:v>1766.3</c:v>
                </c:pt>
                <c:pt idx="7">
                  <c:v>1794.4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388-4CF6-A5F2-CD7C062BC551}"/>
            </c:ext>
          </c:extLst>
        </c:ser>
        <c:dLbls>
          <c:showLegendKey val="0"/>
          <c:showVal val="0"/>
          <c:showCatName val="0"/>
          <c:showSerName val="0"/>
          <c:showPercent val="0"/>
          <c:showBubbleSize val="0"/>
        </c:dLbls>
        <c:gapWidth val="150"/>
        <c:axId val="1065790679"/>
        <c:axId val="2134539885"/>
      </c:barChart>
      <c:catAx>
        <c:axId val="106579067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2134539885"/>
        <c:crosses val="autoZero"/>
        <c:auto val="1"/>
        <c:lblAlgn val="ctr"/>
        <c:lblOffset val="100"/>
        <c:noMultiLvlLbl val="1"/>
      </c:catAx>
      <c:valAx>
        <c:axId val="213453988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1065790679"/>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consolidated
EBITDA
($millions)</a:t>
            </a:r>
          </a:p>
        </c:rich>
      </c:tx>
      <c:overlay val="0"/>
    </c:title>
    <c:autoTitleDeleted val="0"/>
    <c:plotArea>
      <c:layout>
        <c:manualLayout>
          <c:xMode val="edge"/>
          <c:yMode val="edge"/>
          <c:x val="6.3158111150326032E-2"/>
          <c:y val="0.24041811846690242"/>
          <c:w val="0.89824869191574808"/>
          <c:h val="0.65505226480836232"/>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Fin Graphs'!$B$3:$I$3</c:f>
              <c:strCache>
                <c:ptCount val="8"/>
                <c:pt idx="0">
                  <c:v>Q1</c:v>
                </c:pt>
                <c:pt idx="1">
                  <c:v>Q2</c:v>
                </c:pt>
                <c:pt idx="2">
                  <c:v>Q3</c:v>
                </c:pt>
                <c:pt idx="3">
                  <c:v>Q4</c:v>
                </c:pt>
                <c:pt idx="4">
                  <c:v>Q1</c:v>
                </c:pt>
                <c:pt idx="5">
                  <c:v>Q2</c:v>
                </c:pt>
                <c:pt idx="6">
                  <c:v>Q3</c:v>
                </c:pt>
                <c:pt idx="7">
                  <c:v>Q4</c:v>
                </c:pt>
              </c:strCache>
            </c:strRef>
          </c:cat>
          <c:val>
            <c:numRef>
              <c:f>'Quarterly Fin Graphs'!$B$6:$I$6</c:f>
              <c:numCache>
                <c:formatCode>General</c:formatCode>
                <c:ptCount val="8"/>
                <c:pt idx="0">
                  <c:v>617.70000000000005</c:v>
                </c:pt>
                <c:pt idx="1">
                  <c:v>614.29999999999995</c:v>
                </c:pt>
                <c:pt idx="2">
                  <c:v>699.3</c:v>
                </c:pt>
                <c:pt idx="3">
                  <c:v>598.29999999999995</c:v>
                </c:pt>
                <c:pt idx="4">
                  <c:v>589.29999999999995</c:v>
                </c:pt>
                <c:pt idx="5">
                  <c:v>621</c:v>
                </c:pt>
                <c:pt idx="6">
                  <c:v>663.1</c:v>
                </c:pt>
                <c:pt idx="7">
                  <c:v>645.20000000000005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2B7-4EC1-B167-723FA1B6E74B}"/>
            </c:ext>
          </c:extLst>
        </c:ser>
        <c:dLbls>
          <c:showLegendKey val="0"/>
          <c:showVal val="0"/>
          <c:showCatName val="0"/>
          <c:showSerName val="0"/>
          <c:showPercent val="0"/>
          <c:showBubbleSize val="0"/>
        </c:dLbls>
        <c:gapWidth val="150"/>
        <c:axId val="1408078001"/>
        <c:axId val="1947460415"/>
      </c:barChart>
      <c:catAx>
        <c:axId val="140807800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1947460415"/>
        <c:crosses val="autoZero"/>
        <c:auto val="1"/>
        <c:lblAlgn val="ctr"/>
        <c:lblOffset val="100"/>
        <c:noMultiLvlLbl val="1"/>
      </c:catAx>
      <c:valAx>
        <c:axId val="1947460415"/>
        <c:scaling>
          <c:orientation val="minMax"/>
          <c:max val="7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1408078001"/>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900" b="1" i="0">
                <a:solidFill>
                  <a:srgbClr val="000000"/>
                </a:solidFill>
                <a:latin typeface="Arial"/>
              </a:defRPr>
            </a:pPr>
            <a:r>
              <a:rPr sz="900" b="1" i="0">
                <a:solidFill>
                  <a:srgbClr val="000000"/>
                </a:solidFill>
                <a:latin typeface="Arial"/>
              </a:rPr>
              <a:t>operations expense ($ billions)</a:t>
            </a:r>
          </a:p>
        </c:rich>
      </c:tx>
      <c:overlay val="0"/>
    </c:title>
    <c:autoTitleDeleted val="0"/>
    <c:plotArea>
      <c:layout>
        <c:manualLayout>
          <c:xMode val="edge"/>
          <c:yMode val="edge"/>
          <c:x val="6.3158111150326032E-2"/>
          <c:y val="0.25783972125435861"/>
          <c:w val="0.89824869191574808"/>
          <c:h val="0.64459930313590008"/>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Fin Graphs'!$B$3:$I$3</c:f>
              <c:strCache>
                <c:ptCount val="8"/>
                <c:pt idx="0">
                  <c:v>Q1</c:v>
                </c:pt>
                <c:pt idx="1">
                  <c:v>Q2</c:v>
                </c:pt>
                <c:pt idx="2">
                  <c:v>Q3</c:v>
                </c:pt>
                <c:pt idx="3">
                  <c:v>Q4</c:v>
                </c:pt>
                <c:pt idx="4">
                  <c:v>Q1</c:v>
                </c:pt>
                <c:pt idx="5">
                  <c:v>Q2</c:v>
                </c:pt>
                <c:pt idx="6">
                  <c:v>Q3</c:v>
                </c:pt>
                <c:pt idx="7">
                  <c:v>Q4</c:v>
                </c:pt>
              </c:strCache>
            </c:strRef>
          </c:cat>
          <c:val>
            <c:numRef>
              <c:f>'Quarterly Fin Graphs'!$B$8:$I$8</c:f>
              <c:numCache>
                <c:formatCode>General</c:formatCode>
                <c:ptCount val="8"/>
                <c:pt idx="0">
                  <c:v>1053.9000000000001</c:v>
                </c:pt>
                <c:pt idx="1">
                  <c:v>1103.4000000000001</c:v>
                </c:pt>
                <c:pt idx="2">
                  <c:v>1123.9000000000001</c:v>
                </c:pt>
                <c:pt idx="3">
                  <c:v>1269.7</c:v>
                </c:pt>
                <c:pt idx="4">
                  <c:v>1108.7</c:v>
                </c:pt>
                <c:pt idx="5">
                  <c:v>1127</c:v>
                </c:pt>
                <c:pt idx="6">
                  <c:v>1103.2</c:v>
                </c:pt>
                <c:pt idx="7">
                  <c:v>1149.2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A03-4EDE-93C0-8310EA5CA520}"/>
            </c:ext>
          </c:extLst>
        </c:ser>
        <c:dLbls>
          <c:showLegendKey val="0"/>
          <c:showVal val="0"/>
          <c:showCatName val="0"/>
          <c:showSerName val="0"/>
          <c:showPercent val="0"/>
          <c:showBubbleSize val="0"/>
        </c:dLbls>
        <c:gapWidth val="150"/>
        <c:axId val="1220074951"/>
        <c:axId val="277494730"/>
      </c:barChart>
      <c:catAx>
        <c:axId val="122007495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277494730"/>
        <c:crosses val="autoZero"/>
        <c:auto val="1"/>
        <c:lblAlgn val="ctr"/>
        <c:lblOffset val="100"/>
        <c:noMultiLvlLbl val="1"/>
      </c:catAx>
      <c:valAx>
        <c:axId val="27749473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1220074951"/>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oneCellAnchor>
    <xdr:from>
      <xdr:col>0</xdr:col>
      <xdr:colOff>28575</xdr:colOff>
      <xdr:row>15</xdr:row>
      <xdr:rowOff>142875</xdr:rowOff>
    </xdr:from>
    <xdr:ext cx="2638425" cy="2714625"/>
    <xdr:graphicFrame macro="">
      <xdr:nvGraphicFramePr>
        <xdr:cNvPr id="1305539227"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28575</xdr:colOff>
      <xdr:row>34</xdr:row>
      <xdr:rowOff>19050</xdr:rowOff>
    </xdr:from>
    <xdr:ext cx="2647950" cy="2724150"/>
    <xdr:graphicFrame macro="">
      <xdr:nvGraphicFramePr>
        <xdr:cNvPr id="435256675"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xdr:col>
      <xdr:colOff>9525</xdr:colOff>
      <xdr:row>15</xdr:row>
      <xdr:rowOff>152400</xdr:rowOff>
    </xdr:from>
    <xdr:ext cx="2590800" cy="2724150"/>
    <xdr:graphicFrame macro="">
      <xdr:nvGraphicFramePr>
        <xdr:cNvPr id="2147288098"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3</xdr:col>
      <xdr:colOff>600075</xdr:colOff>
      <xdr:row>33</xdr:row>
      <xdr:rowOff>152400</xdr:rowOff>
    </xdr:from>
    <xdr:ext cx="2609850" cy="2733675"/>
    <xdr:graphicFrame macro="">
      <xdr:nvGraphicFramePr>
        <xdr:cNvPr id="514159617"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9</xdr:col>
      <xdr:colOff>0</xdr:colOff>
      <xdr:row>16</xdr:row>
      <xdr:rowOff>0</xdr:rowOff>
    </xdr:from>
    <xdr:ext cx="2600325" cy="2695575"/>
    <xdr:graphicFrame macro="">
      <xdr:nvGraphicFramePr>
        <xdr:cNvPr id="153525047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8</xdr:col>
      <xdr:colOff>590550</xdr:colOff>
      <xdr:row>33</xdr:row>
      <xdr:rowOff>142875</xdr:rowOff>
    </xdr:from>
    <xdr:ext cx="2619375" cy="2743200"/>
    <xdr:graphicFrame macro="">
      <xdr:nvGraphicFramePr>
        <xdr:cNvPr id="1040550622"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xdr:colOff>
      <xdr:row>9</xdr:row>
      <xdr:rowOff>9525</xdr:rowOff>
    </xdr:from>
    <xdr:ext cx="2647950" cy="2724150"/>
    <xdr:graphicFrame macro="">
      <xdr:nvGraphicFramePr>
        <xdr:cNvPr id="467935506"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38100</xdr:colOff>
      <xdr:row>9</xdr:row>
      <xdr:rowOff>0</xdr:rowOff>
    </xdr:from>
    <xdr:ext cx="2600325" cy="2733675"/>
    <xdr:graphicFrame macro="">
      <xdr:nvGraphicFramePr>
        <xdr:cNvPr id="734032896"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9</xdr:col>
      <xdr:colOff>0</xdr:colOff>
      <xdr:row>9</xdr:row>
      <xdr:rowOff>0</xdr:rowOff>
    </xdr:from>
    <xdr:ext cx="2600325" cy="2733675"/>
    <xdr:graphicFrame macro="">
      <xdr:nvGraphicFramePr>
        <xdr:cNvPr id="2027951915"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9525</xdr:colOff>
      <xdr:row>10</xdr:row>
      <xdr:rowOff>0</xdr:rowOff>
    </xdr:from>
    <xdr:ext cx="2667000" cy="2743200"/>
    <xdr:graphicFrame macro="">
      <xdr:nvGraphicFramePr>
        <xdr:cNvPr id="1381865819"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228600</xdr:colOff>
      <xdr:row>10</xdr:row>
      <xdr:rowOff>0</xdr:rowOff>
    </xdr:from>
    <xdr:ext cx="2619375" cy="2752725"/>
    <xdr:graphicFrame macro="">
      <xdr:nvGraphicFramePr>
        <xdr:cNvPr id="183324659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0</xdr:colOff>
      <xdr:row>10</xdr:row>
      <xdr:rowOff>0</xdr:rowOff>
    </xdr:from>
    <xdr:ext cx="2628900" cy="2762250"/>
    <xdr:graphicFrame macro="">
      <xdr:nvGraphicFramePr>
        <xdr:cNvPr id="1741542891"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10</xdr:row>
      <xdr:rowOff>0</xdr:rowOff>
    </xdr:from>
    <xdr:ext cx="2676525" cy="2752725"/>
    <xdr:graphicFrame macro="">
      <xdr:nvGraphicFramePr>
        <xdr:cNvPr id="30867375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0</xdr:colOff>
      <xdr:row>10</xdr:row>
      <xdr:rowOff>0</xdr:rowOff>
    </xdr:from>
    <xdr:ext cx="2628900" cy="2762250"/>
    <xdr:graphicFrame macro="">
      <xdr:nvGraphicFramePr>
        <xdr:cNvPr id="243338151"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9</xdr:col>
      <xdr:colOff>0</xdr:colOff>
      <xdr:row>10</xdr:row>
      <xdr:rowOff>0</xdr:rowOff>
    </xdr:from>
    <xdr:ext cx="2638425" cy="2771775"/>
    <xdr:graphicFrame macro="">
      <xdr:nvGraphicFramePr>
        <xdr:cNvPr id="1517827610"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dr:oneCellAnchor>
    <xdr:from>
      <xdr:col>3</xdr:col>
      <xdr:colOff>114300</xdr:colOff>
      <xdr:row>6</xdr:row>
      <xdr:rowOff>0</xdr:rowOff>
    </xdr:from>
    <xdr:ext cx="2981325" cy="2809875"/>
    <xdr:graphicFrame macro="">
      <xdr:nvGraphicFramePr>
        <xdr:cNvPr id="2846605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85725</xdr:colOff>
      <xdr:row>31</xdr:row>
      <xdr:rowOff>9525</xdr:rowOff>
    </xdr:from>
    <xdr:ext cx="3000375" cy="2790825"/>
    <xdr:graphicFrame macro="">
      <xdr:nvGraphicFramePr>
        <xdr:cNvPr id="497212852"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6</xdr:col>
      <xdr:colOff>114300</xdr:colOff>
      <xdr:row>19</xdr:row>
      <xdr:rowOff>95250</xdr:rowOff>
    </xdr:from>
    <xdr:ext cx="895350" cy="200025"/>
    <xdr:sp macro="" textlink="">
      <xdr:nvSpPr>
        <xdr:cNvPr id="3" name="Shape 3"/>
        <xdr:cNvSpPr txBox="1"/>
      </xdr:nvSpPr>
      <xdr:spPr>
        <a:xfrm>
          <a:off x="4903088" y="3684750"/>
          <a:ext cx="885825" cy="190500"/>
        </a:xfrm>
        <a:prstGeom prst="rect">
          <a:avLst/>
        </a:prstGeom>
        <a:noFill/>
        <a:ln w="9525" cap="flat" cmpd="sng">
          <a:solidFill>
            <a:srgbClr val="99CCFF"/>
          </a:solidFill>
          <a:prstDash val="solid"/>
          <a:miter lim="800000"/>
          <a:headEnd type="none" w="sm" len="sm"/>
          <a:tailEnd type="none" w="sm" len="sm"/>
        </a:ln>
      </xdr:spPr>
      <xdr:txBody>
        <a:bodyPr spcFirstLastPara="1" wrap="square" lIns="27425" tIns="22850" rIns="27425" bIns="0" anchor="t" anchorCtr="0">
          <a:noAutofit/>
        </a:bodyPr>
        <a:lstStyle/>
        <a:p>
          <a:pPr marL="0" lvl="0" indent="0" algn="ctr" rtl="0">
            <a:spcBef>
              <a:spcPts val="0"/>
            </a:spcBef>
            <a:spcAft>
              <a:spcPts val="0"/>
            </a:spcAft>
            <a:buClr>
              <a:srgbClr val="000000"/>
            </a:buClr>
            <a:buSzPts val="800"/>
            <a:buFont typeface="Arial"/>
            <a:buNone/>
          </a:pPr>
          <a:r>
            <a:rPr lang="en-US" sz="800" b="1" i="0" u="none" strike="noStrike">
              <a:solidFill>
                <a:srgbClr val="000000"/>
              </a:solidFill>
              <a:latin typeface="Arial"/>
              <a:ea typeface="Arial"/>
              <a:cs typeface="Arial"/>
              <a:sym typeface="Arial"/>
            </a:rPr>
            <a:t>2002</a:t>
          </a:r>
          <a:endParaRPr sz="1400"/>
        </a:p>
      </xdr:txBody>
    </xdr:sp>
    <xdr:clientData fLocksWithSheet="0"/>
  </xdr:oneCellAnchor>
  <xdr:oneCellAnchor>
    <xdr:from>
      <xdr:col>6</xdr:col>
      <xdr:colOff>476250</xdr:colOff>
      <xdr:row>27</xdr:row>
      <xdr:rowOff>0</xdr:rowOff>
    </xdr:from>
    <xdr:ext cx="114300" cy="238125"/>
    <xdr:sp macro="" textlink="">
      <xdr:nvSpPr>
        <xdr:cNvPr id="4" name="Shape 4"/>
        <xdr:cNvSpPr txBox="1"/>
      </xdr:nvSpPr>
      <xdr:spPr>
        <a:xfrm>
          <a:off x="5293613" y="3665700"/>
          <a:ext cx="104775"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47625</xdr:colOff>
      <xdr:row>19</xdr:row>
      <xdr:rowOff>104775</xdr:rowOff>
    </xdr:from>
    <xdr:ext cx="895350" cy="200025"/>
    <xdr:sp macro="" textlink="">
      <xdr:nvSpPr>
        <xdr:cNvPr id="5" name="Shape 5"/>
        <xdr:cNvSpPr txBox="1"/>
      </xdr:nvSpPr>
      <xdr:spPr>
        <a:xfrm>
          <a:off x="4903088" y="3684750"/>
          <a:ext cx="885825" cy="190500"/>
        </a:xfrm>
        <a:prstGeom prst="rect">
          <a:avLst/>
        </a:prstGeom>
        <a:noFill/>
        <a:ln w="9525" cap="flat" cmpd="sng">
          <a:solidFill>
            <a:srgbClr val="99CCFF"/>
          </a:solidFill>
          <a:prstDash val="solid"/>
          <a:miter lim="800000"/>
          <a:headEnd type="none" w="sm" len="sm"/>
          <a:tailEnd type="none" w="sm" len="sm"/>
        </a:ln>
      </xdr:spPr>
      <xdr:txBody>
        <a:bodyPr spcFirstLastPara="1" wrap="square" lIns="27425" tIns="22850" rIns="27425" bIns="0" anchor="t" anchorCtr="0">
          <a:noAutofit/>
        </a:bodyPr>
        <a:lstStyle/>
        <a:p>
          <a:pPr marL="0" lvl="0" indent="0" algn="ctr" rtl="0">
            <a:spcBef>
              <a:spcPts val="0"/>
            </a:spcBef>
            <a:spcAft>
              <a:spcPts val="0"/>
            </a:spcAft>
            <a:buClr>
              <a:srgbClr val="000000"/>
            </a:buClr>
            <a:buSzPts val="800"/>
            <a:buFont typeface="Arial"/>
            <a:buNone/>
          </a:pPr>
          <a:r>
            <a:rPr lang="en-US" sz="800" b="0" i="0" u="none" strike="noStrike">
              <a:solidFill>
                <a:srgbClr val="000000"/>
              </a:solidFill>
              <a:latin typeface="Arial"/>
              <a:ea typeface="Arial"/>
              <a:cs typeface="Arial"/>
              <a:sym typeface="Arial"/>
            </a:rPr>
            <a:t>2001</a:t>
          </a:r>
          <a:endParaRPr sz="1400"/>
        </a:p>
      </xdr:txBody>
    </xdr:sp>
    <xdr:clientData fLocksWithSheet="0"/>
  </xdr:oneCellAnchor>
  <xdr:oneCellAnchor>
    <xdr:from>
      <xdr:col>9</xdr:col>
      <xdr:colOff>514350</xdr:colOff>
      <xdr:row>9</xdr:row>
      <xdr:rowOff>9525</xdr:rowOff>
    </xdr:from>
    <xdr:ext cx="1600200" cy="409575"/>
    <xdr:sp macro="" textlink="">
      <xdr:nvSpPr>
        <xdr:cNvPr id="6" name="Shape 6"/>
        <xdr:cNvSpPr txBox="1"/>
      </xdr:nvSpPr>
      <xdr:spPr>
        <a:xfrm>
          <a:off x="4550663" y="3579975"/>
          <a:ext cx="1590675" cy="400050"/>
        </a:xfrm>
        <a:prstGeom prst="rect">
          <a:avLst/>
        </a:prstGeom>
        <a:solidFill>
          <a:srgbClr val="FFFF00"/>
        </a:solidFill>
        <a:ln>
          <a:noFill/>
        </a:ln>
      </xdr:spPr>
      <xdr:txBody>
        <a:bodyPr spcFirstLastPara="1" wrap="square" lIns="27425" tIns="22850" rIns="0" bIns="0" anchor="t" anchorCtr="0">
          <a:noAutofit/>
        </a:bodyPr>
        <a:lstStyle/>
        <a:p>
          <a:pPr marL="0" lvl="0" indent="0" algn="l" rtl="0">
            <a:spcBef>
              <a:spcPts val="0"/>
            </a:spcBef>
            <a:spcAft>
              <a:spcPts val="0"/>
            </a:spcAft>
            <a:buClr>
              <a:srgbClr val="000000"/>
            </a:buClr>
            <a:buSzPts val="1000"/>
            <a:buFont typeface="Arial"/>
            <a:buNone/>
          </a:pPr>
          <a:r>
            <a:rPr lang="en-US" sz="1000" b="1" i="0" u="none" strike="noStrike">
              <a:solidFill>
                <a:srgbClr val="000000"/>
              </a:solidFill>
              <a:latin typeface="Arial"/>
              <a:ea typeface="Arial"/>
              <a:cs typeface="Arial"/>
              <a:sym typeface="Arial"/>
            </a:rPr>
            <a:t>Bold Type only on 2002 Quarters</a:t>
          </a: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276225</xdr:colOff>
      <xdr:row>5</xdr:row>
      <xdr:rowOff>57150</xdr:rowOff>
    </xdr:from>
    <xdr:ext cx="5448300" cy="4714875"/>
    <xdr:graphicFrame macro="">
      <xdr:nvGraphicFramePr>
        <xdr:cNvPr id="1071244373"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7"/>
  <sheetViews>
    <sheetView tabSelected="1" topLeftCell="A36" zoomScale="150" zoomScaleNormal="150" workbookViewId="0">
      <selection activeCell="I53" sqref="I53"/>
    </sheetView>
  </sheetViews>
  <sheetFormatPr baseColWidth="10" defaultColWidth="12.5703125" defaultRowHeight="15" customHeight="1"/>
  <cols>
    <col min="1" max="1" width="0.85546875" customWidth="1"/>
    <col min="2" max="2" width="48.28515625" customWidth="1"/>
    <col min="3" max="7" width="12.85546875" customWidth="1"/>
    <col min="8" max="8" width="12.42578125" customWidth="1"/>
    <col min="9" max="9" width="11.7109375" customWidth="1"/>
    <col min="10" max="10" width="10.5703125" customWidth="1"/>
    <col min="11" max="11" width="10.28515625" customWidth="1"/>
    <col min="12" max="14" width="8.85546875" customWidth="1"/>
    <col min="15" max="26" width="14.28515625" customWidth="1"/>
  </cols>
  <sheetData>
    <row r="1" spans="1:26" ht="9" customHeight="1">
      <c r="A1" s="1"/>
      <c r="B1" s="2"/>
      <c r="C1" s="2"/>
      <c r="D1" s="2"/>
      <c r="E1" s="2"/>
      <c r="F1" s="2"/>
      <c r="G1" s="2"/>
      <c r="H1" s="2"/>
      <c r="I1" s="1"/>
      <c r="J1" s="1"/>
      <c r="K1" s="1"/>
      <c r="L1" s="1"/>
      <c r="M1" s="1"/>
      <c r="N1" s="1"/>
      <c r="O1" s="3"/>
      <c r="P1" s="3"/>
      <c r="Q1" s="3"/>
      <c r="R1" s="3"/>
      <c r="S1" s="3"/>
      <c r="T1" s="3"/>
      <c r="U1" s="3"/>
      <c r="V1" s="3"/>
      <c r="W1" s="3"/>
      <c r="X1" s="3"/>
      <c r="Y1" s="3"/>
      <c r="Z1" s="3"/>
    </row>
    <row r="2" spans="1:26" ht="18" customHeight="1">
      <c r="A2" s="1"/>
      <c r="B2" s="195" t="s">
        <v>0</v>
      </c>
      <c r="C2" s="195"/>
      <c r="D2" s="195"/>
      <c r="E2" s="195"/>
      <c r="F2" s="195"/>
      <c r="G2" s="195"/>
      <c r="H2" s="3"/>
      <c r="I2" s="1"/>
      <c r="J2" s="1"/>
      <c r="K2" s="4"/>
      <c r="L2" s="1"/>
      <c r="M2" s="1"/>
      <c r="N2" s="1"/>
      <c r="O2" s="3"/>
      <c r="P2" s="3"/>
      <c r="Q2" s="3"/>
      <c r="R2" s="3"/>
      <c r="S2" s="3"/>
      <c r="T2" s="3"/>
      <c r="U2" s="3"/>
      <c r="V2" s="3"/>
      <c r="W2" s="3"/>
      <c r="X2" s="3"/>
      <c r="Y2" s="3"/>
      <c r="Z2" s="3"/>
    </row>
    <row r="3" spans="1:26" ht="15" customHeight="1">
      <c r="A3" s="4"/>
      <c r="B3" s="5"/>
      <c r="C3" s="5"/>
      <c r="D3" s="5"/>
      <c r="E3" s="196"/>
      <c r="F3" s="197"/>
      <c r="G3" s="197"/>
      <c r="H3" s="6"/>
      <c r="I3" s="7"/>
      <c r="J3" s="4"/>
      <c r="K3" s="4"/>
      <c r="L3" s="4"/>
      <c r="M3" s="4"/>
      <c r="N3" s="4"/>
      <c r="O3" s="3"/>
      <c r="P3" s="3"/>
      <c r="Q3" s="3"/>
      <c r="R3" s="3"/>
      <c r="S3" s="3"/>
      <c r="T3" s="3"/>
      <c r="U3" s="3"/>
      <c r="V3" s="3"/>
      <c r="W3" s="3"/>
      <c r="X3" s="3"/>
      <c r="Y3" s="3"/>
      <c r="Z3" s="3"/>
    </row>
    <row r="4" spans="1:26" ht="15" customHeight="1">
      <c r="A4" s="8"/>
      <c r="B4" s="9"/>
      <c r="C4" s="10">
        <v>2024</v>
      </c>
      <c r="D4" s="11">
        <v>2023</v>
      </c>
      <c r="E4" s="11">
        <v>2022</v>
      </c>
      <c r="F4" s="11">
        <v>2021</v>
      </c>
      <c r="G4" s="12">
        <v>2020</v>
      </c>
      <c r="H4" s="13"/>
      <c r="I4" s="7"/>
      <c r="J4" s="8"/>
      <c r="K4" s="8"/>
      <c r="L4" s="8"/>
      <c r="M4" s="8"/>
      <c r="N4" s="8"/>
      <c r="O4" s="3"/>
      <c r="P4" s="3"/>
      <c r="Q4" s="3"/>
      <c r="R4" s="3"/>
      <c r="S4" s="3"/>
      <c r="T4" s="3"/>
      <c r="U4" s="3"/>
      <c r="V4" s="3"/>
      <c r="W4" s="3"/>
      <c r="X4" s="3"/>
      <c r="Y4" s="3"/>
      <c r="Z4" s="3"/>
    </row>
    <row r="5" spans="1:26" ht="15" customHeight="1">
      <c r="A5" s="8"/>
      <c r="B5" s="14" t="s">
        <v>72</v>
      </c>
      <c r="C5" s="14"/>
      <c r="D5" s="13"/>
      <c r="E5" s="13"/>
      <c r="F5" s="13"/>
      <c r="G5" s="15"/>
      <c r="H5" s="13"/>
      <c r="I5" s="8"/>
      <c r="J5" s="8"/>
      <c r="K5" s="8"/>
      <c r="L5" s="8"/>
      <c r="M5" s="8"/>
      <c r="N5" s="8"/>
      <c r="O5" s="3"/>
      <c r="P5" s="3"/>
      <c r="Q5" s="3"/>
      <c r="R5" s="3"/>
      <c r="S5" s="3"/>
      <c r="T5" s="3"/>
      <c r="U5" s="3"/>
      <c r="V5" s="3"/>
      <c r="W5" s="3"/>
      <c r="X5" s="3"/>
      <c r="Y5" s="3"/>
      <c r="Z5" s="3"/>
    </row>
    <row r="6" spans="1:26" ht="15" customHeight="1">
      <c r="A6" s="8"/>
      <c r="B6" s="16" t="s">
        <v>73</v>
      </c>
      <c r="C6" s="137">
        <v>4847</v>
      </c>
      <c r="D6" s="138">
        <v>4499</v>
      </c>
      <c r="E6" s="138">
        <v>4811</v>
      </c>
      <c r="F6" s="138">
        <v>4388</v>
      </c>
      <c r="G6" s="139">
        <v>4574</v>
      </c>
      <c r="H6" s="17"/>
      <c r="I6" s="7"/>
      <c r="J6" s="18"/>
      <c r="K6" s="18"/>
      <c r="L6" s="18"/>
      <c r="M6" s="8"/>
      <c r="N6" s="8"/>
      <c r="O6" s="3"/>
      <c r="P6" s="3"/>
      <c r="Q6" s="3"/>
      <c r="R6" s="3"/>
      <c r="S6" s="3"/>
      <c r="T6" s="3"/>
      <c r="U6" s="3"/>
      <c r="V6" s="3"/>
      <c r="W6" s="3"/>
      <c r="X6" s="3"/>
      <c r="Y6" s="3"/>
      <c r="Z6" s="3"/>
    </row>
    <row r="7" spans="1:26" ht="15" customHeight="1">
      <c r="A7" s="8"/>
      <c r="B7" s="16" t="s">
        <v>74</v>
      </c>
      <c r="C7" s="184">
        <v>-3700</v>
      </c>
      <c r="D7" s="185">
        <v>-4748</v>
      </c>
      <c r="E7" s="185">
        <v>-5408</v>
      </c>
      <c r="F7" s="185">
        <v>-5466</v>
      </c>
      <c r="G7" s="186">
        <v>-6165</v>
      </c>
      <c r="H7" s="19"/>
      <c r="I7" s="7"/>
      <c r="J7" s="8"/>
      <c r="K7" s="8"/>
      <c r="L7" s="8"/>
      <c r="M7" s="8"/>
      <c r="N7" s="8"/>
      <c r="O7" s="3"/>
      <c r="P7" s="3"/>
      <c r="Q7" s="3"/>
      <c r="R7" s="3"/>
      <c r="S7" s="3"/>
      <c r="T7" s="3"/>
      <c r="U7" s="3"/>
      <c r="V7" s="3"/>
      <c r="W7" s="3"/>
      <c r="X7" s="3"/>
      <c r="Y7" s="3"/>
      <c r="Z7" s="3"/>
    </row>
    <row r="8" spans="1:26" ht="15" customHeight="1">
      <c r="A8" s="8"/>
      <c r="B8" s="16" t="s">
        <v>75</v>
      </c>
      <c r="C8" s="187">
        <v>-1142</v>
      </c>
      <c r="D8" s="188">
        <v>139</v>
      </c>
      <c r="E8" s="188">
        <v>848</v>
      </c>
      <c r="F8" s="188">
        <v>953</v>
      </c>
      <c r="G8" s="189">
        <v>1904</v>
      </c>
      <c r="H8" s="19"/>
      <c r="I8" s="7"/>
      <c r="J8" s="8"/>
      <c r="K8" s="8"/>
      <c r="L8" s="8"/>
      <c r="M8" s="8"/>
      <c r="N8" s="8"/>
      <c r="O8" s="3"/>
      <c r="P8" s="3"/>
      <c r="Q8" s="3"/>
      <c r="R8" s="3"/>
      <c r="S8" s="3"/>
      <c r="T8" s="3"/>
      <c r="U8" s="3"/>
      <c r="V8" s="3"/>
      <c r="W8" s="3"/>
      <c r="X8" s="3"/>
      <c r="Y8" s="3"/>
      <c r="Z8" s="3"/>
    </row>
    <row r="9" spans="1:26" ht="20.25" customHeight="1">
      <c r="A9" s="8"/>
      <c r="B9" s="14" t="s">
        <v>1</v>
      </c>
      <c r="C9" s="14"/>
      <c r="D9" s="13"/>
      <c r="E9" s="13"/>
      <c r="F9" s="13"/>
      <c r="G9" s="15"/>
      <c r="H9" s="13"/>
      <c r="I9" s="8"/>
      <c r="J9" s="8"/>
      <c r="K9" s="8"/>
      <c r="L9" s="8"/>
      <c r="M9" s="8"/>
      <c r="N9" s="8"/>
      <c r="O9" s="3"/>
      <c r="P9" s="3"/>
      <c r="Q9" s="3"/>
      <c r="R9" s="3"/>
      <c r="S9" s="3"/>
      <c r="T9" s="3"/>
      <c r="U9" s="3"/>
      <c r="V9" s="3"/>
      <c r="W9" s="3"/>
      <c r="X9" s="3"/>
      <c r="Y9" s="3"/>
      <c r="Z9" s="3"/>
    </row>
    <row r="10" spans="1:26" ht="23.25" customHeight="1">
      <c r="A10" s="8"/>
      <c r="B10" s="16" t="s">
        <v>2</v>
      </c>
      <c r="C10" s="142">
        <v>1.05</v>
      </c>
      <c r="D10" s="143">
        <v>1.26</v>
      </c>
      <c r="E10" s="143">
        <v>1.42</v>
      </c>
      <c r="F10" s="143">
        <v>1.92</v>
      </c>
      <c r="G10" s="144">
        <v>0.84</v>
      </c>
      <c r="H10" s="20"/>
      <c r="I10" s="8"/>
      <c r="J10" s="8"/>
      <c r="K10" s="8"/>
      <c r="L10" s="8"/>
      <c r="M10" s="8"/>
      <c r="N10" s="8"/>
      <c r="O10" s="3"/>
      <c r="P10" s="3"/>
      <c r="Q10" s="3"/>
      <c r="R10" s="3"/>
      <c r="S10" s="3"/>
      <c r="T10" s="3"/>
      <c r="U10" s="3"/>
      <c r="V10" s="3"/>
      <c r="W10" s="3"/>
      <c r="X10" s="3"/>
      <c r="Y10" s="3"/>
      <c r="Z10" s="3"/>
    </row>
    <row r="11" spans="1:26" ht="18">
      <c r="A11" s="8"/>
      <c r="B11" s="21" t="s">
        <v>76</v>
      </c>
      <c r="C11" s="142">
        <v>0.80978809283551967</v>
      </c>
      <c r="D11" s="143">
        <v>0.76610169491525426</v>
      </c>
      <c r="E11" s="143">
        <v>0.92737003058103973</v>
      </c>
      <c r="F11" s="143">
        <v>1.2925089179548157</v>
      </c>
      <c r="G11" s="144">
        <v>0.61950904392764861</v>
      </c>
      <c r="H11" s="20"/>
      <c r="I11" s="7"/>
      <c r="J11" s="8"/>
      <c r="K11" s="8"/>
      <c r="L11" s="8"/>
      <c r="M11" s="8"/>
      <c r="N11" s="8"/>
      <c r="O11" s="3"/>
      <c r="P11" s="3"/>
      <c r="Q11" s="3"/>
      <c r="R11" s="3"/>
      <c r="S11" s="3"/>
      <c r="T11" s="3"/>
      <c r="U11" s="3"/>
      <c r="V11" s="3"/>
      <c r="W11" s="3"/>
      <c r="X11" s="3"/>
      <c r="Y11" s="3"/>
      <c r="Z11" s="3"/>
    </row>
    <row r="12" spans="1:26" ht="15" customHeight="1">
      <c r="A12" s="22"/>
      <c r="B12" s="23" t="s">
        <v>77</v>
      </c>
      <c r="C12" s="145">
        <v>6.3E-2</v>
      </c>
      <c r="D12" s="146">
        <v>5.0999999999999997E-2</v>
      </c>
      <c r="E12" s="146">
        <v>0.10100000000000001</v>
      </c>
      <c r="F12" s="146">
        <v>0.11600000000000001</v>
      </c>
      <c r="G12" s="147">
        <v>0.10100000000000001</v>
      </c>
      <c r="H12" s="24"/>
      <c r="I12" s="7"/>
      <c r="J12" s="22"/>
      <c r="K12" s="22"/>
      <c r="L12" s="22"/>
      <c r="M12" s="22"/>
      <c r="N12" s="22"/>
      <c r="O12" s="3"/>
      <c r="P12" s="3"/>
      <c r="Q12" s="3"/>
      <c r="R12" s="3"/>
      <c r="S12" s="3"/>
      <c r="T12" s="3"/>
      <c r="U12" s="3"/>
      <c r="V12" s="3"/>
      <c r="W12" s="3"/>
      <c r="X12" s="3"/>
      <c r="Y12" s="3"/>
      <c r="Z12" s="3"/>
    </row>
    <row r="13" spans="1:26" ht="14.25" customHeight="1">
      <c r="A13" s="22"/>
      <c r="B13" s="25" t="s">
        <v>3</v>
      </c>
      <c r="C13" s="26"/>
      <c r="D13" s="27"/>
      <c r="E13" s="27"/>
      <c r="F13" s="27"/>
      <c r="G13" s="28"/>
      <c r="H13" s="27"/>
      <c r="I13" s="22"/>
      <c r="J13" s="22"/>
      <c r="K13" s="22"/>
      <c r="L13" s="22"/>
      <c r="M13" s="22"/>
      <c r="N13" s="22"/>
      <c r="O13" s="3"/>
      <c r="P13" s="3"/>
      <c r="Q13" s="3"/>
      <c r="R13" s="3"/>
      <c r="S13" s="3"/>
      <c r="T13" s="3"/>
      <c r="U13" s="3"/>
      <c r="V13" s="3"/>
      <c r="W13" s="3"/>
      <c r="X13" s="3"/>
      <c r="Y13" s="3"/>
      <c r="Z13" s="3"/>
    </row>
    <row r="14" spans="1:26" ht="14.25" customHeight="1">
      <c r="A14" s="22"/>
      <c r="B14" s="29" t="s">
        <v>4</v>
      </c>
      <c r="C14" s="30">
        <v>2</v>
      </c>
      <c r="D14" s="31">
        <v>1.9</v>
      </c>
      <c r="E14" s="31">
        <v>3.6</v>
      </c>
      <c r="F14" s="31">
        <v>3.9</v>
      </c>
      <c r="G14" s="32">
        <v>3.2</v>
      </c>
      <c r="H14" s="31"/>
      <c r="I14" s="7"/>
      <c r="J14" s="22"/>
      <c r="K14" s="22"/>
      <c r="L14" s="22"/>
      <c r="M14" s="22"/>
      <c r="N14" s="22"/>
      <c r="O14" s="3"/>
      <c r="P14" s="3"/>
      <c r="Q14" s="3"/>
      <c r="R14" s="3"/>
      <c r="S14" s="3"/>
      <c r="T14" s="3"/>
      <c r="U14" s="3"/>
      <c r="V14" s="3"/>
      <c r="W14" s="3"/>
      <c r="X14" s="3"/>
      <c r="Y14" s="3"/>
      <c r="Z14" s="3"/>
    </row>
    <row r="15" spans="1:26" ht="15" customHeight="1">
      <c r="A15" s="22"/>
      <c r="B15" s="29" t="s">
        <v>78</v>
      </c>
      <c r="C15" s="30">
        <v>5.4</v>
      </c>
      <c r="D15" s="31">
        <v>5.6</v>
      </c>
      <c r="E15" s="31">
        <v>7.8</v>
      </c>
      <c r="F15" s="31">
        <v>8.4</v>
      </c>
      <c r="G15" s="32">
        <v>7.3</v>
      </c>
      <c r="H15" s="31"/>
      <c r="I15" s="7"/>
      <c r="J15" s="22"/>
      <c r="K15" s="22"/>
      <c r="L15" s="22"/>
      <c r="M15" s="22"/>
      <c r="N15" s="22"/>
      <c r="O15" s="3"/>
      <c r="P15" s="3"/>
      <c r="Q15" s="3"/>
      <c r="R15" s="3"/>
      <c r="S15" s="3"/>
      <c r="T15" s="3"/>
      <c r="U15" s="3"/>
      <c r="V15" s="3"/>
      <c r="W15" s="3"/>
      <c r="X15" s="3"/>
      <c r="Y15" s="3"/>
      <c r="Z15" s="3"/>
    </row>
    <row r="16" spans="1:26" ht="15" customHeight="1">
      <c r="A16" s="22"/>
      <c r="B16" s="23" t="s">
        <v>79</v>
      </c>
      <c r="C16" s="33">
        <v>3.9</v>
      </c>
      <c r="D16" s="34">
        <v>3.71</v>
      </c>
      <c r="E16" s="34">
        <v>3.63</v>
      </c>
      <c r="F16" s="34">
        <v>3.17</v>
      </c>
      <c r="G16" s="35">
        <v>3.45</v>
      </c>
      <c r="H16" s="36"/>
      <c r="I16" s="7"/>
      <c r="J16" s="22"/>
      <c r="K16" s="22"/>
      <c r="L16" s="22"/>
      <c r="M16" s="22"/>
      <c r="N16" s="22"/>
      <c r="O16" s="3"/>
      <c r="P16" s="3"/>
      <c r="Q16" s="3"/>
      <c r="R16" s="3"/>
      <c r="S16" s="3"/>
      <c r="T16" s="3"/>
      <c r="U16" s="3"/>
      <c r="V16" s="3"/>
      <c r="W16" s="3"/>
      <c r="X16" s="3"/>
      <c r="Y16" s="3"/>
      <c r="Z16" s="3"/>
    </row>
    <row r="17" spans="1:26" ht="15" customHeight="1">
      <c r="A17" s="22"/>
      <c r="B17" s="25" t="s">
        <v>5</v>
      </c>
      <c r="C17" s="37"/>
      <c r="D17" s="27"/>
      <c r="E17" s="27"/>
      <c r="F17" s="27"/>
      <c r="G17" s="28"/>
      <c r="H17" s="27"/>
      <c r="I17" s="22"/>
      <c r="J17" s="22"/>
      <c r="K17" s="22"/>
      <c r="L17" s="22"/>
      <c r="M17" s="22"/>
      <c r="N17" s="22"/>
      <c r="O17" s="3"/>
      <c r="P17" s="3"/>
      <c r="Q17" s="3"/>
      <c r="R17" s="3"/>
      <c r="S17" s="3"/>
      <c r="T17" s="3"/>
      <c r="U17" s="3"/>
      <c r="V17" s="3"/>
      <c r="W17" s="3"/>
      <c r="X17" s="3"/>
      <c r="Y17" s="3"/>
      <c r="Z17" s="3"/>
    </row>
    <row r="18" spans="1:26" ht="15" customHeight="1">
      <c r="A18" s="22"/>
      <c r="B18" s="29" t="s">
        <v>80</v>
      </c>
      <c r="C18" s="148">
        <v>1982</v>
      </c>
      <c r="D18" s="149">
        <v>1770</v>
      </c>
      <c r="E18" s="149">
        <v>1308</v>
      </c>
      <c r="F18" s="149">
        <v>841</v>
      </c>
      <c r="G18" s="150">
        <v>1548</v>
      </c>
      <c r="H18" s="17"/>
      <c r="I18" s="7"/>
      <c r="J18" s="22"/>
      <c r="K18" s="22"/>
      <c r="L18" s="22"/>
      <c r="M18" s="22"/>
      <c r="N18" s="22"/>
      <c r="O18" s="3"/>
      <c r="P18" s="3"/>
      <c r="Q18" s="3"/>
      <c r="R18" s="3"/>
      <c r="S18" s="3"/>
      <c r="T18" s="3"/>
      <c r="U18" s="3"/>
      <c r="V18" s="3"/>
      <c r="W18" s="3"/>
      <c r="X18" s="3"/>
      <c r="Y18" s="3"/>
      <c r="Z18" s="3"/>
    </row>
    <row r="19" spans="1:26" ht="15" customHeight="1">
      <c r="A19" s="22"/>
      <c r="B19" s="29" t="s">
        <v>81</v>
      </c>
      <c r="C19" s="148">
        <v>4698</v>
      </c>
      <c r="D19" s="149">
        <v>4327</v>
      </c>
      <c r="E19" s="149">
        <f>6643-E20</f>
        <v>3171</v>
      </c>
      <c r="F19" s="149">
        <v>2571</v>
      </c>
      <c r="G19" s="150">
        <v>2926</v>
      </c>
      <c r="H19" s="17"/>
      <c r="I19" s="38"/>
      <c r="J19" s="7"/>
      <c r="K19" s="22"/>
      <c r="L19" s="22"/>
      <c r="M19" s="22"/>
      <c r="N19" s="22"/>
      <c r="O19" s="3"/>
      <c r="P19" s="3"/>
      <c r="Q19" s="3"/>
      <c r="R19" s="3"/>
      <c r="S19" s="3"/>
      <c r="T19" s="3"/>
      <c r="U19" s="3"/>
      <c r="V19" s="3"/>
      <c r="W19" s="3"/>
      <c r="X19" s="3"/>
      <c r="Y19" s="3"/>
      <c r="Z19" s="3"/>
    </row>
    <row r="20" spans="1:26" ht="15" customHeight="1">
      <c r="A20" s="22"/>
      <c r="B20" s="39" t="s">
        <v>6</v>
      </c>
      <c r="C20" s="148">
        <v>2635</v>
      </c>
      <c r="D20" s="149">
        <v>2822</v>
      </c>
      <c r="E20" s="149">
        <v>3472</v>
      </c>
      <c r="F20" s="149">
        <v>3498</v>
      </c>
      <c r="G20" s="150">
        <v>2775</v>
      </c>
      <c r="H20" s="17"/>
      <c r="I20" s="7"/>
      <c r="J20" s="40"/>
      <c r="K20" s="40"/>
      <c r="L20" s="22"/>
      <c r="M20" s="22"/>
      <c r="N20" s="22"/>
      <c r="O20" s="3"/>
      <c r="P20" s="3"/>
      <c r="Q20" s="3"/>
      <c r="R20" s="3"/>
      <c r="S20" s="3"/>
      <c r="T20" s="3"/>
      <c r="U20" s="3"/>
      <c r="V20" s="3"/>
      <c r="W20" s="3"/>
      <c r="X20" s="3"/>
      <c r="Y20" s="3"/>
      <c r="Z20" s="3"/>
    </row>
    <row r="21" spans="1:26" ht="16.5" customHeight="1">
      <c r="A21" s="22"/>
      <c r="B21" s="39" t="s">
        <v>82</v>
      </c>
      <c r="C21" s="152">
        <v>0.12</v>
      </c>
      <c r="D21" s="153">
        <v>0.14000000000000001</v>
      </c>
      <c r="E21" s="153">
        <v>0.18</v>
      </c>
      <c r="F21" s="153">
        <v>0.20268860818171283</v>
      </c>
      <c r="G21" s="154">
        <v>0.17946064799844791</v>
      </c>
      <c r="H21" s="20"/>
      <c r="I21" s="7"/>
      <c r="J21" s="22"/>
      <c r="K21" s="22"/>
      <c r="L21" s="22"/>
      <c r="M21" s="22"/>
      <c r="N21" s="22"/>
      <c r="O21" s="3"/>
      <c r="P21" s="3"/>
      <c r="Q21" s="3"/>
      <c r="R21" s="3"/>
      <c r="S21" s="3"/>
      <c r="T21" s="3"/>
      <c r="U21" s="3"/>
      <c r="V21" s="3"/>
      <c r="W21" s="3"/>
      <c r="X21" s="3"/>
      <c r="Y21" s="3"/>
      <c r="Z21" s="3"/>
    </row>
    <row r="22" spans="1:26" ht="15" customHeight="1">
      <c r="A22" s="22"/>
      <c r="B22" s="39" t="s">
        <v>7</v>
      </c>
      <c r="C22" s="148">
        <v>637</v>
      </c>
      <c r="D22" s="149">
        <v>29</v>
      </c>
      <c r="E22" s="151">
        <v>0</v>
      </c>
      <c r="F22" s="149">
        <v>2219</v>
      </c>
      <c r="G22" s="42">
        <v>0</v>
      </c>
      <c r="H22" s="41"/>
      <c r="I22" s="7"/>
      <c r="J22" s="40"/>
      <c r="K22" s="40"/>
      <c r="L22" s="22"/>
      <c r="M22" s="22"/>
      <c r="N22" s="22"/>
      <c r="O22" s="3"/>
      <c r="P22" s="3"/>
      <c r="Q22" s="3"/>
      <c r="R22" s="3"/>
      <c r="S22" s="3"/>
      <c r="T22" s="3"/>
      <c r="U22" s="3"/>
      <c r="V22" s="3"/>
      <c r="W22" s="3"/>
      <c r="X22" s="3"/>
      <c r="Y22" s="3"/>
      <c r="Z22" s="3"/>
    </row>
    <row r="23" spans="1:26" ht="21" customHeight="1">
      <c r="A23" s="22"/>
      <c r="B23" s="43" t="s">
        <v>83</v>
      </c>
      <c r="C23" s="44">
        <v>20175</v>
      </c>
      <c r="D23" s="45">
        <v>19056</v>
      </c>
      <c r="E23" s="45">
        <v>17971</v>
      </c>
      <c r="F23" s="45">
        <v>16887</v>
      </c>
      <c r="G23" s="46">
        <v>15943</v>
      </c>
      <c r="H23" s="47"/>
      <c r="I23" s="7"/>
      <c r="J23" s="22"/>
      <c r="K23" s="22"/>
      <c r="L23" s="22"/>
      <c r="M23" s="22"/>
      <c r="N23" s="22"/>
      <c r="O23" s="3"/>
      <c r="P23" s="3"/>
      <c r="Q23" s="3"/>
      <c r="R23" s="3"/>
      <c r="S23" s="3"/>
      <c r="T23" s="3"/>
      <c r="U23" s="3"/>
      <c r="V23" s="3"/>
      <c r="W23" s="3"/>
      <c r="X23" s="3"/>
      <c r="Y23" s="3"/>
      <c r="Z23" s="3"/>
    </row>
    <row r="24" spans="1:26" ht="15" customHeight="1">
      <c r="A24" s="8"/>
      <c r="B24" s="48" t="s">
        <v>8</v>
      </c>
      <c r="C24" s="14"/>
      <c r="D24" s="13"/>
      <c r="E24" s="13"/>
      <c r="F24" s="13"/>
      <c r="G24" s="15"/>
      <c r="H24" s="13"/>
      <c r="I24" s="8"/>
      <c r="J24" s="8"/>
      <c r="K24" s="8"/>
      <c r="L24" s="8"/>
      <c r="M24" s="8"/>
      <c r="N24" s="8"/>
      <c r="O24" s="3"/>
      <c r="P24" s="3"/>
      <c r="Q24" s="3"/>
      <c r="R24" s="3"/>
      <c r="S24" s="3"/>
      <c r="T24" s="3"/>
      <c r="U24" s="3"/>
      <c r="V24" s="3"/>
      <c r="W24" s="3"/>
      <c r="X24" s="3"/>
      <c r="Y24" s="3"/>
      <c r="Z24" s="3"/>
    </row>
    <row r="25" spans="1:26" ht="14.25" customHeight="1">
      <c r="A25" s="8"/>
      <c r="B25" s="29" t="s">
        <v>84</v>
      </c>
      <c r="C25" s="148">
        <v>6214</v>
      </c>
      <c r="D25" s="149">
        <v>6286</v>
      </c>
      <c r="E25" s="149">
        <v>5438</v>
      </c>
      <c r="F25" s="149">
        <v>4775</v>
      </c>
      <c r="G25" s="150">
        <v>4200</v>
      </c>
      <c r="H25" s="17"/>
      <c r="I25" s="7"/>
      <c r="J25" s="8"/>
      <c r="K25" s="8"/>
      <c r="L25" s="8"/>
      <c r="M25" s="8"/>
      <c r="N25" s="18"/>
      <c r="O25" s="3"/>
      <c r="P25" s="3"/>
      <c r="Q25" s="3"/>
      <c r="R25" s="3"/>
      <c r="S25" s="3"/>
      <c r="T25" s="3"/>
      <c r="U25" s="3"/>
      <c r="V25" s="3"/>
      <c r="W25" s="3"/>
      <c r="X25" s="3"/>
      <c r="Y25" s="3"/>
      <c r="Z25" s="3"/>
    </row>
    <row r="26" spans="1:26" ht="15" customHeight="1">
      <c r="A26" s="22"/>
      <c r="B26" s="39" t="s">
        <v>85</v>
      </c>
      <c r="C26" s="49">
        <v>106800</v>
      </c>
      <c r="D26" s="50">
        <v>106400</v>
      </c>
      <c r="E26" s="50">
        <v>108500</v>
      </c>
      <c r="F26" s="50">
        <v>90800</v>
      </c>
      <c r="G26" s="51">
        <v>78100</v>
      </c>
      <c r="H26" s="50"/>
      <c r="I26" s="7"/>
      <c r="J26" s="22"/>
      <c r="K26" s="22"/>
      <c r="L26" s="22"/>
      <c r="M26" s="22"/>
      <c r="N26" s="22"/>
      <c r="O26" s="3"/>
      <c r="P26" s="3"/>
      <c r="Q26" s="3"/>
      <c r="R26" s="3"/>
      <c r="S26" s="3"/>
      <c r="T26" s="3"/>
      <c r="U26" s="3"/>
      <c r="V26" s="3"/>
      <c r="W26" s="3"/>
      <c r="X26" s="3"/>
      <c r="Y26" s="3"/>
      <c r="Z26" s="3"/>
    </row>
    <row r="27" spans="1:26" ht="15" customHeight="1">
      <c r="A27" s="22"/>
      <c r="B27" s="43" t="s">
        <v>9</v>
      </c>
      <c r="C27" s="52">
        <v>106000</v>
      </c>
      <c r="D27" s="53">
        <v>104700</v>
      </c>
      <c r="E27" s="53">
        <v>107400</v>
      </c>
      <c r="F27" s="53">
        <v>90000</v>
      </c>
      <c r="G27" s="54">
        <v>77200</v>
      </c>
      <c r="H27" s="50"/>
      <c r="I27" s="7"/>
      <c r="J27" s="22"/>
      <c r="K27" s="22"/>
      <c r="L27" s="22"/>
      <c r="M27" s="22"/>
      <c r="N27" s="22"/>
      <c r="O27" s="3"/>
      <c r="P27" s="3"/>
      <c r="Q27" s="3"/>
      <c r="R27" s="3"/>
      <c r="S27" s="3"/>
      <c r="T27" s="3"/>
      <c r="U27" s="3"/>
      <c r="V27" s="3"/>
      <c r="W27" s="3"/>
      <c r="X27" s="3"/>
      <c r="Y27" s="3"/>
      <c r="Z27" s="3"/>
    </row>
    <row r="28" spans="1:26" ht="15" customHeight="1">
      <c r="A28" s="22"/>
      <c r="B28" s="22"/>
      <c r="C28" s="55"/>
      <c r="D28" s="22"/>
      <c r="E28" s="22"/>
      <c r="F28" s="22"/>
      <c r="G28" s="22"/>
      <c r="H28" s="22"/>
      <c r="I28" s="22"/>
      <c r="J28" s="22"/>
      <c r="K28" s="22"/>
      <c r="L28" s="22"/>
      <c r="M28" s="22"/>
      <c r="N28" s="22"/>
      <c r="O28" s="3"/>
      <c r="P28" s="3"/>
      <c r="Q28" s="3"/>
      <c r="R28" s="3"/>
      <c r="S28" s="3"/>
      <c r="T28" s="3"/>
      <c r="U28" s="3"/>
      <c r="V28" s="3"/>
      <c r="W28" s="3"/>
      <c r="X28" s="3"/>
      <c r="Y28" s="3"/>
      <c r="Z28" s="3"/>
    </row>
    <row r="29" spans="1:26"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c r="A30" s="3"/>
      <c r="B30" s="195" t="s">
        <v>10</v>
      </c>
      <c r="C30" s="195"/>
      <c r="D30" s="195"/>
      <c r="E30" s="195"/>
      <c r="F30" s="195"/>
      <c r="G30" s="195"/>
      <c r="H30" s="195"/>
      <c r="I30" s="195"/>
      <c r="J30" s="195"/>
      <c r="K30" s="3"/>
      <c r="L30" s="3"/>
      <c r="M30" s="3"/>
      <c r="N30" s="3"/>
      <c r="O30" s="3"/>
      <c r="P30" s="3"/>
      <c r="Q30" s="3"/>
      <c r="R30" s="3"/>
      <c r="S30" s="3"/>
      <c r="T30" s="3"/>
      <c r="U30" s="3"/>
      <c r="V30" s="3"/>
      <c r="W30" s="3"/>
      <c r="X30" s="3"/>
      <c r="Y30" s="3"/>
      <c r="Z30" s="3"/>
    </row>
    <row r="31" spans="1:26" ht="15.75" customHeight="1">
      <c r="A31" s="3"/>
      <c r="B31" s="5"/>
      <c r="C31" s="198"/>
      <c r="D31" s="199"/>
      <c r="E31" s="199"/>
      <c r="F31" s="199"/>
      <c r="G31" s="199"/>
      <c r="H31" s="199"/>
      <c r="I31" s="199"/>
      <c r="J31" s="199"/>
      <c r="K31" s="3"/>
      <c r="L31" s="3"/>
      <c r="M31" s="3"/>
      <c r="N31" s="3"/>
      <c r="O31" s="3"/>
      <c r="P31" s="3"/>
      <c r="Q31" s="3"/>
      <c r="R31" s="3"/>
      <c r="S31" s="3"/>
      <c r="T31" s="3"/>
      <c r="U31" s="3"/>
      <c r="V31" s="3"/>
      <c r="W31" s="3"/>
      <c r="X31" s="3"/>
      <c r="Y31" s="3"/>
      <c r="Z31" s="3"/>
    </row>
    <row r="32" spans="1:26" ht="15.75" customHeight="1">
      <c r="A32" s="3"/>
      <c r="B32" s="9"/>
      <c r="C32" s="56" t="s">
        <v>11</v>
      </c>
      <c r="D32" s="57" t="s">
        <v>12</v>
      </c>
      <c r="E32" s="57" t="s">
        <v>13</v>
      </c>
      <c r="F32" s="58" t="s">
        <v>14</v>
      </c>
      <c r="G32" s="59" t="s">
        <v>15</v>
      </c>
      <c r="H32" s="59" t="s">
        <v>16</v>
      </c>
      <c r="I32" s="59" t="s">
        <v>17</v>
      </c>
      <c r="J32" s="60" t="s">
        <v>18</v>
      </c>
      <c r="K32" s="3"/>
      <c r="L32" s="3"/>
      <c r="M32" s="3"/>
      <c r="N32" s="3"/>
      <c r="O32" s="3"/>
      <c r="P32" s="3"/>
      <c r="Q32" s="3"/>
      <c r="R32" s="3"/>
      <c r="S32" s="3"/>
      <c r="T32" s="3"/>
      <c r="U32" s="3"/>
      <c r="V32" s="3"/>
      <c r="W32" s="3"/>
      <c r="X32" s="3"/>
      <c r="Y32" s="3"/>
      <c r="Z32" s="3"/>
    </row>
    <row r="33" spans="1:26" ht="15.75" customHeight="1">
      <c r="A33" s="3"/>
      <c r="B33" s="14" t="s">
        <v>72</v>
      </c>
      <c r="C33" s="61"/>
      <c r="D33" s="62"/>
      <c r="E33" s="62"/>
      <c r="F33" s="63"/>
      <c r="G33" s="64"/>
      <c r="H33" s="65"/>
      <c r="I33" s="65"/>
      <c r="J33" s="66"/>
      <c r="K33" s="3"/>
      <c r="L33" s="3"/>
      <c r="M33" s="3"/>
      <c r="N33" s="3"/>
      <c r="O33" s="3"/>
      <c r="P33" s="3"/>
      <c r="Q33" s="3"/>
      <c r="R33" s="3"/>
      <c r="S33" s="3"/>
      <c r="T33" s="3"/>
      <c r="U33" s="3"/>
      <c r="V33" s="3"/>
      <c r="W33" s="3"/>
      <c r="X33" s="3"/>
      <c r="Y33" s="3"/>
      <c r="Z33" s="3"/>
    </row>
    <row r="34" spans="1:26" ht="15.75" customHeight="1">
      <c r="A34" s="3"/>
      <c r="B34" s="16" t="s">
        <v>73</v>
      </c>
      <c r="C34" s="155">
        <f>4847-1432-1388-950</f>
        <v>1077</v>
      </c>
      <c r="D34" s="156">
        <v>1432</v>
      </c>
      <c r="E34" s="156">
        <v>1388</v>
      </c>
      <c r="F34" s="156">
        <v>950</v>
      </c>
      <c r="G34" s="157">
        <v>1314</v>
      </c>
      <c r="H34" s="158">
        <v>1307</v>
      </c>
      <c r="I34" s="158">
        <v>1117</v>
      </c>
      <c r="J34" s="159">
        <v>761</v>
      </c>
      <c r="K34" s="3"/>
      <c r="L34" s="3"/>
      <c r="M34" s="3"/>
      <c r="N34" s="3"/>
      <c r="O34" s="3"/>
      <c r="P34" s="3"/>
      <c r="Q34" s="3"/>
      <c r="R34" s="3"/>
      <c r="S34" s="3"/>
      <c r="T34" s="3"/>
      <c r="U34" s="3"/>
      <c r="V34" s="3"/>
      <c r="W34" s="3"/>
      <c r="X34" s="3"/>
      <c r="Y34" s="3"/>
      <c r="Z34" s="3"/>
    </row>
    <row r="35" spans="1:26" ht="15.75" customHeight="1">
      <c r="A35" s="3"/>
      <c r="B35" s="16" t="s">
        <v>74</v>
      </c>
      <c r="C35" s="190">
        <v>-671</v>
      </c>
      <c r="D35" s="191">
        <v>-782</v>
      </c>
      <c r="E35" s="191">
        <v>-1255</v>
      </c>
      <c r="F35" s="191">
        <v>-992</v>
      </c>
      <c r="G35" s="192">
        <v>-716</v>
      </c>
      <c r="H35" s="193">
        <v>-791</v>
      </c>
      <c r="I35" s="193">
        <v>-908</v>
      </c>
      <c r="J35" s="194">
        <v>-2333</v>
      </c>
      <c r="K35" s="3"/>
      <c r="L35" s="3"/>
      <c r="M35" s="3"/>
      <c r="N35" s="3"/>
      <c r="O35" s="3"/>
      <c r="P35" s="3"/>
      <c r="Q35" s="3"/>
      <c r="R35" s="3"/>
      <c r="S35" s="3"/>
      <c r="T35" s="3"/>
      <c r="U35" s="3"/>
      <c r="V35" s="3"/>
      <c r="W35" s="3"/>
      <c r="X35" s="3"/>
      <c r="Y35" s="3"/>
      <c r="Z35" s="3"/>
    </row>
    <row r="36" spans="1:26" ht="15.75" customHeight="1">
      <c r="A36" s="3"/>
      <c r="B36" s="16" t="s">
        <v>75</v>
      </c>
      <c r="C36" s="190">
        <f>-1142+763+1370-1342</f>
        <v>-351</v>
      </c>
      <c r="D36" s="191">
        <v>-763</v>
      </c>
      <c r="E36" s="191">
        <v>-1370</v>
      </c>
      <c r="F36" s="191">
        <v>1342</v>
      </c>
      <c r="G36" s="192">
        <v>-938</v>
      </c>
      <c r="H36" s="193">
        <v>39</v>
      </c>
      <c r="I36" s="193">
        <v>-437</v>
      </c>
      <c r="J36" s="194">
        <v>1475</v>
      </c>
      <c r="K36" s="3"/>
      <c r="L36" s="3"/>
      <c r="M36" s="3"/>
      <c r="N36" s="3"/>
      <c r="O36" s="3"/>
      <c r="P36" s="3"/>
      <c r="Q36" s="3"/>
      <c r="R36" s="3"/>
      <c r="S36" s="3"/>
      <c r="T36" s="3"/>
      <c r="U36" s="3"/>
      <c r="V36" s="3"/>
      <c r="W36" s="3"/>
      <c r="X36" s="3"/>
      <c r="Y36" s="3"/>
      <c r="Z36" s="3"/>
    </row>
    <row r="37" spans="1:26" ht="15.75" customHeight="1">
      <c r="A37" s="3"/>
      <c r="B37" s="14" t="s">
        <v>1</v>
      </c>
      <c r="C37" s="14"/>
      <c r="D37" s="67"/>
      <c r="E37" s="67"/>
      <c r="F37" s="68"/>
      <c r="G37" s="69"/>
      <c r="H37" s="70"/>
      <c r="I37" s="70"/>
      <c r="J37" s="71"/>
      <c r="K37" s="3"/>
      <c r="L37" s="3"/>
      <c r="M37" s="3"/>
      <c r="N37" s="3"/>
      <c r="O37" s="3"/>
      <c r="P37" s="3"/>
      <c r="Q37" s="3"/>
      <c r="R37" s="3"/>
      <c r="S37" s="3"/>
      <c r="T37" s="3"/>
      <c r="U37" s="3"/>
      <c r="V37" s="3"/>
      <c r="W37" s="3"/>
      <c r="X37" s="3"/>
      <c r="Y37" s="3"/>
      <c r="Z37" s="3"/>
    </row>
    <row r="38" spans="1:26" ht="24" customHeight="1">
      <c r="A38" s="3"/>
      <c r="B38" s="16" t="s">
        <v>19</v>
      </c>
      <c r="C38" s="152">
        <v>1.046112115732369</v>
      </c>
      <c r="D38" s="160">
        <v>0.91568706931495747</v>
      </c>
      <c r="E38" s="160">
        <v>0.98616688978134759</v>
      </c>
      <c r="F38" s="160">
        <v>1.1645091693635383</v>
      </c>
      <c r="G38" s="161">
        <v>1.26</v>
      </c>
      <c r="H38" s="162">
        <v>1.51</v>
      </c>
      <c r="I38" s="162">
        <v>1.68</v>
      </c>
      <c r="J38" s="163">
        <v>1.8</v>
      </c>
      <c r="K38" s="3"/>
      <c r="L38" s="3"/>
      <c r="M38" s="3"/>
      <c r="N38" s="3"/>
      <c r="O38" s="3"/>
      <c r="P38" s="3"/>
      <c r="Q38" s="3"/>
      <c r="R38" s="3"/>
      <c r="S38" s="3"/>
      <c r="T38" s="3"/>
      <c r="U38" s="3"/>
      <c r="V38" s="3"/>
      <c r="W38" s="3"/>
      <c r="X38" s="3"/>
      <c r="Y38" s="3"/>
      <c r="Z38" s="3"/>
    </row>
    <row r="39" spans="1:26" ht="26.25" customHeight="1">
      <c r="A39" s="3"/>
      <c r="B39" s="21" t="s">
        <v>20</v>
      </c>
      <c r="C39" s="152">
        <v>0.80978809283551967</v>
      </c>
      <c r="D39" s="160">
        <v>0.76456191874694079</v>
      </c>
      <c r="E39" s="160">
        <v>0.82497273718647768</v>
      </c>
      <c r="F39" s="160">
        <v>0.89889705882352944</v>
      </c>
      <c r="G39" s="161">
        <v>0.76610169491525426</v>
      </c>
      <c r="H39" s="162">
        <v>0.87375415282392022</v>
      </c>
      <c r="I39" s="162">
        <v>0.86232370718603091</v>
      </c>
      <c r="J39" s="163">
        <v>0.87720536344389555</v>
      </c>
      <c r="K39" s="3"/>
      <c r="L39" s="3"/>
      <c r="M39" s="3"/>
      <c r="N39" s="3"/>
      <c r="O39" s="3"/>
      <c r="P39" s="3"/>
      <c r="Q39" s="3"/>
      <c r="R39" s="3"/>
      <c r="S39" s="3"/>
      <c r="T39" s="3"/>
      <c r="U39" s="3"/>
      <c r="V39" s="3"/>
      <c r="W39" s="3"/>
      <c r="X39" s="3"/>
      <c r="Y39" s="3"/>
      <c r="Z39" s="3"/>
    </row>
    <row r="40" spans="1:26" ht="15.75" customHeight="1">
      <c r="A40" s="3"/>
      <c r="B40" s="29" t="s">
        <v>21</v>
      </c>
      <c r="C40" s="167">
        <v>6.3E-2</v>
      </c>
      <c r="D40" s="168">
        <v>5.8000000000000003E-2</v>
      </c>
      <c r="E40" s="168">
        <v>4.8000000000000001E-2</v>
      </c>
      <c r="F40" s="168">
        <v>4.5999999999999999E-2</v>
      </c>
      <c r="G40" s="169">
        <v>5.0999999999999997E-2</v>
      </c>
      <c r="H40" s="170">
        <v>4.8000000000000001E-2</v>
      </c>
      <c r="I40" s="170">
        <v>7.1999999999999995E-2</v>
      </c>
      <c r="J40" s="171">
        <v>8.8999999999999996E-2</v>
      </c>
      <c r="K40" s="3"/>
      <c r="L40" s="3"/>
      <c r="M40" s="3"/>
      <c r="N40" s="3"/>
      <c r="O40" s="3"/>
      <c r="P40" s="3"/>
      <c r="Q40" s="3"/>
      <c r="R40" s="3"/>
      <c r="S40" s="3"/>
      <c r="T40" s="3"/>
      <c r="U40" s="3"/>
      <c r="V40" s="3"/>
      <c r="W40" s="3"/>
      <c r="X40" s="3"/>
      <c r="Y40" s="3"/>
      <c r="Z40" s="3"/>
    </row>
    <row r="41" spans="1:26" ht="15.75" customHeight="1">
      <c r="A41" s="3"/>
      <c r="B41" s="25" t="s">
        <v>3</v>
      </c>
      <c r="C41" s="72"/>
      <c r="D41" s="73"/>
      <c r="E41" s="73"/>
      <c r="F41" s="74"/>
      <c r="G41" s="75"/>
      <c r="H41" s="76"/>
      <c r="I41" s="76"/>
      <c r="J41" s="77"/>
      <c r="K41" s="3"/>
      <c r="L41" s="3"/>
      <c r="M41" s="3"/>
      <c r="N41" s="3"/>
      <c r="O41" s="3"/>
      <c r="P41" s="3"/>
      <c r="Q41" s="3"/>
      <c r="R41" s="3"/>
      <c r="S41" s="3"/>
      <c r="T41" s="3"/>
      <c r="U41" s="3"/>
      <c r="V41" s="3"/>
      <c r="W41" s="3"/>
      <c r="X41" s="3"/>
      <c r="Y41" s="3"/>
      <c r="Z41" s="3"/>
    </row>
    <row r="42" spans="1:26" ht="15.75" customHeight="1">
      <c r="A42" s="3"/>
      <c r="B42" s="29" t="s">
        <v>4</v>
      </c>
      <c r="C42" s="30">
        <v>2</v>
      </c>
      <c r="D42" s="78">
        <v>1.9</v>
      </c>
      <c r="E42" s="78">
        <v>1.8</v>
      </c>
      <c r="F42" s="78">
        <v>1.8</v>
      </c>
      <c r="G42" s="79">
        <v>1.9</v>
      </c>
      <c r="H42" s="80">
        <v>1.9</v>
      </c>
      <c r="I42" s="80">
        <v>2.5</v>
      </c>
      <c r="J42" s="81">
        <v>3.1</v>
      </c>
      <c r="K42" s="3"/>
      <c r="L42" s="3"/>
      <c r="M42" s="3"/>
      <c r="N42" s="3"/>
      <c r="O42" s="3"/>
      <c r="P42" s="3"/>
      <c r="Q42" s="3"/>
      <c r="R42" s="3"/>
      <c r="S42" s="3"/>
      <c r="T42" s="3"/>
      <c r="U42" s="3"/>
      <c r="V42" s="3"/>
      <c r="W42" s="3"/>
      <c r="X42" s="3"/>
      <c r="Y42" s="3"/>
      <c r="Z42" s="3"/>
    </row>
    <row r="43" spans="1:26" ht="15.75" customHeight="1">
      <c r="A43" s="3"/>
      <c r="B43" s="29" t="s">
        <v>22</v>
      </c>
      <c r="C43" s="30">
        <v>5.4</v>
      </c>
      <c r="D43" s="78">
        <v>5.4</v>
      </c>
      <c r="E43" s="78">
        <v>5.5</v>
      </c>
      <c r="F43" s="78">
        <v>5.6</v>
      </c>
      <c r="G43" s="79">
        <v>5.6</v>
      </c>
      <c r="H43" s="80">
        <v>5.7</v>
      </c>
      <c r="I43" s="80">
        <v>6.4</v>
      </c>
      <c r="J43" s="81">
        <v>7.1</v>
      </c>
      <c r="K43" s="3"/>
      <c r="L43" s="3"/>
      <c r="M43" s="3"/>
      <c r="N43" s="3"/>
      <c r="O43" s="3"/>
      <c r="P43" s="3"/>
      <c r="Q43" s="3"/>
      <c r="R43" s="3"/>
      <c r="S43" s="3"/>
      <c r="T43" s="3"/>
      <c r="U43" s="3"/>
      <c r="V43" s="3"/>
      <c r="W43" s="3"/>
      <c r="X43" s="3"/>
      <c r="Y43" s="3"/>
      <c r="Z43" s="3"/>
    </row>
    <row r="44" spans="1:26" ht="15.75" customHeight="1">
      <c r="A44" s="3"/>
      <c r="B44" s="29" t="s">
        <v>23</v>
      </c>
      <c r="C44" s="33">
        <v>3.9</v>
      </c>
      <c r="D44" s="82">
        <v>3.83</v>
      </c>
      <c r="E44" s="82">
        <v>3.85</v>
      </c>
      <c r="F44" s="82">
        <v>3.78</v>
      </c>
      <c r="G44" s="83">
        <v>3.71</v>
      </c>
      <c r="H44" s="84">
        <v>3.82</v>
      </c>
      <c r="I44" s="84">
        <v>3.86</v>
      </c>
      <c r="J44" s="85">
        <v>3.85</v>
      </c>
      <c r="K44" s="3"/>
      <c r="L44" s="3"/>
      <c r="M44" s="3"/>
      <c r="N44" s="3"/>
      <c r="O44" s="3"/>
      <c r="P44" s="3"/>
      <c r="Q44" s="3"/>
      <c r="R44" s="3"/>
      <c r="S44" s="3"/>
      <c r="T44" s="3"/>
      <c r="U44" s="3"/>
      <c r="V44" s="3"/>
      <c r="W44" s="3"/>
      <c r="X44" s="3"/>
      <c r="Y44" s="3"/>
      <c r="Z44" s="3"/>
    </row>
    <row r="45" spans="1:26" ht="15.75" customHeight="1">
      <c r="A45" s="3"/>
      <c r="B45" s="25" t="s">
        <v>5</v>
      </c>
      <c r="C45" s="72"/>
      <c r="D45" s="73"/>
      <c r="E45" s="73"/>
      <c r="F45" s="74"/>
      <c r="G45" s="75"/>
      <c r="H45" s="76"/>
      <c r="I45" s="76"/>
      <c r="J45" s="77"/>
      <c r="K45" s="3"/>
      <c r="L45" s="3"/>
      <c r="M45" s="3"/>
      <c r="N45" s="3"/>
      <c r="O45" s="3"/>
      <c r="P45" s="3"/>
      <c r="Q45" s="3"/>
      <c r="R45" s="3"/>
      <c r="S45" s="3"/>
      <c r="T45" s="3"/>
      <c r="U45" s="3"/>
      <c r="V45" s="3"/>
      <c r="W45" s="3"/>
      <c r="X45" s="3"/>
      <c r="Y45" s="3"/>
      <c r="Z45" s="3"/>
    </row>
    <row r="46" spans="1:26" ht="15.75" customHeight="1">
      <c r="A46" s="3"/>
      <c r="B46" s="86" t="s">
        <v>24</v>
      </c>
      <c r="C46" s="155">
        <v>534</v>
      </c>
      <c r="D46" s="156">
        <v>568</v>
      </c>
      <c r="E46" s="156">
        <v>481</v>
      </c>
      <c r="F46" s="172">
        <v>399</v>
      </c>
      <c r="G46" s="157">
        <v>595</v>
      </c>
      <c r="H46" s="158">
        <v>359</v>
      </c>
      <c r="I46" s="158">
        <v>279</v>
      </c>
      <c r="J46" s="159">
        <v>537</v>
      </c>
      <c r="K46" s="3"/>
      <c r="L46" s="3"/>
      <c r="M46" s="3"/>
      <c r="N46" s="3"/>
      <c r="O46" s="3"/>
      <c r="P46" s="3"/>
      <c r="Q46" s="3"/>
      <c r="R46" s="3"/>
      <c r="S46" s="3"/>
      <c r="T46" s="3"/>
      <c r="U46" s="3"/>
      <c r="V46" s="3"/>
      <c r="W46" s="3"/>
      <c r="X46" s="3"/>
      <c r="Y46" s="3"/>
      <c r="Z46" s="3"/>
    </row>
    <row r="47" spans="1:26" ht="15.75" customHeight="1">
      <c r="A47" s="3"/>
      <c r="B47" s="29" t="s">
        <v>25</v>
      </c>
      <c r="C47" s="155">
        <v>1287</v>
      </c>
      <c r="D47" s="156">
        <v>1174</v>
      </c>
      <c r="E47" s="156">
        <v>1106</v>
      </c>
      <c r="F47" s="172">
        <v>1131</v>
      </c>
      <c r="G47" s="157">
        <v>1314</v>
      </c>
      <c r="H47" s="158">
        <v>1051</v>
      </c>
      <c r="I47" s="158">
        <v>896</v>
      </c>
      <c r="J47" s="159">
        <v>1066</v>
      </c>
      <c r="K47" s="3"/>
      <c r="L47" s="3"/>
      <c r="M47" s="3"/>
      <c r="N47" s="3"/>
      <c r="O47" s="3"/>
      <c r="P47" s="3"/>
      <c r="Q47" s="3"/>
      <c r="R47" s="3"/>
      <c r="S47" s="3"/>
      <c r="T47" s="3"/>
      <c r="U47" s="3"/>
      <c r="V47" s="3"/>
      <c r="W47" s="3"/>
      <c r="X47" s="3"/>
      <c r="Y47" s="3"/>
      <c r="Z47" s="3"/>
    </row>
    <row r="48" spans="1:26" ht="15.75" customHeight="1">
      <c r="A48" s="3"/>
      <c r="B48" s="87" t="s">
        <v>6</v>
      </c>
      <c r="C48" s="140">
        <v>551</v>
      </c>
      <c r="D48" s="156">
        <v>668</v>
      </c>
      <c r="E48" s="156">
        <v>691</v>
      </c>
      <c r="F48" s="172">
        <v>725</v>
      </c>
      <c r="G48" s="173">
        <v>533</v>
      </c>
      <c r="H48" s="158">
        <v>769</v>
      </c>
      <c r="I48" s="158">
        <v>807</v>
      </c>
      <c r="J48" s="159">
        <v>713</v>
      </c>
      <c r="K48" s="3"/>
      <c r="L48" s="3"/>
      <c r="M48" s="3"/>
      <c r="N48" s="3"/>
      <c r="O48" s="3"/>
      <c r="P48" s="3"/>
      <c r="Q48" s="3"/>
      <c r="R48" s="3"/>
      <c r="S48" s="3"/>
      <c r="T48" s="3"/>
      <c r="U48" s="3"/>
      <c r="V48" s="3"/>
      <c r="W48" s="3"/>
      <c r="X48" s="3"/>
      <c r="Y48" s="3"/>
      <c r="Z48" s="3"/>
    </row>
    <row r="49" spans="1:26" ht="15.75" customHeight="1">
      <c r="A49" s="3"/>
      <c r="B49" s="87" t="s">
        <v>26</v>
      </c>
      <c r="C49" s="152">
        <v>0.08</v>
      </c>
      <c r="D49" s="164">
        <v>0.13</v>
      </c>
      <c r="E49" s="164">
        <v>0.13</v>
      </c>
      <c r="F49" s="177">
        <v>0.14000000000000001</v>
      </c>
      <c r="G49" s="161">
        <v>0.09</v>
      </c>
      <c r="H49" s="165">
        <v>0.15</v>
      </c>
      <c r="I49" s="165">
        <v>0.16</v>
      </c>
      <c r="J49" s="166">
        <v>0.14000000000000001</v>
      </c>
      <c r="K49" s="3"/>
      <c r="L49" s="3"/>
      <c r="M49" s="3"/>
      <c r="N49" s="3"/>
      <c r="O49" s="3"/>
      <c r="P49" s="3"/>
      <c r="Q49" s="3"/>
      <c r="R49" s="3"/>
      <c r="S49" s="3"/>
      <c r="T49" s="3"/>
      <c r="U49" s="3"/>
      <c r="V49" s="3"/>
      <c r="W49" s="3"/>
      <c r="X49" s="3"/>
      <c r="Y49" s="3"/>
      <c r="Z49" s="3"/>
    </row>
    <row r="50" spans="1:26" ht="15.75" customHeight="1">
      <c r="A50" s="3"/>
      <c r="B50" s="87" t="s">
        <v>7</v>
      </c>
      <c r="C50" s="140">
        <f>637-496-124</f>
        <v>17</v>
      </c>
      <c r="D50" s="156">
        <v>0</v>
      </c>
      <c r="E50" s="156">
        <v>496</v>
      </c>
      <c r="F50" s="156">
        <v>124</v>
      </c>
      <c r="G50" s="173">
        <v>0</v>
      </c>
      <c r="H50" s="158">
        <v>24</v>
      </c>
      <c r="I50" s="158">
        <v>5</v>
      </c>
      <c r="J50" s="159">
        <v>0</v>
      </c>
      <c r="K50" s="3"/>
      <c r="L50" s="3"/>
      <c r="M50" s="3"/>
      <c r="N50" s="3"/>
      <c r="O50" s="3"/>
      <c r="P50" s="3"/>
      <c r="Q50" s="3"/>
      <c r="R50" s="3"/>
      <c r="S50" s="3"/>
      <c r="T50" s="3"/>
      <c r="U50" s="3"/>
      <c r="V50" s="3"/>
      <c r="W50" s="3"/>
      <c r="X50" s="3"/>
      <c r="Y50" s="3"/>
      <c r="Z50" s="3"/>
    </row>
    <row r="51" spans="1:26" ht="24" customHeight="1">
      <c r="A51" s="3"/>
      <c r="B51" s="88" t="s">
        <v>27</v>
      </c>
      <c r="C51" s="89">
        <v>20175</v>
      </c>
      <c r="D51" s="90">
        <v>19847</v>
      </c>
      <c r="E51" s="175">
        <v>19500</v>
      </c>
      <c r="F51" s="176">
        <v>19168</v>
      </c>
      <c r="G51" s="91">
        <v>19056</v>
      </c>
      <c r="H51" s="92">
        <v>18652</v>
      </c>
      <c r="I51" s="92">
        <v>18246</v>
      </c>
      <c r="J51" s="93">
        <v>17953</v>
      </c>
      <c r="K51" s="3"/>
      <c r="L51" s="3"/>
      <c r="M51" s="3"/>
      <c r="N51" s="3"/>
      <c r="O51" s="3"/>
      <c r="P51" s="3"/>
      <c r="Q51" s="3"/>
      <c r="R51" s="3"/>
      <c r="S51" s="3"/>
      <c r="T51" s="3"/>
      <c r="U51" s="3"/>
      <c r="V51" s="3"/>
      <c r="W51" s="3"/>
      <c r="X51" s="3"/>
      <c r="Y51" s="3"/>
      <c r="Z51" s="3"/>
    </row>
    <row r="52" spans="1:26" ht="15.75" customHeight="1">
      <c r="A52" s="3"/>
      <c r="B52" s="48" t="s">
        <v>8</v>
      </c>
      <c r="C52" s="14"/>
      <c r="D52" s="67"/>
      <c r="E52" s="174"/>
      <c r="F52" s="68"/>
      <c r="G52" s="70"/>
      <c r="H52" s="13"/>
      <c r="I52" s="13"/>
      <c r="J52" s="15"/>
      <c r="K52" s="3"/>
      <c r="L52" s="3"/>
      <c r="M52" s="3"/>
      <c r="N52" s="3"/>
      <c r="O52" s="3"/>
      <c r="P52" s="3"/>
      <c r="Q52" s="3"/>
      <c r="R52" s="3"/>
      <c r="S52" s="3"/>
      <c r="T52" s="3"/>
      <c r="U52" s="3"/>
      <c r="V52" s="3"/>
      <c r="W52" s="3"/>
      <c r="X52" s="3"/>
      <c r="Y52" s="3"/>
      <c r="Z52" s="3"/>
    </row>
    <row r="53" spans="1:26" ht="15.75" customHeight="1">
      <c r="A53" s="3"/>
      <c r="B53" s="23" t="s">
        <v>86</v>
      </c>
      <c r="C53" s="178">
        <v>1590</v>
      </c>
      <c r="D53" s="179">
        <v>1551</v>
      </c>
      <c r="E53" s="179">
        <v>1555</v>
      </c>
      <c r="F53" s="180">
        <v>1518</v>
      </c>
      <c r="G53" s="141">
        <v>1506</v>
      </c>
      <c r="H53" s="181">
        <v>1558</v>
      </c>
      <c r="I53" s="181">
        <v>1625</v>
      </c>
      <c r="J53" s="182">
        <v>1597</v>
      </c>
      <c r="K53" s="3"/>
      <c r="L53" s="3"/>
      <c r="M53" s="3"/>
      <c r="N53" s="3"/>
      <c r="O53" s="3"/>
      <c r="P53" s="3"/>
      <c r="Q53" s="3"/>
      <c r="R53" s="3"/>
      <c r="S53" s="3"/>
      <c r="T53" s="3"/>
      <c r="U53" s="3"/>
      <c r="V53" s="3"/>
      <c r="W53" s="3"/>
      <c r="X53" s="3"/>
      <c r="Y53" s="3"/>
      <c r="Z53" s="3"/>
    </row>
    <row r="54" spans="1:26"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3"/>
      <c r="B55" s="94"/>
      <c r="C55" s="94"/>
      <c r="D55" s="94"/>
      <c r="E55" s="94"/>
      <c r="F55" s="94"/>
      <c r="G55" s="94"/>
      <c r="H55" s="94"/>
      <c r="I55" s="94"/>
      <c r="J55" s="94"/>
      <c r="K55" s="3"/>
      <c r="L55" s="3"/>
      <c r="M55" s="3"/>
      <c r="N55" s="3"/>
      <c r="O55" s="3"/>
      <c r="P55" s="3"/>
      <c r="Q55" s="3"/>
      <c r="R55" s="3"/>
      <c r="S55" s="3"/>
      <c r="T55" s="3"/>
      <c r="U55" s="3"/>
      <c r="V55" s="3"/>
      <c r="W55" s="3"/>
      <c r="X55" s="3"/>
      <c r="Y55" s="3"/>
      <c r="Z55" s="3"/>
    </row>
    <row r="56" spans="1:26" ht="15.75" customHeight="1">
      <c r="A56" s="3"/>
      <c r="B56" s="200" t="s">
        <v>28</v>
      </c>
      <c r="C56" s="201"/>
      <c r="D56" s="201"/>
      <c r="E56" s="201"/>
      <c r="F56" s="201"/>
      <c r="G56" s="201"/>
      <c r="H56" s="201"/>
      <c r="I56" s="201"/>
      <c r="J56" s="201"/>
      <c r="K56" s="3"/>
      <c r="L56" s="3"/>
      <c r="M56" s="3"/>
      <c r="N56" s="3"/>
      <c r="O56" s="3"/>
      <c r="P56" s="3"/>
      <c r="Q56" s="3"/>
      <c r="R56" s="3"/>
      <c r="S56" s="3"/>
      <c r="T56" s="3"/>
      <c r="U56" s="3"/>
      <c r="V56" s="3"/>
      <c r="W56" s="3"/>
      <c r="X56" s="3"/>
      <c r="Y56" s="3"/>
      <c r="Z56" s="3"/>
    </row>
    <row r="57" spans="1:26" ht="15.75" customHeight="1">
      <c r="A57" s="3"/>
      <c r="B57" s="183" t="s">
        <v>29</v>
      </c>
      <c r="C57" s="183"/>
      <c r="D57" s="183"/>
      <c r="E57" s="183"/>
      <c r="F57" s="183"/>
      <c r="G57" s="183"/>
      <c r="H57" s="183"/>
      <c r="I57" s="183"/>
      <c r="J57" s="183"/>
      <c r="K57" s="3"/>
      <c r="L57" s="3"/>
      <c r="M57" s="3"/>
      <c r="N57" s="3"/>
      <c r="O57" s="3"/>
      <c r="P57" s="3"/>
      <c r="Q57" s="3"/>
      <c r="R57" s="3"/>
      <c r="S57" s="3"/>
      <c r="T57" s="3"/>
      <c r="U57" s="3"/>
      <c r="V57" s="3"/>
      <c r="W57" s="3"/>
      <c r="X57" s="3"/>
      <c r="Y57" s="3"/>
      <c r="Z57" s="3"/>
    </row>
    <row r="58" spans="1:26" ht="15.75" customHeight="1">
      <c r="A58" s="3"/>
      <c r="B58" s="183" t="s">
        <v>30</v>
      </c>
      <c r="C58" s="183"/>
      <c r="D58" s="183"/>
      <c r="E58" s="183"/>
      <c r="F58" s="183"/>
      <c r="G58" s="183"/>
      <c r="H58" s="183"/>
      <c r="I58" s="183"/>
      <c r="J58" s="183"/>
      <c r="K58" s="3"/>
      <c r="L58" s="3"/>
      <c r="M58" s="3"/>
      <c r="N58" s="3"/>
      <c r="O58" s="3"/>
      <c r="P58" s="3"/>
      <c r="Q58" s="3"/>
      <c r="R58" s="3"/>
      <c r="S58" s="3"/>
      <c r="T58" s="3"/>
      <c r="U58" s="3"/>
      <c r="V58" s="3"/>
      <c r="W58" s="3"/>
      <c r="X58" s="3"/>
      <c r="Y58" s="3"/>
      <c r="Z58" s="3"/>
    </row>
    <row r="59" spans="1:26" ht="15.75" customHeight="1">
      <c r="A59" s="3"/>
      <c r="B59" s="183" t="s">
        <v>31</v>
      </c>
      <c r="C59" s="183"/>
      <c r="D59" s="183"/>
      <c r="E59" s="183"/>
      <c r="F59" s="183"/>
      <c r="G59" s="183"/>
      <c r="H59" s="183"/>
      <c r="I59" s="183"/>
      <c r="J59" s="183"/>
      <c r="K59" s="3"/>
      <c r="L59" s="3"/>
      <c r="M59" s="3"/>
      <c r="N59" s="3"/>
      <c r="O59" s="3"/>
      <c r="P59" s="3"/>
      <c r="Q59" s="3"/>
      <c r="R59" s="3"/>
      <c r="S59" s="3"/>
      <c r="T59" s="3"/>
      <c r="U59" s="3"/>
      <c r="V59" s="3"/>
      <c r="W59" s="3"/>
      <c r="X59" s="3"/>
      <c r="Y59" s="3"/>
      <c r="Z59" s="3"/>
    </row>
    <row r="60" spans="1:26" ht="15.75" customHeight="1">
      <c r="A60" s="3"/>
      <c r="B60" s="183" t="s">
        <v>32</v>
      </c>
      <c r="C60" s="183"/>
      <c r="D60" s="183"/>
      <c r="E60" s="183"/>
      <c r="F60" s="183"/>
      <c r="G60" s="183"/>
      <c r="H60" s="183"/>
      <c r="I60" s="183"/>
      <c r="J60" s="183"/>
      <c r="K60" s="3"/>
      <c r="L60" s="3"/>
      <c r="M60" s="3"/>
      <c r="N60" s="3"/>
      <c r="O60" s="3"/>
      <c r="P60" s="3"/>
      <c r="Q60" s="3"/>
      <c r="R60" s="3"/>
      <c r="S60" s="3"/>
      <c r="T60" s="3"/>
      <c r="U60" s="3"/>
      <c r="V60" s="3"/>
      <c r="W60" s="3"/>
      <c r="X60" s="3"/>
      <c r="Y60" s="3"/>
      <c r="Z60" s="3"/>
    </row>
    <row r="61" spans="1:26" ht="15.75" customHeight="1">
      <c r="A61" s="3"/>
      <c r="B61" s="183" t="s">
        <v>33</v>
      </c>
      <c r="C61" s="183"/>
      <c r="D61" s="183"/>
      <c r="E61" s="183"/>
      <c r="F61" s="183"/>
      <c r="G61" s="183"/>
      <c r="H61" s="183"/>
      <c r="I61" s="183"/>
      <c r="J61" s="183"/>
      <c r="K61" s="3"/>
      <c r="L61" s="3"/>
      <c r="M61" s="3"/>
      <c r="N61" s="3"/>
      <c r="O61" s="3"/>
      <c r="P61" s="3"/>
      <c r="Q61" s="3"/>
      <c r="R61" s="3"/>
      <c r="S61" s="3"/>
      <c r="T61" s="3"/>
      <c r="U61" s="3"/>
      <c r="V61" s="3"/>
      <c r="W61" s="3"/>
      <c r="X61" s="3"/>
      <c r="Y61" s="3"/>
      <c r="Z61" s="3"/>
    </row>
    <row r="62" spans="1:26" ht="15.75" customHeight="1">
      <c r="A62" s="3"/>
      <c r="B62" s="183" t="s">
        <v>34</v>
      </c>
      <c r="C62" s="183"/>
      <c r="D62" s="183"/>
      <c r="E62" s="183"/>
      <c r="F62" s="183"/>
      <c r="G62" s="183"/>
      <c r="H62" s="183"/>
      <c r="I62" s="183"/>
      <c r="J62" s="183"/>
      <c r="K62" s="3"/>
      <c r="L62" s="3"/>
      <c r="M62" s="3"/>
      <c r="N62" s="3"/>
      <c r="O62" s="3"/>
      <c r="P62" s="3"/>
      <c r="Q62" s="3"/>
      <c r="R62" s="3"/>
      <c r="S62" s="3"/>
      <c r="T62" s="3"/>
      <c r="U62" s="3"/>
      <c r="V62" s="3"/>
      <c r="W62" s="3"/>
      <c r="X62" s="3"/>
      <c r="Y62" s="3"/>
      <c r="Z62" s="3"/>
    </row>
    <row r="63" spans="1:26" ht="15.75" customHeight="1">
      <c r="A63" s="3"/>
      <c r="B63" s="183" t="s">
        <v>35</v>
      </c>
      <c r="C63" s="183"/>
      <c r="D63" s="183"/>
      <c r="E63" s="183"/>
      <c r="F63" s="183"/>
      <c r="G63" s="183"/>
      <c r="H63" s="183"/>
      <c r="I63" s="183"/>
      <c r="J63" s="183"/>
      <c r="K63" s="3"/>
      <c r="L63" s="3"/>
      <c r="M63" s="3"/>
      <c r="N63" s="3"/>
      <c r="O63" s="3"/>
      <c r="P63" s="3"/>
      <c r="Q63" s="3"/>
      <c r="R63" s="3"/>
      <c r="S63" s="3"/>
      <c r="T63" s="3"/>
      <c r="U63" s="3"/>
      <c r="V63" s="3"/>
      <c r="W63" s="3"/>
      <c r="X63" s="3"/>
      <c r="Y63" s="3"/>
      <c r="Z63" s="3"/>
    </row>
    <row r="64" spans="1:26"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sheetData>
  <mergeCells count="6">
    <mergeCell ref="B2:G2"/>
    <mergeCell ref="E3:G3"/>
    <mergeCell ref="C31:J31"/>
    <mergeCell ref="B56:J56"/>
    <mergeCell ref="B30:G30"/>
    <mergeCell ref="H30:J30"/>
  </mergeCells>
  <pageMargins left="0.26" right="0.19" top="0.63" bottom="0.59"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00"/>
  <sheetViews>
    <sheetView workbookViewId="0"/>
  </sheetViews>
  <sheetFormatPr baseColWidth="10" defaultColWidth="12.5703125" defaultRowHeight="15" customHeight="1"/>
  <cols>
    <col min="1" max="1" width="18.5703125" customWidth="1"/>
    <col min="2" max="9" width="8.7109375" customWidth="1"/>
  </cols>
  <sheetData>
    <row r="1" spans="1:9" ht="12.75" customHeight="1">
      <c r="A1" s="95" t="s">
        <v>36</v>
      </c>
    </row>
    <row r="2" spans="1:9" ht="12.75" customHeight="1">
      <c r="A2" s="95"/>
      <c r="B2" s="202">
        <v>2001</v>
      </c>
      <c r="C2" s="203"/>
      <c r="D2" s="203"/>
      <c r="E2" s="203"/>
      <c r="F2" s="202">
        <v>2002</v>
      </c>
      <c r="G2" s="203"/>
      <c r="H2" s="203"/>
      <c r="I2" s="203"/>
    </row>
    <row r="3" spans="1:9" ht="12.75" customHeight="1">
      <c r="B3" s="96" t="s">
        <v>37</v>
      </c>
      <c r="C3" s="96" t="s">
        <v>38</v>
      </c>
      <c r="D3" s="96" t="s">
        <v>39</v>
      </c>
      <c r="E3" s="96" t="s">
        <v>40</v>
      </c>
      <c r="F3" s="96" t="s">
        <v>37</v>
      </c>
      <c r="G3" s="96" t="s">
        <v>38</v>
      </c>
      <c r="H3" s="96" t="s">
        <v>39</v>
      </c>
      <c r="I3" s="96" t="s">
        <v>40</v>
      </c>
    </row>
    <row r="4" spans="1:9" ht="12.75" customHeight="1"/>
    <row r="5" spans="1:9" ht="12.75" customHeight="1">
      <c r="A5" s="97" t="s">
        <v>41</v>
      </c>
      <c r="B5" s="98">
        <v>1271.5999999999999</v>
      </c>
      <c r="C5" s="98">
        <v>1304.4000000000001</v>
      </c>
      <c r="D5" s="98">
        <v>1367.6</v>
      </c>
      <c r="E5" s="98">
        <v>1415.9</v>
      </c>
      <c r="F5" s="98">
        <v>1272.8</v>
      </c>
      <c r="G5" s="98">
        <v>1286.5</v>
      </c>
      <c r="H5" s="98">
        <v>1258.3</v>
      </c>
      <c r="I5" s="98">
        <v>1267</v>
      </c>
    </row>
    <row r="6" spans="1:9" ht="12.75" customHeight="1">
      <c r="A6" s="97" t="s">
        <v>42</v>
      </c>
      <c r="B6" s="97">
        <v>541.20000000000005</v>
      </c>
      <c r="C6" s="97">
        <v>508.1</v>
      </c>
      <c r="D6" s="97">
        <v>581.29999999999995</v>
      </c>
      <c r="E6" s="97">
        <v>543.20000000000005</v>
      </c>
      <c r="F6" s="97">
        <v>466.7</v>
      </c>
      <c r="G6" s="97">
        <v>502.2</v>
      </c>
      <c r="H6" s="97">
        <v>498.3</v>
      </c>
      <c r="I6" s="97">
        <v>516.6</v>
      </c>
    </row>
    <row r="7" spans="1:9" ht="12.75" customHeight="1"/>
    <row r="8" spans="1:9" ht="12.75" customHeight="1">
      <c r="A8" s="97" t="s">
        <v>43</v>
      </c>
      <c r="B8" s="97">
        <v>20.5</v>
      </c>
      <c r="C8" s="97">
        <v>22.9</v>
      </c>
      <c r="D8" s="97">
        <v>30.2</v>
      </c>
      <c r="E8" s="97">
        <v>57.6</v>
      </c>
      <c r="F8" s="97">
        <v>52.2</v>
      </c>
      <c r="G8" s="97">
        <v>59</v>
      </c>
      <c r="H8" s="97">
        <v>40.799999999999997</v>
      </c>
      <c r="I8" s="97">
        <v>43.2</v>
      </c>
    </row>
    <row r="9" spans="1:9" ht="12.75" customHeight="1"/>
    <row r="10" spans="1:9" ht="12.75" customHeight="1">
      <c r="A10" s="95" t="s">
        <v>44</v>
      </c>
    </row>
    <row r="11" spans="1:9" ht="12.75" customHeight="1"/>
    <row r="12" spans="1:9" ht="12.75" customHeight="1">
      <c r="A12" s="97" t="s">
        <v>41</v>
      </c>
      <c r="B12" s="99">
        <v>426</v>
      </c>
      <c r="C12" s="99">
        <v>433.9</v>
      </c>
      <c r="D12" s="99">
        <v>485.6</v>
      </c>
      <c r="E12" s="99">
        <v>480.4</v>
      </c>
      <c r="F12" s="99">
        <v>451.2</v>
      </c>
      <c r="G12" s="99">
        <v>491.8</v>
      </c>
      <c r="H12" s="99">
        <v>537.4</v>
      </c>
      <c r="I12" s="99">
        <v>554.5</v>
      </c>
    </row>
    <row r="13" spans="1:9" ht="12.75" customHeight="1">
      <c r="A13" s="97" t="s">
        <v>42</v>
      </c>
      <c r="B13" s="97">
        <v>76.5</v>
      </c>
      <c r="C13" s="97">
        <v>106.2</v>
      </c>
      <c r="D13" s="97">
        <v>118</v>
      </c>
      <c r="E13" s="97">
        <v>55.1</v>
      </c>
      <c r="F13" s="97">
        <v>122.6</v>
      </c>
      <c r="G13" s="97">
        <v>118.8</v>
      </c>
      <c r="H13" s="97">
        <v>164.8</v>
      </c>
      <c r="I13" s="97">
        <v>128.6</v>
      </c>
    </row>
    <row r="14" spans="1:9" ht="12.75" customHeight="1"/>
    <row r="15" spans="1:9" ht="12.75" customHeight="1">
      <c r="A15" s="97" t="s">
        <v>45</v>
      </c>
      <c r="B15" s="100">
        <v>103</v>
      </c>
      <c r="C15" s="100">
        <v>76</v>
      </c>
      <c r="D15" s="100">
        <v>78</v>
      </c>
      <c r="E15" s="100">
        <v>160</v>
      </c>
      <c r="F15" s="100">
        <v>90.5</v>
      </c>
      <c r="G15" s="100">
        <v>102.6</v>
      </c>
      <c r="H15" s="100">
        <v>93.7</v>
      </c>
      <c r="I15" s="100">
        <v>131</v>
      </c>
    </row>
    <row r="16" spans="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E2"/>
    <mergeCell ref="F2:I2"/>
  </mergeCells>
  <pageMargins left="0.75" right="0.75" top="1" bottom="1" header="0" footer="0"/>
  <pageSetup orientation="portrait"/>
  <headerFooter>
    <oddFooter>&amp;RPage &amp;P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sheetViews>
  <sheetFormatPr baseColWidth="10" defaultColWidth="12.5703125" defaultRowHeight="15" customHeight="1"/>
  <cols>
    <col min="1" max="1" width="15.140625" customWidth="1"/>
    <col min="2" max="9" width="8.7109375" customWidth="1"/>
  </cols>
  <sheetData>
    <row r="1" spans="1:9" ht="12.75" customHeight="1">
      <c r="A1" s="95" t="s">
        <v>46</v>
      </c>
    </row>
    <row r="2" spans="1:9" ht="12.75" customHeight="1">
      <c r="A2" s="95"/>
      <c r="B2" s="202">
        <v>2001</v>
      </c>
      <c r="C2" s="203"/>
      <c r="D2" s="203"/>
      <c r="E2" s="203"/>
      <c r="F2" s="202">
        <v>2002</v>
      </c>
      <c r="G2" s="203"/>
      <c r="H2" s="203"/>
      <c r="I2" s="203"/>
    </row>
    <row r="3" spans="1:9" ht="12.75" customHeight="1">
      <c r="B3" s="96" t="s">
        <v>37</v>
      </c>
      <c r="C3" s="96" t="s">
        <v>38</v>
      </c>
      <c r="D3" s="96" t="s">
        <v>39</v>
      </c>
      <c r="E3" s="96" t="s">
        <v>40</v>
      </c>
      <c r="F3" s="96" t="s">
        <v>37</v>
      </c>
      <c r="G3" s="96" t="s">
        <v>38</v>
      </c>
      <c r="H3" s="96" t="s">
        <v>39</v>
      </c>
      <c r="I3" s="96" t="s">
        <v>40</v>
      </c>
    </row>
    <row r="4" spans="1:9" ht="12.75" customHeight="1"/>
    <row r="5" spans="1:9" ht="12.75" customHeight="1">
      <c r="A5" s="97" t="s">
        <v>41</v>
      </c>
      <c r="B5" s="97">
        <v>1671.6</v>
      </c>
      <c r="C5" s="97">
        <v>1717.7</v>
      </c>
      <c r="D5" s="97">
        <v>1823.2</v>
      </c>
      <c r="E5" s="97">
        <v>1868</v>
      </c>
      <c r="F5" s="97">
        <v>1698</v>
      </c>
      <c r="G5" s="97">
        <v>1748</v>
      </c>
      <c r="H5" s="97">
        <v>1766.3</v>
      </c>
      <c r="I5" s="97">
        <v>1794.4</v>
      </c>
    </row>
    <row r="6" spans="1:9" ht="12.75" customHeight="1">
      <c r="A6" s="97" t="s">
        <v>42</v>
      </c>
      <c r="B6" s="97">
        <v>617.70000000000005</v>
      </c>
      <c r="C6" s="97">
        <v>614.29999999999995</v>
      </c>
      <c r="D6" s="97">
        <v>699.3</v>
      </c>
      <c r="E6" s="97">
        <v>598.29999999999995</v>
      </c>
      <c r="F6" s="97">
        <v>589.29999999999995</v>
      </c>
      <c r="G6" s="97">
        <v>621</v>
      </c>
      <c r="H6" s="97">
        <v>663.1</v>
      </c>
      <c r="I6" s="97">
        <v>645.20000000000005</v>
      </c>
    </row>
    <row r="7" spans="1:9" ht="12.75" customHeight="1">
      <c r="A7" s="101" t="s">
        <v>47</v>
      </c>
      <c r="B7" s="97">
        <v>-160.4</v>
      </c>
      <c r="C7" s="97">
        <v>41.2</v>
      </c>
      <c r="D7" s="97">
        <v>24</v>
      </c>
      <c r="E7" s="97">
        <v>-43.6</v>
      </c>
      <c r="F7" s="97">
        <v>-1.2</v>
      </c>
      <c r="G7" s="97">
        <v>18.600000000000001</v>
      </c>
      <c r="H7" s="97">
        <v>-105.3</v>
      </c>
      <c r="I7" s="97">
        <v>-139.19999999999999</v>
      </c>
    </row>
    <row r="8" spans="1:9" ht="12.75" customHeight="1">
      <c r="A8" s="97" t="s">
        <v>48</v>
      </c>
      <c r="B8" s="97">
        <v>1053.9000000000001</v>
      </c>
      <c r="C8" s="97">
        <v>1103.4000000000001</v>
      </c>
      <c r="D8" s="97">
        <v>1123.9000000000001</v>
      </c>
      <c r="E8" s="97">
        <v>1269.7</v>
      </c>
      <c r="F8" s="97">
        <v>1108.7</v>
      </c>
      <c r="G8" s="97">
        <v>1127</v>
      </c>
      <c r="H8" s="97">
        <v>1103.2</v>
      </c>
      <c r="I8" s="97">
        <v>1149.2</v>
      </c>
    </row>
    <row r="9" spans="1:9" ht="12.75" customHeight="1"/>
    <row r="10" spans="1:9" ht="12.75" customHeight="1"/>
    <row r="11" spans="1:9" ht="12.75" customHeight="1"/>
    <row r="12" spans="1:9" ht="12.75" customHeight="1"/>
    <row r="13" spans="1:9" ht="12.75" customHeight="1"/>
    <row r="14" spans="1:9" ht="12.75" customHeight="1"/>
    <row r="15" spans="1:9" ht="12.75" customHeight="1"/>
    <row r="16" spans="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E2"/>
    <mergeCell ref="F2:I2"/>
  </mergeCells>
  <pageMargins left="0.75" right="0.75" top="1" bottom="1"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sheetViews>
  <sheetFormatPr baseColWidth="10" defaultColWidth="12.5703125" defaultRowHeight="15" customHeight="1"/>
  <cols>
    <col min="1" max="1" width="22.28515625" customWidth="1"/>
    <col min="2" max="9" width="8.7109375" customWidth="1"/>
  </cols>
  <sheetData>
    <row r="1" spans="1:9" ht="12.75" customHeight="1"/>
    <row r="2" spans="1:9" ht="12.75" customHeight="1">
      <c r="A2" s="95" t="s">
        <v>49</v>
      </c>
    </row>
    <row r="3" spans="1:9" ht="12.75" customHeight="1"/>
    <row r="4" spans="1:9" ht="12.75" customHeight="1">
      <c r="B4" s="96">
        <v>95</v>
      </c>
      <c r="C4" s="96">
        <v>96</v>
      </c>
      <c r="D4" s="96">
        <v>97</v>
      </c>
      <c r="E4" s="96">
        <v>98</v>
      </c>
      <c r="F4" s="96">
        <v>99</v>
      </c>
      <c r="G4" s="102" t="s">
        <v>50</v>
      </c>
      <c r="H4" s="102" t="s">
        <v>51</v>
      </c>
      <c r="I4" s="102" t="s">
        <v>52</v>
      </c>
    </row>
    <row r="5" spans="1:9" ht="12.75" customHeight="1"/>
    <row r="6" spans="1:9" ht="12.75" customHeight="1">
      <c r="A6" s="97" t="s">
        <v>53</v>
      </c>
      <c r="B6" s="97">
        <v>1.88</v>
      </c>
      <c r="C6" s="97">
        <v>2.04</v>
      </c>
      <c r="D6" s="97">
        <v>1.18</v>
      </c>
      <c r="E6" s="97">
        <v>0.27</v>
      </c>
      <c r="F6" s="97">
        <v>1.46</v>
      </c>
      <c r="G6" s="97">
        <v>1.85</v>
      </c>
      <c r="H6" s="97">
        <v>1.51</v>
      </c>
      <c r="I6" s="97">
        <v>-0.75</v>
      </c>
    </row>
    <row r="7" spans="1:9" ht="12.75" customHeight="1">
      <c r="A7" s="97" t="s">
        <v>54</v>
      </c>
      <c r="B7" s="97">
        <v>1.9</v>
      </c>
      <c r="C7" s="97">
        <v>1.6</v>
      </c>
      <c r="D7" s="97">
        <v>1.2</v>
      </c>
      <c r="E7" s="97">
        <v>1</v>
      </c>
      <c r="F7" s="97">
        <v>0.9</v>
      </c>
      <c r="G7" s="97">
        <v>3.4</v>
      </c>
      <c r="H7" s="97">
        <v>3.4</v>
      </c>
      <c r="I7" s="97">
        <v>3.3</v>
      </c>
    </row>
    <row r="8" spans="1:9" ht="12.75" customHeight="1">
      <c r="A8" s="101" t="s">
        <v>55</v>
      </c>
      <c r="B8" s="103">
        <v>45.1</v>
      </c>
      <c r="C8" s="103">
        <v>41</v>
      </c>
      <c r="D8" s="103">
        <v>35.6</v>
      </c>
      <c r="E8" s="103">
        <v>33.299999999999997</v>
      </c>
      <c r="F8" s="103">
        <v>32.200000000000003</v>
      </c>
      <c r="G8" s="103">
        <v>55.1</v>
      </c>
      <c r="H8" s="103">
        <v>55.4</v>
      </c>
      <c r="I8" s="103">
        <v>56.6</v>
      </c>
    </row>
    <row r="9" spans="1:9" ht="12.75" customHeight="1"/>
    <row r="10" spans="1:9" ht="12.75" customHeight="1"/>
    <row r="11" spans="1:9" ht="12.75" customHeight="1"/>
    <row r="12" spans="1:9" ht="12.75" customHeight="1"/>
    <row r="13" spans="1:9" ht="12.75" customHeight="1"/>
    <row r="14" spans="1:9" ht="12.75" customHeight="1"/>
    <row r="15" spans="1:9" ht="12.75" customHeight="1"/>
    <row r="16" spans="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5" right="0.75" top="1" bottom="1"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sheetViews>
  <sheetFormatPr baseColWidth="10" defaultColWidth="12.5703125" defaultRowHeight="15" customHeight="1"/>
  <cols>
    <col min="1" max="1" width="18.28515625" customWidth="1"/>
    <col min="2" max="9" width="8.7109375" customWidth="1"/>
  </cols>
  <sheetData>
    <row r="1" spans="1:9" ht="12.75" customHeight="1"/>
    <row r="2" spans="1:9" ht="12.75" customHeight="1">
      <c r="A2" s="95" t="s">
        <v>56</v>
      </c>
    </row>
    <row r="3" spans="1:9" ht="12.75" customHeight="1"/>
    <row r="4" spans="1:9" ht="12.75" customHeight="1">
      <c r="B4" s="202">
        <v>2001</v>
      </c>
      <c r="C4" s="203"/>
      <c r="D4" s="203"/>
      <c r="E4" s="203"/>
      <c r="F4" s="202">
        <v>2002</v>
      </c>
      <c r="G4" s="203"/>
      <c r="H4" s="203"/>
      <c r="I4" s="203"/>
    </row>
    <row r="5" spans="1:9" ht="12.75" customHeight="1">
      <c r="B5" s="96" t="s">
        <v>37</v>
      </c>
      <c r="C5" s="96" t="s">
        <v>38</v>
      </c>
      <c r="D5" s="96" t="s">
        <v>39</v>
      </c>
      <c r="E5" s="96" t="s">
        <v>40</v>
      </c>
      <c r="F5" s="96" t="s">
        <v>37</v>
      </c>
      <c r="G5" s="96" t="s">
        <v>38</v>
      </c>
      <c r="H5" s="96" t="s">
        <v>39</v>
      </c>
      <c r="I5" s="96" t="s">
        <v>40</v>
      </c>
    </row>
    <row r="6" spans="1:9" ht="12.75" customHeight="1">
      <c r="A6" s="97" t="s">
        <v>53</v>
      </c>
      <c r="B6" s="97">
        <v>-0.5</v>
      </c>
      <c r="C6" s="97">
        <v>0.2</v>
      </c>
      <c r="D6" s="97">
        <v>1.94</v>
      </c>
      <c r="E6" s="97">
        <v>-0.16</v>
      </c>
      <c r="F6" s="97">
        <v>-0.01</v>
      </c>
      <c r="G6" s="97">
        <v>0.05</v>
      </c>
      <c r="H6" s="97">
        <v>-0.35</v>
      </c>
      <c r="I6" s="97">
        <v>-0.44</v>
      </c>
    </row>
    <row r="7" spans="1:9" ht="12.75" customHeight="1">
      <c r="A7" s="97" t="s">
        <v>54</v>
      </c>
      <c r="B7" s="97">
        <v>3.7</v>
      </c>
      <c r="C7" s="97">
        <v>3.8</v>
      </c>
      <c r="D7" s="97">
        <v>3.3</v>
      </c>
      <c r="E7" s="97">
        <v>3.4</v>
      </c>
      <c r="F7" s="97">
        <v>3.5</v>
      </c>
      <c r="G7" s="97">
        <v>3.6</v>
      </c>
      <c r="H7" s="97">
        <v>3.4</v>
      </c>
      <c r="I7" s="97">
        <v>3.3</v>
      </c>
    </row>
    <row r="8" spans="1:9" ht="12.75" customHeight="1">
      <c r="A8" s="101" t="s">
        <v>55</v>
      </c>
      <c r="B8" s="103">
        <v>57.7</v>
      </c>
      <c r="C8" s="103">
        <v>58.4</v>
      </c>
      <c r="D8" s="103">
        <v>54.1</v>
      </c>
      <c r="E8" s="103">
        <v>55.4</v>
      </c>
      <c r="F8" s="103">
        <v>58</v>
      </c>
      <c r="G8" s="103">
        <v>58.7</v>
      </c>
      <c r="H8" s="103">
        <v>55.8</v>
      </c>
      <c r="I8" s="103">
        <v>56.6</v>
      </c>
    </row>
    <row r="9" spans="1:9" ht="12.75" customHeight="1"/>
    <row r="10" spans="1:9" ht="12.75" customHeight="1">
      <c r="B10" s="104"/>
      <c r="C10" s="104"/>
      <c r="D10" s="104"/>
      <c r="E10" s="104"/>
      <c r="F10" s="105"/>
      <c r="G10" s="105"/>
      <c r="H10" s="105"/>
      <c r="I10" s="105"/>
    </row>
    <row r="11" spans="1:9" ht="12.75" customHeight="1"/>
    <row r="12" spans="1:9" ht="12.75" customHeight="1"/>
    <row r="13" spans="1:9" ht="12.75" customHeight="1"/>
    <row r="14" spans="1:9" ht="12.75" customHeight="1"/>
    <row r="15" spans="1:9" ht="12.75" customHeight="1"/>
    <row r="16" spans="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4:E4"/>
    <mergeCell ref="F4:I4"/>
  </mergeCells>
  <pageMargins left="0.75" right="0.75" top="1" bottom="1"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5703125" defaultRowHeight="15" customHeight="1"/>
  <cols>
    <col min="1" max="26" width="8.7109375" customWidth="1"/>
  </cols>
  <sheetData>
    <row r="1" spans="1:26" ht="12.75" customHeight="1">
      <c r="A1" s="106" t="s">
        <v>57</v>
      </c>
      <c r="B1" s="106"/>
      <c r="C1" s="106"/>
      <c r="D1" s="106"/>
      <c r="E1" s="106"/>
      <c r="F1" s="106"/>
      <c r="G1" s="106"/>
      <c r="H1" s="106"/>
      <c r="I1" s="106"/>
      <c r="J1" s="106"/>
      <c r="K1" s="106"/>
      <c r="L1" s="106"/>
      <c r="M1" s="106"/>
      <c r="N1" s="106"/>
      <c r="O1" s="106"/>
      <c r="P1" s="106"/>
      <c r="Q1" s="106"/>
      <c r="R1" s="106"/>
      <c r="S1" s="106"/>
      <c r="T1" s="106"/>
      <c r="U1" s="106"/>
      <c r="V1" s="106"/>
      <c r="W1" s="106"/>
      <c r="X1" s="106"/>
      <c r="Y1" s="106"/>
      <c r="Z1" s="106"/>
    </row>
    <row r="2" spans="1:26" ht="12.75" customHeight="1">
      <c r="A2" s="202">
        <v>2001</v>
      </c>
      <c r="B2" s="203"/>
      <c r="C2" s="203"/>
      <c r="D2" s="203"/>
      <c r="E2" s="202">
        <v>2002</v>
      </c>
      <c r="F2" s="203"/>
      <c r="G2" s="203"/>
      <c r="H2" s="203"/>
    </row>
    <row r="3" spans="1:26" ht="4.5" customHeight="1">
      <c r="A3" s="107"/>
      <c r="B3" s="107"/>
      <c r="C3" s="107"/>
      <c r="D3" s="107"/>
      <c r="E3" s="107"/>
      <c r="F3" s="107"/>
      <c r="G3" s="107"/>
      <c r="H3" s="107"/>
    </row>
    <row r="4" spans="1:26" ht="12.75" customHeight="1">
      <c r="A4" s="108" t="s">
        <v>37</v>
      </c>
      <c r="B4" s="108" t="s">
        <v>38</v>
      </c>
      <c r="C4" s="108" t="s">
        <v>39</v>
      </c>
      <c r="D4" s="108" t="s">
        <v>40</v>
      </c>
      <c r="E4" s="108" t="s">
        <v>58</v>
      </c>
      <c r="F4" s="108" t="s">
        <v>38</v>
      </c>
      <c r="G4" s="108" t="s">
        <v>39</v>
      </c>
      <c r="H4" s="108" t="s">
        <v>40</v>
      </c>
    </row>
    <row r="5" spans="1:26" ht="12.75" customHeight="1">
      <c r="A5" s="109">
        <v>-2</v>
      </c>
      <c r="B5" s="109">
        <v>-1</v>
      </c>
      <c r="C5" s="109">
        <v>1</v>
      </c>
      <c r="D5" s="109">
        <v>2</v>
      </c>
      <c r="E5" s="109">
        <v>3</v>
      </c>
      <c r="F5" s="109">
        <v>4</v>
      </c>
      <c r="G5" s="109">
        <v>5</v>
      </c>
      <c r="H5" s="109">
        <v>6</v>
      </c>
      <c r="I5" s="110"/>
      <c r="J5" s="110"/>
      <c r="K5" s="110"/>
      <c r="L5" s="110"/>
      <c r="M5" s="110"/>
      <c r="N5" s="110"/>
      <c r="O5" s="110"/>
      <c r="P5" s="110"/>
      <c r="Q5" s="110"/>
      <c r="R5" s="110"/>
      <c r="S5" s="110"/>
      <c r="T5" s="110"/>
      <c r="U5" s="110"/>
      <c r="V5" s="110"/>
      <c r="W5" s="110"/>
      <c r="X5" s="110"/>
      <c r="Y5" s="110"/>
      <c r="Z5" s="110"/>
    </row>
    <row r="6" spans="1:26" ht="12.75" customHeight="1"/>
    <row r="7" spans="1:26" ht="12.75" customHeight="1"/>
    <row r="8" spans="1:26" ht="12.75" customHeight="1"/>
    <row r="9" spans="1:26" ht="12.75" customHeight="1"/>
    <row r="10" spans="1:26" ht="12.75" customHeight="1"/>
    <row r="11" spans="1:26" ht="12.75" customHeight="1"/>
    <row r="12" spans="1:26" ht="12.75" customHeight="1"/>
    <row r="13" spans="1:26" ht="12.75" customHeight="1"/>
    <row r="14" spans="1:26" ht="12.75" customHeight="1"/>
    <row r="15" spans="1:26" ht="12.75" customHeight="1"/>
    <row r="16" spans="1:26" ht="12.75" customHeight="1"/>
    <row r="17" spans="1:8" ht="12.75" customHeight="1"/>
    <row r="18" spans="1:8" ht="12.75" customHeight="1"/>
    <row r="19" spans="1:8" ht="12.75" customHeight="1"/>
    <row r="20" spans="1:8" ht="12.75" customHeight="1"/>
    <row r="21" spans="1:8" ht="12.75" customHeight="1"/>
    <row r="22" spans="1:8" ht="12.75" customHeight="1"/>
    <row r="23" spans="1:8" ht="12.75" customHeight="1"/>
    <row r="24" spans="1:8" ht="12.75" customHeight="1"/>
    <row r="25" spans="1:8" ht="12.75" customHeight="1"/>
    <row r="26" spans="1:8" ht="12.75" customHeight="1"/>
    <row r="27" spans="1:8" ht="12.75" customHeight="1"/>
    <row r="28" spans="1:8" ht="12.75" customHeight="1">
      <c r="A28" s="106" t="s">
        <v>59</v>
      </c>
    </row>
    <row r="29" spans="1:8" ht="12.75" customHeight="1">
      <c r="A29" s="111" t="s">
        <v>60</v>
      </c>
      <c r="B29" s="111" t="s">
        <v>61</v>
      </c>
      <c r="C29" s="111" t="s">
        <v>62</v>
      </c>
      <c r="D29" s="111" t="s">
        <v>63</v>
      </c>
      <c r="E29" s="111" t="s">
        <v>64</v>
      </c>
      <c r="F29" s="111" t="s">
        <v>50</v>
      </c>
      <c r="G29" s="111" t="s">
        <v>51</v>
      </c>
      <c r="H29" s="111" t="s">
        <v>52</v>
      </c>
    </row>
    <row r="30" spans="1:8" ht="12.75" customHeight="1">
      <c r="A30" s="109">
        <v>-2</v>
      </c>
      <c r="B30" s="109">
        <v>-1</v>
      </c>
      <c r="C30" s="109">
        <v>1</v>
      </c>
      <c r="D30" s="109">
        <v>2</v>
      </c>
      <c r="E30" s="109">
        <v>3</v>
      </c>
      <c r="F30" s="109">
        <v>4</v>
      </c>
      <c r="G30" s="109">
        <v>5</v>
      </c>
      <c r="H30" s="109">
        <v>6</v>
      </c>
    </row>
    <row r="31" spans="1:8" ht="12.75" customHeight="1"/>
    <row r="32" spans="1: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D2"/>
    <mergeCell ref="E2:H2"/>
  </mergeCells>
  <pageMargins left="0.75" right="0.75" top="1" bottom="1" header="0" footer="0"/>
  <pageSetup orientation="landscape"/>
  <rowBreaks count="1" manualBreakCount="1">
    <brk id="26"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workbookViewId="0"/>
  </sheetViews>
  <sheetFormatPr baseColWidth="10" defaultColWidth="12.5703125" defaultRowHeight="15" customHeight="1"/>
  <cols>
    <col min="1" max="1" width="26.28515625" customWidth="1"/>
    <col min="2" max="8" width="8.7109375" customWidth="1"/>
  </cols>
  <sheetData>
    <row r="1" spans="1:8" ht="12.75" customHeight="1">
      <c r="A1" s="112"/>
      <c r="B1" s="113">
        <v>2006</v>
      </c>
      <c r="C1" s="114">
        <v>2007</v>
      </c>
      <c r="D1" s="114">
        <v>2008</v>
      </c>
      <c r="E1" s="114">
        <v>2009</v>
      </c>
      <c r="F1" s="114">
        <v>2010</v>
      </c>
      <c r="G1" s="115">
        <v>2011</v>
      </c>
      <c r="H1" s="116">
        <v>2012</v>
      </c>
    </row>
    <row r="2" spans="1:8" ht="12.75" customHeight="1">
      <c r="A2" s="117" t="s">
        <v>65</v>
      </c>
      <c r="B2" s="118">
        <f t="shared" ref="B2:H2" si="0">B37+B38</f>
        <v>1110.8</v>
      </c>
      <c r="C2" s="119">
        <f t="shared" si="0"/>
        <v>1175</v>
      </c>
      <c r="D2" s="119">
        <f t="shared" si="0"/>
        <v>1220</v>
      </c>
      <c r="E2" s="119">
        <f t="shared" si="0"/>
        <v>1215</v>
      </c>
      <c r="F2" s="119">
        <f t="shared" si="0"/>
        <v>1229</v>
      </c>
      <c r="G2" s="119">
        <f t="shared" si="0"/>
        <v>1286</v>
      </c>
      <c r="H2" s="120">
        <f t="shared" si="0"/>
        <v>1359</v>
      </c>
    </row>
    <row r="3" spans="1:8" ht="12.75" customHeight="1">
      <c r="A3" s="117" t="s">
        <v>66</v>
      </c>
      <c r="B3" s="121">
        <v>4548</v>
      </c>
      <c r="C3" s="122">
        <v>4333</v>
      </c>
      <c r="D3" s="122">
        <v>4176</v>
      </c>
      <c r="E3" s="123">
        <v>3966</v>
      </c>
      <c r="F3" s="123">
        <v>3739</v>
      </c>
      <c r="G3" s="123">
        <v>3593</v>
      </c>
      <c r="H3" s="124">
        <v>3406</v>
      </c>
    </row>
    <row r="4" spans="1:8" ht="12.75" customHeight="1">
      <c r="A4" s="117" t="s">
        <v>67</v>
      </c>
      <c r="B4" s="125">
        <v>0</v>
      </c>
      <c r="C4" s="126">
        <v>35</v>
      </c>
      <c r="D4" s="126">
        <v>78</v>
      </c>
      <c r="E4" s="127">
        <v>170</v>
      </c>
      <c r="F4" s="127">
        <v>314</v>
      </c>
      <c r="G4" s="127">
        <v>509</v>
      </c>
      <c r="H4" s="128">
        <v>678</v>
      </c>
    </row>
    <row r="5" spans="1:8" ht="12.75" customHeight="1">
      <c r="A5" s="129" t="s">
        <v>68</v>
      </c>
      <c r="B5" s="130">
        <f t="shared" ref="B5:H5" si="1">SUM(B2:B4)</f>
        <v>5658.8</v>
      </c>
      <c r="C5" s="131">
        <f t="shared" si="1"/>
        <v>5543</v>
      </c>
      <c r="D5" s="131">
        <f t="shared" si="1"/>
        <v>5474</v>
      </c>
      <c r="E5" s="132">
        <f t="shared" si="1"/>
        <v>5351</v>
      </c>
      <c r="F5" s="132">
        <f t="shared" si="1"/>
        <v>5282</v>
      </c>
      <c r="G5" s="132">
        <f t="shared" si="1"/>
        <v>5388</v>
      </c>
      <c r="H5" s="133">
        <f t="shared" si="1"/>
        <v>5443</v>
      </c>
    </row>
    <row r="6" spans="1:8" ht="12.75" customHeight="1"/>
    <row r="7" spans="1:8" ht="12.75" customHeight="1"/>
    <row r="8" spans="1:8" ht="12.75" customHeight="1"/>
    <row r="9" spans="1:8" ht="12.75" customHeight="1"/>
    <row r="10" spans="1:8" ht="12.75" customHeight="1"/>
    <row r="11" spans="1:8" ht="12.75" customHeight="1"/>
    <row r="12" spans="1:8" ht="12.75" customHeight="1"/>
    <row r="13" spans="1:8" ht="12.75" customHeight="1"/>
    <row r="14" spans="1:8" ht="12.75" customHeight="1"/>
    <row r="15" spans="1:8" ht="12.75" customHeight="1"/>
    <row r="16" spans="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8" ht="12.75" customHeight="1"/>
    <row r="34" spans="1:8" ht="12.75" customHeight="1"/>
    <row r="35" spans="1:8" ht="12.75" customHeight="1"/>
    <row r="36" spans="1:8" ht="12.75" customHeight="1"/>
    <row r="37" spans="1:8" ht="12.75" customHeight="1">
      <c r="A37" s="117" t="s">
        <v>69</v>
      </c>
      <c r="B37" s="134">
        <v>916.7</v>
      </c>
      <c r="C37" s="135">
        <v>1020</v>
      </c>
      <c r="D37" s="135">
        <v>1096</v>
      </c>
      <c r="E37" s="134">
        <v>1128</v>
      </c>
      <c r="F37" s="134">
        <v>1167</v>
      </c>
      <c r="G37" s="134">
        <v>1242</v>
      </c>
      <c r="H37" s="136">
        <v>1326</v>
      </c>
    </row>
    <row r="38" spans="1:8" ht="12.75" customHeight="1">
      <c r="A38" s="117" t="s">
        <v>70</v>
      </c>
      <c r="B38" s="134">
        <v>194.1</v>
      </c>
      <c r="C38" s="135">
        <v>155</v>
      </c>
      <c r="D38" s="135">
        <v>124</v>
      </c>
      <c r="E38" s="134">
        <v>87</v>
      </c>
      <c r="F38" s="134">
        <v>62</v>
      </c>
      <c r="G38" s="134">
        <v>44</v>
      </c>
      <c r="H38" s="136">
        <v>33</v>
      </c>
    </row>
    <row r="39" spans="1:8" ht="12.75" customHeight="1">
      <c r="B39" s="99"/>
      <c r="C39" s="99"/>
      <c r="D39" s="99"/>
      <c r="E39" s="99"/>
      <c r="F39" s="99"/>
      <c r="G39" s="99"/>
      <c r="H39" s="99"/>
    </row>
    <row r="40" spans="1:8" ht="12.75" customHeight="1">
      <c r="A40" s="117" t="s">
        <v>71</v>
      </c>
      <c r="B40" s="134">
        <f t="shared" ref="B40:H40" si="2">SUM(B37:B39)</f>
        <v>1110.8</v>
      </c>
      <c r="C40" s="135">
        <f t="shared" si="2"/>
        <v>1175</v>
      </c>
      <c r="D40" s="135">
        <f t="shared" si="2"/>
        <v>1220</v>
      </c>
      <c r="E40" s="134">
        <f t="shared" si="2"/>
        <v>1215</v>
      </c>
      <c r="F40" s="134">
        <f t="shared" si="2"/>
        <v>1229</v>
      </c>
      <c r="G40" s="134">
        <f t="shared" si="2"/>
        <v>1286</v>
      </c>
      <c r="H40" s="136">
        <f t="shared" si="2"/>
        <v>1359</v>
      </c>
    </row>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Opérationnelles</vt:lpstr>
      <vt:lpstr>Quarterly Seg Graphs</vt:lpstr>
      <vt:lpstr>Quarterly Fin Graphs</vt:lpstr>
      <vt:lpstr>Annual Op Graphs</vt:lpstr>
      <vt:lpstr>Quarterly Op Graphs</vt:lpstr>
      <vt:lpstr>Sample Graphs</vt:lpstr>
      <vt:lpstr>new graph on annual segmented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Lauriane Rouleau-Delage</dc:creator>
  <cp:lastModifiedBy>Lauriane Rouleau-Delage</cp:lastModifiedBy>
  <dcterms:created xsi:type="dcterms:W3CDTF">2025-04-02T17:29:23Z</dcterms:created>
  <dcterms:modified xsi:type="dcterms:W3CDTF">2025-04-02T17:29:23Z</dcterms:modified>
</cp:coreProperties>
</file>